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Fintek\בעבודה\"/>
    </mc:Choice>
  </mc:AlternateContent>
  <bookViews>
    <workbookView xWindow="0" yWindow="105" windowWidth="24240" windowHeight="12585" tabRatio="930" firstSheet="21" activeTab="29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 " sheetId="4" r:id="rId4"/>
    <sheet name="אג&quot;ח קונצרני" sheetId="5" r:id="rId5"/>
    <sheet name="מניות" sheetId="6" r:id="rId6"/>
    <sheet name="קרנ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 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externalReferences>
    <externalReference r:id="rId31"/>
    <externalReference r:id="rId32"/>
    <externalReference r:id="rId33"/>
    <externalReference r:id="rId34"/>
  </externalReferences>
  <definedNames>
    <definedName name="_new1">[1]הערות!$E$55</definedName>
    <definedName name="_new2">[2]הערות!$E$55</definedName>
    <definedName name="a">#REF!</definedName>
    <definedName name="data_colm">#REF!</definedName>
    <definedName name="data_columns">#REF!</definedName>
    <definedName name="data_tocompany" localSheetId="24">#REF!</definedName>
    <definedName name="data_tocompany">#REF!</definedName>
    <definedName name="list_dates">#REF!</definedName>
    <definedName name="mess28">[3]הערות!$E$53</definedName>
    <definedName name="nomoremess">[4]הערות!$E$55</definedName>
    <definedName name="range_data">#REF!</definedName>
    <definedName name="table_company">#REF!</definedName>
    <definedName name="_xlnm.Print_Area" localSheetId="4">'אג"ח קונצרני'!$A$5:$T$10</definedName>
    <definedName name="_xlnm.Print_Area" localSheetId="9">אופציות!$A$5:$K$10</definedName>
    <definedName name="_xlnm.Print_Area" localSheetId="21">הלוואות!$A$5:$O$9</definedName>
    <definedName name="_xlnm.Print_Area" localSheetId="24">'השקעה בחברות מוחזקות'!$A$5:$J$9</definedName>
    <definedName name="_xlnm.Print_Area" localSheetId="25">'השקעות אחרות '!$A$5:$J$9</definedName>
    <definedName name="_xlnm.Print_Area" localSheetId="23">'זכויות מקרקעין'!$A$5:$H$9</definedName>
    <definedName name="_xlnm.Print_Area" localSheetId="10">'חוזים עתידיים'!$A$5:$H$10</definedName>
    <definedName name="_xlnm.Print_Area" localSheetId="26">'יתרת התחייבות להשקעה'!$A$5:$C$9</definedName>
    <definedName name="_xlnm.Print_Area" localSheetId="8">'כתבי אופציה'!$A$5:$K$10</definedName>
    <definedName name="_xlnm.Print_Area" localSheetId="12">'לא סחיר- תעודות התחייבות ממשלתי'!$A$5:$O$10</definedName>
    <definedName name="_xlnm.Print_Area" localSheetId="14">'לא סחיר - אג"ח קונצרני'!$A$5:$R$10</definedName>
    <definedName name="_xlnm.Print_Area" localSheetId="18">'לא סחיר - אופציות'!$A$5:$K$10</definedName>
    <definedName name="_xlnm.Print_Area" localSheetId="19">'לא סחיר - חוזים עתידיים'!$A$5:$J$10</definedName>
    <definedName name="_xlnm.Print_Area" localSheetId="17">'לא סחיר - כתבי אופציה'!$A$5:$K$10</definedName>
    <definedName name="_xlnm.Print_Area" localSheetId="20">'לא סחיר - מוצרים מובנים'!$A$5:$P$10</definedName>
    <definedName name="_xlnm.Print_Area" localSheetId="15">'לא סחיר - מניות'!$A$5:$L$10</definedName>
    <definedName name="_xlnm.Print_Area" localSheetId="16">'לא סחיר - קרנות השקעה'!$A$5:$J$10</definedName>
    <definedName name="_xlnm.Print_Area" localSheetId="13">'לא סחיר - תעודות חוב מסחריות'!$A$5:$R$10</definedName>
    <definedName name="_xlnm.Print_Area" localSheetId="11">'מוצרים מובנים'!$A$5:$P$10</definedName>
    <definedName name="_xlnm.Print_Area" localSheetId="1">מזומנים!$A$5:$J$9</definedName>
    <definedName name="_xlnm.Print_Area" localSheetId="5">מניות!$A$5:$N$10</definedName>
    <definedName name="_xlnm.Print_Area" localSheetId="0">'סכום נכסי הקרן'!$B$5:$D$45</definedName>
    <definedName name="_xlnm.Print_Area" localSheetId="22">'פקדונות מעל 3 חודשים'!$A$5:$N$9</definedName>
    <definedName name="_xlnm.Print_Area" localSheetId="7">'קרנות נאמנות'!$A$5:$N$10</definedName>
    <definedName name="_xlnm.Print_Area" localSheetId="6">'קרנות סל'!$A$5:$M$10</definedName>
    <definedName name="_xlnm.Print_Area" localSheetId="2">'תעודות התחייבות ממשלתיות'!$A$5:$Q$10</definedName>
    <definedName name="_xlnm.Print_Area" localSheetId="3">'תעודות חוב מסחריות '!$A$5:$T$10</definedName>
  </definedNames>
  <calcPr calcId="162913"/>
</workbook>
</file>

<file path=xl/calcChain.xml><?xml version="1.0" encoding="utf-8"?>
<calcChain xmlns="http://schemas.openxmlformats.org/spreadsheetml/2006/main">
  <c r="B11" i="27" l="1"/>
  <c r="B12" i="27"/>
  <c r="B13" i="27"/>
  <c r="B14" i="27"/>
  <c r="B20" i="27"/>
  <c r="B21" i="27"/>
  <c r="B22" i="27"/>
  <c r="B23" i="27"/>
  <c r="B25" i="27"/>
  <c r="B24" i="27"/>
  <c r="B26" i="27"/>
  <c r="B15" i="27"/>
  <c r="B27" i="27"/>
  <c r="B28" i="27"/>
  <c r="B16" i="27"/>
  <c r="B18" i="27"/>
  <c r="B17" i="27"/>
  <c r="B10" i="27" l="1"/>
  <c r="B19" i="27"/>
  <c r="B9" i="27" l="1"/>
  <c r="C42" i="1" s="1"/>
</calcChain>
</file>

<file path=xl/sharedStrings.xml><?xml version="1.0" encoding="utf-8"?>
<sst xmlns="http://schemas.openxmlformats.org/spreadsheetml/2006/main" count="4390" uniqueCount="1239">
  <si>
    <t>תאריך הדיווח</t>
  </si>
  <si>
    <t>החברה המדווחת</t>
  </si>
  <si>
    <t>שם מסלול/קרן/קופה</t>
  </si>
  <si>
    <t>מספר מסלול/קרן/קופה</t>
  </si>
  <si>
    <t>סכום נכסי ההשקעה:</t>
  </si>
  <si>
    <t>שווי הוגן</t>
  </si>
  <si>
    <t>אלפי ₪</t>
  </si>
  <si>
    <t>אחוזים</t>
  </si>
  <si>
    <t>עלות</t>
  </si>
  <si>
    <t>(1)</t>
  </si>
  <si>
    <t>(2)</t>
  </si>
  <si>
    <t>שווי הוגן/עעלות</t>
  </si>
  <si>
    <t>1. נכסים המוצגים לפי שווי הוגן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</si>
  <si>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</si>
  <si>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</si>
  <si>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</si>
  <si>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</si>
  <si>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 אג"ח קונצרני</t>
  </si>
  <si>
    <t>(4) מניות</t>
  </si>
  <si>
    <t>(6) תעודות השתתפות בקרנות נאמנות</t>
  </si>
  <si>
    <t>(7) כתבי אופציה</t>
  </si>
  <si>
    <t>(8) אופציות</t>
  </si>
  <si>
    <t>(9) חוזים עתידיים</t>
  </si>
  <si>
    <t>(10) מוצרים מובנים</t>
  </si>
  <si>
    <t>ג. ניירות ערך לא סחירים:</t>
  </si>
  <si>
    <t>(1) תעודות התחייבות ממשלתיות</t>
  </si>
  <si>
    <t>(2) תעודות חוב מסחריות</t>
  </si>
  <si>
    <t>(4) מניות</t>
  </si>
  <si>
    <t>(5) קרנות השקעה</t>
  </si>
  <si>
    <t>(6) כתבי אופציה</t>
  </si>
  <si>
    <t>(7) אופציות</t>
  </si>
  <si>
    <t>(8) חוזים עתידיים</t>
  </si>
  <si>
    <t>(9) מוצרים מובנים</t>
  </si>
  <si>
    <t>ד. הלוואות</t>
  </si>
  <si>
    <t>ה. פקדונות מעל 3 חודשים</t>
  </si>
  <si>
    <t>ו. זכויות מקרקעין</t>
  </si>
  <si>
    <t>ז. השקעה בחברות מוחזקות</t>
  </si>
  <si>
    <t>ח. השקעות אחרות</t>
  </si>
  <si>
    <t>2. נכסים המוצגים לפי עלות מתואמת</t>
  </si>
  <si>
    <t>א. אג"ח קונצרני סחיר</t>
  </si>
  <si>
    <t>ב. אג"ח קונצנרני לא סחיר</t>
  </si>
  <si>
    <t>ג. מסגרות אשראי מנוצלות ללווים</t>
  </si>
  <si>
    <t>סה"כ סכום נכסי המסלול או הקרן</t>
  </si>
  <si>
    <t>ט. יתרות התחייבות להשקעה:</t>
  </si>
  <si>
    <t>שם מטבע</t>
  </si>
  <si>
    <t>שע"ח</t>
  </si>
  <si>
    <t>1.א. מזומנים ושווי מזומנים</t>
  </si>
  <si>
    <t xml:space="preserve">שם המנפיק/שם נייר ערך 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</si>
  <si>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</si>
  <si>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</si>
  <si>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</si>
  <si>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</si>
  <si>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</si>
  <si>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</si>
  <si>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</si>
  <si>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</si>
  <si>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</si>
  <si>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</si>
  <si>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</si>
  <si>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</si>
  <si>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</si>
  <si>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</si>
  <si>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</si>
  <si>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</si>
  <si>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</si>
  <si>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</si>
  <si>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</si>
  <si>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</si>
  <si>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</si>
  <si>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</si>
  <si>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</si>
  <si>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</si>
  <si>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שעור מערך נקוב מונפק</t>
  </si>
  <si>
    <t>תאריך</t>
  </si>
  <si>
    <t>שנים</t>
  </si>
  <si>
    <t>(11)</t>
  </si>
  <si>
    <t>(12)</t>
  </si>
  <si>
    <t>(13)</t>
  </si>
  <si>
    <t>(14)</t>
  </si>
  <si>
    <t>(15)</t>
  </si>
  <si>
    <t>סה"כ תעודות התחייבות ממשלתיות</t>
  </si>
  <si>
    <t>2. תעודות חוב מסחריות</t>
  </si>
  <si>
    <t>ספק מידע</t>
  </si>
  <si>
    <t>ענף מסחר</t>
  </si>
  <si>
    <t>(16)</t>
  </si>
  <si>
    <t>(17)</t>
  </si>
  <si>
    <t>(18)</t>
  </si>
  <si>
    <t>סה"כ תעודות חוב מסחריות</t>
  </si>
  <si>
    <t>3. אג"ח קונצרני</t>
  </si>
  <si>
    <t>סה"כ אגרות חוב קונצרניות</t>
  </si>
  <si>
    <t>4. מניות</t>
  </si>
  <si>
    <t>סה"כ מניות</t>
  </si>
  <si>
    <t>6. קרנות נאמנות</t>
  </si>
  <si>
    <t>סה"כ תעודות השתתפות בקרנות נאמנות</t>
  </si>
  <si>
    <t>7. כתבי אופציה</t>
  </si>
  <si>
    <t>שם המנפיק/שם נייר ערך</t>
  </si>
  <si>
    <t>סה"כ כתבי אופציה</t>
  </si>
  <si>
    <t>8. אופציות</t>
  </si>
  <si>
    <t>סה"כ אופציות</t>
  </si>
  <si>
    <t>TASE</t>
  </si>
  <si>
    <t>אופנה והלבשה</t>
  </si>
  <si>
    <t>שקל חדש</t>
  </si>
  <si>
    <t>9. חוזים עתידיים</t>
  </si>
  <si>
    <t>AMEX</t>
  </si>
  <si>
    <t>ביומד</t>
  </si>
  <si>
    <t>דולר אמריקאי</t>
  </si>
  <si>
    <t>ASX</t>
  </si>
  <si>
    <t>אוסטרליה</t>
  </si>
  <si>
    <t>בנקים וחברות אחזקה</t>
  </si>
  <si>
    <t>אירו</t>
  </si>
  <si>
    <t>BOVESPA</t>
  </si>
  <si>
    <t>השקעות ואחזקות</t>
  </si>
  <si>
    <t>לירה שטרלינג</t>
  </si>
  <si>
    <t>BSE</t>
  </si>
  <si>
    <t>הייטק</t>
  </si>
  <si>
    <t>דולר קנדי</t>
  </si>
  <si>
    <t>סה"כ חוזים עתידיים</t>
  </si>
  <si>
    <t>CAC</t>
  </si>
  <si>
    <t>חברות וסוכנויות ביטוח</t>
  </si>
  <si>
    <t>דולר אוסטרלי</t>
  </si>
  <si>
    <t>TSX</t>
  </si>
  <si>
    <t>עץ ומוצריו</t>
  </si>
  <si>
    <t>אחר</t>
  </si>
  <si>
    <t>טורנטו</t>
  </si>
  <si>
    <t>קלינטק</t>
  </si>
  <si>
    <t>רשויות וממשל</t>
  </si>
  <si>
    <t>שירותים</t>
  </si>
  <si>
    <t>שירותים פיננסיים</t>
  </si>
  <si>
    <t>תוכנה ואינטרנט</t>
  </si>
  <si>
    <t>תיירות ומלונות</t>
  </si>
  <si>
    <t>תעשייה שונות</t>
  </si>
  <si>
    <t>תקשורת ומדיה</t>
  </si>
  <si>
    <t>10. מוצרים מובנים</t>
  </si>
  <si>
    <t>נכס הבסיס</t>
  </si>
  <si>
    <t>סה"כ מוצרים מובנים</t>
  </si>
  <si>
    <t>1.ג. ניירות ערך לא סחירים</t>
  </si>
  <si>
    <t>ספק המידע</t>
  </si>
  <si>
    <t>סה"כ אג"ח קונצרני</t>
  </si>
  <si>
    <t>5. קרנות השקעה</t>
  </si>
  <si>
    <t xml:space="preserve">סה"כ קרנות השקעה </t>
  </si>
  <si>
    <t>6. כתבי אופציה</t>
  </si>
  <si>
    <t>7. אופציות</t>
  </si>
  <si>
    <t>8. חוזים עתידיים</t>
  </si>
  <si>
    <t xml:space="preserve">סה"כ חוזים עתידיים </t>
  </si>
  <si>
    <t>9. מוצרים מובנים</t>
  </si>
  <si>
    <t>1.ד. הלוואות:</t>
  </si>
  <si>
    <t>קונסורציום כן/לא</t>
  </si>
  <si>
    <t>שיעור ריבית ממוצע</t>
  </si>
  <si>
    <t>מעלות</t>
  </si>
  <si>
    <t>מידרוג</t>
  </si>
  <si>
    <t>פנימי</t>
  </si>
  <si>
    <t>סה"כ הלוואות</t>
  </si>
  <si>
    <t>1.ה. פקדונות מעל 3 חודשים:</t>
  </si>
  <si>
    <t>תנאי ושיעור ריבית</t>
  </si>
  <si>
    <t>סה"כ  פקדונות מעל 3 חודשים</t>
  </si>
  <si>
    <t>1. ו. זכויות במקרקעין:</t>
  </si>
  <si>
    <t>תאריך שערוך אחרון</t>
  </si>
  <si>
    <t>אופי הנכס</t>
  </si>
  <si>
    <t>שעור תשואה במהלך התקופה</t>
  </si>
  <si>
    <t>שווי משוערך</t>
  </si>
  <si>
    <t>סה"כ מקרקעין</t>
  </si>
  <si>
    <t>1. ז. השקעה בחברות מוחזקות:</t>
  </si>
  <si>
    <t>שם המדרג</t>
  </si>
  <si>
    <t>שעור הריבית</t>
  </si>
  <si>
    <t>תשואה לפדיון</t>
  </si>
  <si>
    <t>סה"כ השקעה בחברות מוחזקות</t>
  </si>
  <si>
    <t xml:space="preserve">1. ח. השקעות אחרות 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</si>
  <si>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</si>
  <si>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</si>
  <si>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</si>
  <si>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</si>
  <si>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</si>
  <si>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</si>
  <si>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</si>
  <si>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מתואמת</t>
  </si>
  <si>
    <t>סה"כ אג"ח קונצרני סחיר</t>
  </si>
  <si>
    <t>2.ב. אג"ח קונצרני לא סחיר</t>
  </si>
  <si>
    <t>סה"כ אג"ח קונצרני לא סחיר</t>
  </si>
  <si>
    <t>2.ג. מסגרות אשראי מנוצלות ללווים</t>
  </si>
  <si>
    <t>סה"כ מסגרת אשראי מנוצלות ללווים</t>
  </si>
  <si>
    <t>כתובת הנכס</t>
  </si>
  <si>
    <t xml:space="preserve">ש"ח אלפי </t>
  </si>
  <si>
    <t>שעור מסך נכסי השקעה**</t>
  </si>
  <si>
    <t>יחידות</t>
  </si>
  <si>
    <t>אלפי ש"ח</t>
  </si>
  <si>
    <t>(19)</t>
  </si>
  <si>
    <t>ערך נקוב****</t>
  </si>
  <si>
    <t>שער***</t>
  </si>
  <si>
    <t>שעור מערך נקוב**** מונפק</t>
  </si>
  <si>
    <t>ערך נקוב ****</t>
  </si>
  <si>
    <t>שעור מנכסי השקעה*</t>
  </si>
  <si>
    <t xml:space="preserve">פדיון/ריבית/דיבידנד לקבל*****  </t>
  </si>
  <si>
    <t>סה"כ קרנות סל</t>
  </si>
  <si>
    <t>5. קרנות סל</t>
  </si>
  <si>
    <t>(5) קרנות סל</t>
  </si>
  <si>
    <t>ענף משק</t>
  </si>
  <si>
    <t>30/09/2021</t>
  </si>
  <si>
    <t>הכשרה לבני 50-60</t>
  </si>
  <si>
    <t>בהתאם לשיטה שיושמה בדוח הכספי *</t>
  </si>
  <si>
    <t>פרנק שווצרי</t>
  </si>
  <si>
    <t>סה"כ בישראל</t>
  </si>
  <si>
    <t>סה"כ יתרת מזומנים ועו"ש בש"ח</t>
  </si>
  <si>
    <t>עו'ש- בנק לאומי</t>
  </si>
  <si>
    <t>1111111111- 10- בנק לאומי</t>
  </si>
  <si>
    <t>10</t>
  </si>
  <si>
    <t>ilAAA</t>
  </si>
  <si>
    <t>S&amp;P מעלות</t>
  </si>
  <si>
    <t>עו'ש- בנק מזרחי</t>
  </si>
  <si>
    <t>1111111111- 20- בנק מזרחי</t>
  </si>
  <si>
    <t>20</t>
  </si>
  <si>
    <t>עו'ש(לקבל)- בנק מזרחי</t>
  </si>
  <si>
    <t>עו'ש(לשלם)- בנק מזרחי</t>
  </si>
  <si>
    <t>סה"כ יתרת מזומנים ועו"ש נקובים במט"ח</t>
  </si>
  <si>
    <t>אירו-100- בנק מזרחי</t>
  </si>
  <si>
    <t>100- 20- בנק מזרחי</t>
  </si>
  <si>
    <t>דולר -20001- בנק לאומי</t>
  </si>
  <si>
    <t>20001- 10- בנק לאומי</t>
  </si>
  <si>
    <t>דולר -20001- בנק מזרחי</t>
  </si>
  <si>
    <t>20001- 20- בנק מזרחי</t>
  </si>
  <si>
    <t>דולר -20001(לקבל)- בנק מזרחי</t>
  </si>
  <si>
    <t>דולר אוסטרלי 183- בנק מזרחי</t>
  </si>
  <si>
    <t>183- 20- בנק מזרחי</t>
  </si>
  <si>
    <t>לי"ש - 70002- בנק מזרחי</t>
  </si>
  <si>
    <t>70002- 20- בנק מזרחי</t>
  </si>
  <si>
    <t>פרנק שוויצרי-35- בנק מזרחי</t>
  </si>
  <si>
    <t>35- 20- בנק מזרחי</t>
  </si>
  <si>
    <t>סה"כ פח"ק/פר"י</t>
  </si>
  <si>
    <t>0</t>
  </si>
  <si>
    <t>סה"כ פק"מ לתקופה של עד שלושה חודשים</t>
  </si>
  <si>
    <t>סה"כ פקדון צמוד מדד עד שלושה חודשים</t>
  </si>
  <si>
    <t>סה"כ פקדון צמוד מט"ח עד שלושה חודשים (פצ"מ)</t>
  </si>
  <si>
    <t>סה"כ פקדונות במט"ח עד שלושה חודשים</t>
  </si>
  <si>
    <t>סה"כ בחו"ל</t>
  </si>
  <si>
    <t>סה"כ יתרות מזומנים ועו"ש נקובים במט"ח</t>
  </si>
  <si>
    <t>בעל ענין/צד קשור *</t>
  </si>
  <si>
    <t>סה"כ צמודות למדד</t>
  </si>
  <si>
    <t>סה"כ גליל</t>
  </si>
  <si>
    <t>5904 גליל- האוצר - ממשלתית צמודה</t>
  </si>
  <si>
    <t>9590431</t>
  </si>
  <si>
    <t>RF</t>
  </si>
  <si>
    <t>13/04/21</t>
  </si>
  <si>
    <t>ממצמ0841- האוצר - ממשלתית צמודה</t>
  </si>
  <si>
    <t>1120583</t>
  </si>
  <si>
    <t>16/01/20</t>
  </si>
  <si>
    <t>ממצמ0922- האוצר - ממשלתית צמודה</t>
  </si>
  <si>
    <t>1124056</t>
  </si>
  <si>
    <t>23/03/20</t>
  </si>
  <si>
    <t>ממצמ0923</t>
  </si>
  <si>
    <t>1128081</t>
  </si>
  <si>
    <t>23/06/21</t>
  </si>
  <si>
    <t>ממשל צמודה 0529- האוצר - ממשלתית צמודה</t>
  </si>
  <si>
    <t>1157023</t>
  </si>
  <si>
    <t>13/09/21</t>
  </si>
  <si>
    <t>ממשל צמודה 0726- האוצר - ממשלתית צמודה</t>
  </si>
  <si>
    <t>1169564</t>
  </si>
  <si>
    <t>16/08/21</t>
  </si>
  <si>
    <t>ממשל צמודה 1131- האוצר - ממשלתית צמודה</t>
  </si>
  <si>
    <t>1172220</t>
  </si>
  <si>
    <t>09/06/21</t>
  </si>
  <si>
    <t>ממשלתי צמוד 0527- האוצר - ממשלתית צמודה</t>
  </si>
  <si>
    <t>1140847</t>
  </si>
  <si>
    <t>סה"כ לא צמודות</t>
  </si>
  <si>
    <t>סה"כ מלווה קצר מועד</t>
  </si>
  <si>
    <t>מ.ק.מ. 112- בנק ישראל- מק"מ</t>
  </si>
  <si>
    <t>8220113</t>
  </si>
  <si>
    <t>05/01/21</t>
  </si>
  <si>
    <t>סה"כ שחר</t>
  </si>
  <si>
    <t>ממשל שקלית 0327</t>
  </si>
  <si>
    <t>1139344</t>
  </si>
  <si>
    <t>20/01/21</t>
  </si>
  <si>
    <t>ממשל שקלית 0330- האוצר - ממשלתית שקלית</t>
  </si>
  <si>
    <t>1160985</t>
  </si>
  <si>
    <t>22/12/20</t>
  </si>
  <si>
    <t>ממשל שקלית 0537- האוצר - ממשלתית שקלית</t>
  </si>
  <si>
    <t>1166180</t>
  </si>
  <si>
    <t>18/05/20</t>
  </si>
  <si>
    <t>ממשל שקלית 0928</t>
  </si>
  <si>
    <t>1150879</t>
  </si>
  <si>
    <t>08/12/19</t>
  </si>
  <si>
    <t>ממשלתי 0323</t>
  </si>
  <si>
    <t>1126747</t>
  </si>
  <si>
    <t>10/09/20</t>
  </si>
  <si>
    <t>ממשלתי שקלי 723</t>
  </si>
  <si>
    <t>1167105</t>
  </si>
  <si>
    <t>10/01/21</t>
  </si>
  <si>
    <t>ממשק 1026- האוצר - ממשלתית שקלית</t>
  </si>
  <si>
    <t>1099456</t>
  </si>
  <si>
    <t>ממשק0142- האוצר - ממשלתית שקלית</t>
  </si>
  <si>
    <t>1125400</t>
  </si>
  <si>
    <t>סה"כ גילון</t>
  </si>
  <si>
    <t>ממשל משתנה 0526- האוצר - ממשלתית משתנה</t>
  </si>
  <si>
    <t>1141795</t>
  </si>
  <si>
    <t>09/01/19</t>
  </si>
  <si>
    <t>ממשלת משתנה 1130- האוצר - ממשלתית משתנה</t>
  </si>
  <si>
    <t>1166552</t>
  </si>
  <si>
    <t>29/09/21</t>
  </si>
  <si>
    <t>סה"כ צמודות לדולר</t>
  </si>
  <si>
    <t>סה"כ אג"ח של ממשלת ישראל שהונפקו בחו"ל</t>
  </si>
  <si>
    <t>סה"כ אג"ח שהנפיקו ממשלות זרות בחו"ל</t>
  </si>
  <si>
    <t>בהתאם לשיטה שיושמה בדוח הכספי **</t>
  </si>
  <si>
    <t>***שער-יוצג במאית המטבע המקומי, קרי /סנט וכ'ו</t>
  </si>
  <si>
    <t>****ערך נקוב-יוצג היחידות במטבע בו בוצעה העסקה במקור</t>
  </si>
  <si>
    <t>כאשר טרם חלף מועד תשלום הריבית/ פדיון קרן/ דיבידנד, יוצג סכום פדיון/ ריבית/ דיבידנד שעתיד להתקבל*****</t>
  </si>
  <si>
    <t>סה"כ צמודות מדד</t>
  </si>
  <si>
    <t>סה"כ צמודות למט"ח</t>
  </si>
  <si>
    <t>סה"כ חברות ישראליות בחו"ל</t>
  </si>
  <si>
    <t>סה"כ חברות זרות בחו"ל</t>
  </si>
  <si>
    <t>אלה פקדון אגח ב- אלה פקדונות</t>
  </si>
  <si>
    <t>1142215</t>
  </si>
  <si>
    <t>515666881</t>
  </si>
  <si>
    <t>אגח מובנות</t>
  </si>
  <si>
    <t>30/10/17</t>
  </si>
  <si>
    <t>מזרחי הנפקות אג"ח 49- מזרחי טפחות הנפק</t>
  </si>
  <si>
    <t>2310282</t>
  </si>
  <si>
    <t>520032046</t>
  </si>
  <si>
    <t>בנקים</t>
  </si>
  <si>
    <t>19/11/20</t>
  </si>
  <si>
    <t>מקורות  אגח 11- מקורות</t>
  </si>
  <si>
    <t>1158476</t>
  </si>
  <si>
    <t>520010869</t>
  </si>
  <si>
    <t>שרותים</t>
  </si>
  <si>
    <t>17/02/20</t>
  </si>
  <si>
    <t>פועלים הנפ אג32- פועלים הנפקות</t>
  </si>
  <si>
    <t>1940535</t>
  </si>
  <si>
    <t>520032640</t>
  </si>
  <si>
    <t>21/11/19</t>
  </si>
  <si>
    <t>פועלים הנפקות  אג"ח 36- פועלים הנפקות</t>
  </si>
  <si>
    <t>1940659</t>
  </si>
  <si>
    <t>חשמל אג27</t>
  </si>
  <si>
    <t>6000210</t>
  </si>
  <si>
    <t>520000472</t>
  </si>
  <si>
    <t>אנרגיה</t>
  </si>
  <si>
    <t>ilAA+</t>
  </si>
  <si>
    <t>29/03/20</t>
  </si>
  <si>
    <t>נמלי ישראל אג "ח א- נמלי ישראל</t>
  </si>
  <si>
    <t>1145564</t>
  </si>
  <si>
    <t>513569780</t>
  </si>
  <si>
    <t>נדלן מניב בישראל</t>
  </si>
  <si>
    <t>Aa1.il</t>
  </si>
  <si>
    <t>עזריאלי  אגח ז- קבוצת עזריאלי</t>
  </si>
  <si>
    <t>1178672</t>
  </si>
  <si>
    <t>510960719</t>
  </si>
  <si>
    <t>21/07/21</t>
  </si>
  <si>
    <t>עזריאלי אג"ח ד</t>
  </si>
  <si>
    <t>1138650</t>
  </si>
  <si>
    <t>אמות אג2- אמות</t>
  </si>
  <si>
    <t>1126630</t>
  </si>
  <si>
    <t>520026683</t>
  </si>
  <si>
    <t>ilAA</t>
  </si>
  <si>
    <t>16/11/17</t>
  </si>
  <si>
    <t>אמות אג4- אמות</t>
  </si>
  <si>
    <t>1133149</t>
  </si>
  <si>
    <t>19/09/17</t>
  </si>
  <si>
    <t>ארפורט סיטי אג"ח 5- איירפורט סיטי</t>
  </si>
  <si>
    <t>1133487</t>
  </si>
  <si>
    <t>511659401</t>
  </si>
  <si>
    <t>23/12/20</t>
  </si>
  <si>
    <t>מבני תעש  אגח כ- מבנה נדל"ן (כ.ד)</t>
  </si>
  <si>
    <t>2260495</t>
  </si>
  <si>
    <t>520024126</t>
  </si>
  <si>
    <t>26/12/18</t>
  </si>
  <si>
    <t>מליסרון אגח כ- מליסרון</t>
  </si>
  <si>
    <t>3230422</t>
  </si>
  <si>
    <t>520037789</t>
  </si>
  <si>
    <t>17/08/21</t>
  </si>
  <si>
    <t>ריט אג"ח 4- ריט1</t>
  </si>
  <si>
    <t>1129899</t>
  </si>
  <si>
    <t>513821488</t>
  </si>
  <si>
    <t>25/04/17</t>
  </si>
  <si>
    <t>אדמה אגח  2</t>
  </si>
  <si>
    <t>1110915</t>
  </si>
  <si>
    <t>520043605</t>
  </si>
  <si>
    <t>כימיה, גומי ופלסטיק</t>
  </si>
  <si>
    <t>ilAA-</t>
  </si>
  <si>
    <t>21/08/17</t>
  </si>
  <si>
    <t>אלוני חץ אג8- אלוני חץ</t>
  </si>
  <si>
    <t>3900271</t>
  </si>
  <si>
    <t>520038506</t>
  </si>
  <si>
    <t>ביג  אגח יח- ביג</t>
  </si>
  <si>
    <t>1174226</t>
  </si>
  <si>
    <t>513623314</t>
  </si>
  <si>
    <t>Aa3.il</t>
  </si>
  <si>
    <t>09/09/21</t>
  </si>
  <si>
    <t>גזית גלוב אג11- גזית גלוב</t>
  </si>
  <si>
    <t>1260546</t>
  </si>
  <si>
    <t>520033234</t>
  </si>
  <si>
    <t>נדלן מניב בחו"ל</t>
  </si>
  <si>
    <t>20/10/20</t>
  </si>
  <si>
    <t>גזית גלוב אגחטז- גזית גלוב</t>
  </si>
  <si>
    <t>1260785</t>
  </si>
  <si>
    <t>24/08/21</t>
  </si>
  <si>
    <t>מז טפ הנפ נד 56- מזרחי טפחות הנפק</t>
  </si>
  <si>
    <t>2310415</t>
  </si>
  <si>
    <t>15/06/21</t>
  </si>
  <si>
    <t>מזרחי טפחות שה 1</t>
  </si>
  <si>
    <t>6950083</t>
  </si>
  <si>
    <t>520000522</t>
  </si>
  <si>
    <t>17/08/17</t>
  </si>
  <si>
    <t>סלע נדל"ן אג3</t>
  </si>
  <si>
    <t>1138973</t>
  </si>
  <si>
    <t>513992529</t>
  </si>
  <si>
    <t>פועלים הנפקות אג"ח 18- פועלים הנפקות</t>
  </si>
  <si>
    <t>1940600</t>
  </si>
  <si>
    <t>20/06/18</t>
  </si>
  <si>
    <t>פז נפט    אגח ז- פז חברת הנפט</t>
  </si>
  <si>
    <t>1142595</t>
  </si>
  <si>
    <t>510216054</t>
  </si>
  <si>
    <t>מגה אור  אגח  י- מגה אור</t>
  </si>
  <si>
    <t>1178367</t>
  </si>
  <si>
    <t>513257873</t>
  </si>
  <si>
    <t>ilA+</t>
  </si>
  <si>
    <t>12/07/21</t>
  </si>
  <si>
    <t>מגה אור אגח ט- מגה אור</t>
  </si>
  <si>
    <t>1165141</t>
  </si>
  <si>
    <t>23/02/20</t>
  </si>
  <si>
    <t>רבוע נדלן אגח ו- רבוע נדלן</t>
  </si>
  <si>
    <t>1140607</t>
  </si>
  <si>
    <t>513765859</t>
  </si>
  <si>
    <t>08/12/20</t>
  </si>
  <si>
    <t>אדגר אג"ח 9- אדגר השקעות</t>
  </si>
  <si>
    <t>1820190</t>
  </si>
  <si>
    <t>520035171</t>
  </si>
  <si>
    <t>A2.il</t>
  </si>
  <si>
    <t>אדגר אגח יא</t>
  </si>
  <si>
    <t>1820281</t>
  </si>
  <si>
    <t>10/06/21</t>
  </si>
  <si>
    <t>אפריקה ישראל נכסים בע"מ אג"ח 7</t>
  </si>
  <si>
    <t>1132232</t>
  </si>
  <si>
    <t>510560188</t>
  </si>
  <si>
    <t>אשטרום נכ אגח10</t>
  </si>
  <si>
    <t>2510204</t>
  </si>
  <si>
    <t>520036617</t>
  </si>
  <si>
    <t>ilA</t>
  </si>
  <si>
    <t>25/12/18</t>
  </si>
  <si>
    <t>אשטרום נכסים אגח 8- אשטרום נכסים</t>
  </si>
  <si>
    <t>2510162</t>
  </si>
  <si>
    <t>24/05/17</t>
  </si>
  <si>
    <t>הכשרת הישוב אג23- הכשרת הישוב</t>
  </si>
  <si>
    <t>6120323</t>
  </si>
  <si>
    <t>520020116</t>
  </si>
  <si>
    <t>ilA-</t>
  </si>
  <si>
    <t>21/06/21</t>
  </si>
  <si>
    <t>ישראכרט אגח א- ישראכרט</t>
  </si>
  <si>
    <t>1157536</t>
  </si>
  <si>
    <t>510706153</t>
  </si>
  <si>
    <t>שרותים פיננסים</t>
  </si>
  <si>
    <t>Aa2.il</t>
  </si>
  <si>
    <t>18/03/20</t>
  </si>
  <si>
    <t>כיל       אגח ה</t>
  </si>
  <si>
    <t>2810299</t>
  </si>
  <si>
    <t>520027830</t>
  </si>
  <si>
    <t>01/03/17</t>
  </si>
  <si>
    <t>סאמיט     אגח י- סאמיט</t>
  </si>
  <si>
    <t>1143395</t>
  </si>
  <si>
    <t>520043720</t>
  </si>
  <si>
    <t>בזק       אגח 9</t>
  </si>
  <si>
    <t>2300176</t>
  </si>
  <si>
    <t>520031931</t>
  </si>
  <si>
    <t>15/03/20</t>
  </si>
  <si>
    <t>יוניברסל  אגח ד- יוניברסל מוטורס-UMI</t>
  </si>
  <si>
    <t>1172253</t>
  </si>
  <si>
    <t>511809071</t>
  </si>
  <si>
    <t>מסחר</t>
  </si>
  <si>
    <t>02/02/21</t>
  </si>
  <si>
    <t>כללביט אגח  י- כללביט מימון</t>
  </si>
  <si>
    <t>1136068</t>
  </si>
  <si>
    <t>513754069</t>
  </si>
  <si>
    <t>ביטוח</t>
  </si>
  <si>
    <t>דמרי אג"ח 8- דמרי</t>
  </si>
  <si>
    <t>1153725</t>
  </si>
  <si>
    <t>511399388</t>
  </si>
  <si>
    <t>בנייה</t>
  </si>
  <si>
    <t>A1.il</t>
  </si>
  <si>
    <t>09/03/20</t>
  </si>
  <si>
    <t>דמרי אגח ט</t>
  </si>
  <si>
    <t>1168368</t>
  </si>
  <si>
    <t>09/09/20</t>
  </si>
  <si>
    <t>סטרוברי אגח ג- סטרוברי</t>
  </si>
  <si>
    <t>1179019</t>
  </si>
  <si>
    <t>1863501</t>
  </si>
  <si>
    <t>01/08/21</t>
  </si>
  <si>
    <t>פרטנר     אגח ו- פרטנר</t>
  </si>
  <si>
    <t>1141415</t>
  </si>
  <si>
    <t>520044314</t>
  </si>
  <si>
    <t>קרסו אגח א- קרסו מוטורס</t>
  </si>
  <si>
    <t>1136464</t>
  </si>
  <si>
    <t>514065283</t>
  </si>
  <si>
    <t>26/10/16</t>
  </si>
  <si>
    <t>שפיר הנדסה אגח ג- שפיר הנדסה</t>
  </si>
  <si>
    <t>1178417</t>
  </si>
  <si>
    <t>514892801</t>
  </si>
  <si>
    <t>מתכת ומוצרי בניה</t>
  </si>
  <si>
    <t>20/07/21</t>
  </si>
  <si>
    <t>אזורים אגח 13- אזורים</t>
  </si>
  <si>
    <t>7150410</t>
  </si>
  <si>
    <t>520025990</t>
  </si>
  <si>
    <t>25/07/19</t>
  </si>
  <si>
    <t>אלדן תחבורה אג3- אלדן תחבורה</t>
  </si>
  <si>
    <t>1140813</t>
  </si>
  <si>
    <t>510454333</t>
  </si>
  <si>
    <t>31/08/20</t>
  </si>
  <si>
    <t>אלון רבוע אגח ו- אלון רבוע כחול</t>
  </si>
  <si>
    <t>1169127</t>
  </si>
  <si>
    <t>520042847</t>
  </si>
  <si>
    <t>השקעה ואחזקות</t>
  </si>
  <si>
    <t>20/04/21</t>
  </si>
  <si>
    <t>אנרג'יקס אגח א- אנרג'יקס</t>
  </si>
  <si>
    <t>1161751</t>
  </si>
  <si>
    <t>513901371</t>
  </si>
  <si>
    <t>אנרגיה מתחדשת</t>
  </si>
  <si>
    <t>15/12/19</t>
  </si>
  <si>
    <t>אפי נכסים אגח יב- אפי נכסים</t>
  </si>
  <si>
    <t>1173764</t>
  </si>
  <si>
    <t>09/03/21</t>
  </si>
  <si>
    <t>אשדר אגח 5- אשדר</t>
  </si>
  <si>
    <t>1157783</t>
  </si>
  <si>
    <t>510609761</t>
  </si>
  <si>
    <t>01/12/19</t>
  </si>
  <si>
    <t>אשטרום קב אגח ב- אשטרום קבוצה</t>
  </si>
  <si>
    <t>1132331</t>
  </si>
  <si>
    <t>510381601</t>
  </si>
  <si>
    <t>אשטרום קב אגח ג- אשטרום קבוצה</t>
  </si>
  <si>
    <t>1140102</t>
  </si>
  <si>
    <t>24/03/20</t>
  </si>
  <si>
    <t>חברה לישראל אגח 15- חברה לישראל</t>
  </si>
  <si>
    <t>5760327</t>
  </si>
  <si>
    <t>520028010</t>
  </si>
  <si>
    <t>25/05/21</t>
  </si>
  <si>
    <t>חברה לישראל אגח14- חברה לישראל</t>
  </si>
  <si>
    <t>5760301</t>
  </si>
  <si>
    <t>סאות'רן אג"ח ג- סאותרן פרופרטיס</t>
  </si>
  <si>
    <t>1159474</t>
  </si>
  <si>
    <t>1921080</t>
  </si>
  <si>
    <t>סלקום    אגח יב- סלקום</t>
  </si>
  <si>
    <t>1143080</t>
  </si>
  <si>
    <t>511930125</t>
  </si>
  <si>
    <t>שכון ובי אגח 10- שיכון ובינוי</t>
  </si>
  <si>
    <t>1175132</t>
  </si>
  <si>
    <t>520036104</t>
  </si>
  <si>
    <t>29/04/21</t>
  </si>
  <si>
    <t>או.פי.סי  אגח ג- או.פי.סי אנרגיה</t>
  </si>
  <si>
    <t>1180355</t>
  </si>
  <si>
    <t>514401702</t>
  </si>
  <si>
    <t>אלון רבוע אגח ד- אלון רבוע כחול</t>
  </si>
  <si>
    <t>1139583</t>
  </si>
  <si>
    <t>A3.il</t>
  </si>
  <si>
    <t>01/02/18</t>
  </si>
  <si>
    <t>אלון רבוע כחול אג"ח ה- אלון רבוע כחול</t>
  </si>
  <si>
    <t>1155621</t>
  </si>
  <si>
    <t>27/11/18</t>
  </si>
  <si>
    <t>אנלייט אנ אגח ד- אנלייט אנרגיה</t>
  </si>
  <si>
    <t>7200256</t>
  </si>
  <si>
    <t>520041146</t>
  </si>
  <si>
    <t>אפקון החזקות אג"ח א- אפקון החזקות</t>
  </si>
  <si>
    <t>5780135</t>
  </si>
  <si>
    <t>520033473</t>
  </si>
  <si>
    <t>19/03/19</t>
  </si>
  <si>
    <t>בזן  אגח י'- בזן (בתי זיקוק)</t>
  </si>
  <si>
    <t>2590511</t>
  </si>
  <si>
    <t>520036658</t>
  </si>
  <si>
    <t>דור אלון  אגח ה- דור אלון</t>
  </si>
  <si>
    <t>1136761</t>
  </si>
  <si>
    <t>520043878</t>
  </si>
  <si>
    <t>דור אלון  אגח ז- דור אלון</t>
  </si>
  <si>
    <t>1157700</t>
  </si>
  <si>
    <t>אאורה אגח יד- אאורה</t>
  </si>
  <si>
    <t>3730488</t>
  </si>
  <si>
    <t>520038274</t>
  </si>
  <si>
    <t>Baa1.il</t>
  </si>
  <si>
    <t>04/07/19</t>
  </si>
  <si>
    <t>צמח המרמן אגח ו- צמח המרמן</t>
  </si>
  <si>
    <t>1158633</t>
  </si>
  <si>
    <t>512531203</t>
  </si>
  <si>
    <t>03/07/19</t>
  </si>
  <si>
    <t>אורון  אגח ב- אורון קבוצה</t>
  </si>
  <si>
    <t>1160571</t>
  </si>
  <si>
    <t>513432765</t>
  </si>
  <si>
    <t>ilBBB</t>
  </si>
  <si>
    <t>17/06/21</t>
  </si>
  <si>
    <t>אלה פקדון אג1- אלה פקדונות</t>
  </si>
  <si>
    <t>1141662</t>
  </si>
  <si>
    <t>28/10/18</t>
  </si>
  <si>
    <t>ישראמקו אג1- ישראמקו יהש</t>
  </si>
  <si>
    <t>2320174</t>
  </si>
  <si>
    <t>550010003</t>
  </si>
  <si>
    <t>חיפושי נפט וגז</t>
  </si>
  <si>
    <t>10/11/20</t>
  </si>
  <si>
    <t>ביג       אגח י- ביג</t>
  </si>
  <si>
    <t>1143023</t>
  </si>
  <si>
    <t>14/04/19</t>
  </si>
  <si>
    <t>שמוס  אג"ח א- שמוס</t>
  </si>
  <si>
    <t>1155951</t>
  </si>
  <si>
    <t>633896</t>
  </si>
  <si>
    <t>29/09/20</t>
  </si>
  <si>
    <t>סאפיינס   אגח ב- סאפיינס</t>
  </si>
  <si>
    <t>1141936</t>
  </si>
  <si>
    <t>1146</t>
  </si>
  <si>
    <t>14/09/17</t>
  </si>
  <si>
    <t>חברה לישראל אג"ח 13</t>
  </si>
  <si>
    <t>5760269</t>
  </si>
  <si>
    <t>בזן       אגח ט- בזן (בתי זיקוק)</t>
  </si>
  <si>
    <t>2590461</t>
  </si>
  <si>
    <t>27/04/17</t>
  </si>
  <si>
    <t>סה"כ אחר</t>
  </si>
  <si>
    <t>ALCOA 4.125 31/03/29- ALCOA NEDERLAND</t>
  </si>
  <si>
    <t>US013822AG68</t>
  </si>
  <si>
    <t>בלומברג</t>
  </si>
  <si>
    <t>5282</t>
  </si>
  <si>
    <t>Materials</t>
  </si>
  <si>
    <t>BB+</t>
  </si>
  <si>
    <t>S&amp;P</t>
  </si>
  <si>
    <t>VISTRA 5 31/07/27- VISTRA CORP</t>
  </si>
  <si>
    <t>US92840VAF94</t>
  </si>
  <si>
    <t>5285</t>
  </si>
  <si>
    <t>Energy</t>
  </si>
  <si>
    <t>BB</t>
  </si>
  <si>
    <t>09/07/21</t>
  </si>
  <si>
    <t>סה"כ תל אביב 35</t>
  </si>
  <si>
    <t>או.פי.סי אנרגיה- או.פי.סי אנרגיה</t>
  </si>
  <si>
    <t>1141571</t>
  </si>
  <si>
    <t>אורמת טכנו- אורמת טכנו</t>
  </si>
  <si>
    <t>1134402</t>
  </si>
  <si>
    <t>880326081</t>
  </si>
  <si>
    <t>אנרג'יקס- אנרג'יקס</t>
  </si>
  <si>
    <t>1123355</t>
  </si>
  <si>
    <t>פניקס    1- הפניקס</t>
  </si>
  <si>
    <t>767012</t>
  </si>
  <si>
    <t>520017450</t>
  </si>
  <si>
    <t>הראל     1- הראל השקעות</t>
  </si>
  <si>
    <t>585018</t>
  </si>
  <si>
    <t>520033986</t>
  </si>
  <si>
    <t>אלביט מערכות</t>
  </si>
  <si>
    <t>1081124</t>
  </si>
  <si>
    <t>520043027</t>
  </si>
  <si>
    <t>ביטחוניות</t>
  </si>
  <si>
    <t>שיכון ובינוי- שיכון ובינוי</t>
  </si>
  <si>
    <t>1081942</t>
  </si>
  <si>
    <t>בינלאומי 5- בינלאומי</t>
  </si>
  <si>
    <t>593038</t>
  </si>
  <si>
    <t>520029083</t>
  </si>
  <si>
    <t>דיסקונט- דיסקונט</t>
  </si>
  <si>
    <t>691212</t>
  </si>
  <si>
    <t>520007030</t>
  </si>
  <si>
    <t>לאומי- לאומי</t>
  </si>
  <si>
    <t>604611</t>
  </si>
  <si>
    <t>520018078</t>
  </si>
  <si>
    <t>פועלים</t>
  </si>
  <si>
    <t>662577</t>
  </si>
  <si>
    <t>520000118</t>
  </si>
  <si>
    <t>חברה לישראל- חברה לישראל</t>
  </si>
  <si>
    <t>576017</t>
  </si>
  <si>
    <t>איי.סי.אל- איי.סי.אל</t>
  </si>
  <si>
    <t>281014</t>
  </si>
  <si>
    <t>שטראוס- שטראוס גרופ</t>
  </si>
  <si>
    <t>746016</t>
  </si>
  <si>
    <t>520003781</t>
  </si>
  <si>
    <t>מזון</t>
  </si>
  <si>
    <t>שפיר הנדסה ותעשיה בע"מ- שפיר הנדסה</t>
  </si>
  <si>
    <t>1133875</t>
  </si>
  <si>
    <t>אירפורט סיטי- איירפורט סיטי</t>
  </si>
  <si>
    <t>1095835</t>
  </si>
  <si>
    <t>אלוני חץ- אלוני חץ</t>
  </si>
  <si>
    <t>390013</t>
  </si>
  <si>
    <t>אמות- אמות</t>
  </si>
  <si>
    <t>1097278</t>
  </si>
  <si>
    <t>מבני תעשיה- מבנה נדל"ן (כ.ד)</t>
  </si>
  <si>
    <t>226019</t>
  </si>
  <si>
    <t>טבע- טבע</t>
  </si>
  <si>
    <t>629014</t>
  </si>
  <si>
    <t>520013954</t>
  </si>
  <si>
    <t>פארמה</t>
  </si>
  <si>
    <t>שופרסל- שופרסל</t>
  </si>
  <si>
    <t>777037</t>
  </si>
  <si>
    <t>520022732</t>
  </si>
  <si>
    <t>רשתות שיווק</t>
  </si>
  <si>
    <t>נייס</t>
  </si>
  <si>
    <t>273011</t>
  </si>
  <si>
    <t>520036872</t>
  </si>
  <si>
    <t>בזק- בזק</t>
  </si>
  <si>
    <t>230011</t>
  </si>
  <si>
    <t>סה"כ תל אביב 90</t>
  </si>
  <si>
    <t>אנלייט אנרגיה- אנלייט אנרגיה</t>
  </si>
  <si>
    <t>720011</t>
  </si>
  <si>
    <t>כלל ביטוח- כלל עסקי ביטוח</t>
  </si>
  <si>
    <t>224014</t>
  </si>
  <si>
    <t>520036120</t>
  </si>
  <si>
    <t>אפריקה מגורים</t>
  </si>
  <si>
    <t>1097948</t>
  </si>
  <si>
    <t>520034760</t>
  </si>
  <si>
    <t>דמרי- דמרי</t>
  </si>
  <si>
    <t>1090315</t>
  </si>
  <si>
    <t>אלקו- אלקו</t>
  </si>
  <si>
    <t>694034</t>
  </si>
  <si>
    <t>520025370</t>
  </si>
  <si>
    <t>דלק קבוצה- דלק קבוצה</t>
  </si>
  <si>
    <t>1084128</t>
  </si>
  <si>
    <t>520044322</t>
  </si>
  <si>
    <t>דלק קד יהש- דלק קידוחים יהש</t>
  </si>
  <si>
    <t>475020</t>
  </si>
  <si>
    <t>550013098</t>
  </si>
  <si>
    <t>ישראמקו יהש- ישראמקו יהש</t>
  </si>
  <si>
    <t>232017</t>
  </si>
  <si>
    <t>פתאל החזקות- פתאל החזקות</t>
  </si>
  <si>
    <t>1143429</t>
  </si>
  <si>
    <t>512607888</t>
  </si>
  <si>
    <t>מלונאות ותיירות</t>
  </si>
  <si>
    <t>אלקטרה נדלן- אלקטרה נדל"ן</t>
  </si>
  <si>
    <t>1094044</t>
  </si>
  <si>
    <t>510607328</t>
  </si>
  <si>
    <t>בראק אן וי- בראק אן וי</t>
  </si>
  <si>
    <t>1121607</t>
  </si>
  <si>
    <t>34250659</t>
  </si>
  <si>
    <t>גזית גלוב- גזית גלוב</t>
  </si>
  <si>
    <t>126011</t>
  </si>
  <si>
    <t>סאמיט</t>
  </si>
  <si>
    <t>1081686</t>
  </si>
  <si>
    <t>מגה אור- מגה אור</t>
  </si>
  <si>
    <t>1104488</t>
  </si>
  <si>
    <t>ריט 1- ריט1</t>
  </si>
  <si>
    <t>1098920</t>
  </si>
  <si>
    <t>אלקטריאון</t>
  </si>
  <si>
    <t>368019</t>
  </si>
  <si>
    <t>520038126</t>
  </si>
  <si>
    <t>ג'נסל</t>
  </si>
  <si>
    <t>1169689</t>
  </si>
  <si>
    <t>514579887</t>
  </si>
  <si>
    <t>פוקס- פוקס</t>
  </si>
  <si>
    <t>1087022</t>
  </si>
  <si>
    <t>512157603</t>
  </si>
  <si>
    <t>וואן תוכנה- וואן טכנולוגיות תוכנה</t>
  </si>
  <si>
    <t>161018</t>
  </si>
  <si>
    <t>520034695</t>
  </si>
  <si>
    <t>שרותי מידע</t>
  </si>
  <si>
    <t>חילן- חילן</t>
  </si>
  <si>
    <t>1084698</t>
  </si>
  <si>
    <t>520039942</t>
  </si>
  <si>
    <t>פורמולה- פורמולה מערכות</t>
  </si>
  <si>
    <t>256016</t>
  </si>
  <si>
    <t>520036690</t>
  </si>
  <si>
    <t>אלטשולר שחם גמל- אלטשולר שחם גמל ופנסיה בע"מ</t>
  </si>
  <si>
    <t>1159037</t>
  </si>
  <si>
    <t>513173393</t>
  </si>
  <si>
    <t>ישראכרט- ישראכרט</t>
  </si>
  <si>
    <t>1157403</t>
  </si>
  <si>
    <t>פרטנר- פרטנר</t>
  </si>
  <si>
    <t>1083484</t>
  </si>
  <si>
    <t>סה"כ מניות היתר</t>
  </si>
  <si>
    <t>ארקו קורפ</t>
  </si>
  <si>
    <t>1170901</t>
  </si>
  <si>
    <t>3535148</t>
  </si>
  <si>
    <t>אופל בלאנס- אופל בלאנס השקעות בע"מ</t>
  </si>
  <si>
    <t>1094986</t>
  </si>
  <si>
    <t>513734566</t>
  </si>
  <si>
    <t>אשראי חוץ בנקאי</t>
  </si>
  <si>
    <t>ברקת- ברקת קפיטל</t>
  </si>
  <si>
    <t>1178276</t>
  </si>
  <si>
    <t>515187326</t>
  </si>
  <si>
    <t>חג'ג' נדל"ן- חג'ג' נדלן</t>
  </si>
  <si>
    <t>823013</t>
  </si>
  <si>
    <t>520033309</t>
  </si>
  <si>
    <t>רימון- רימון</t>
  </si>
  <si>
    <t>1178722</t>
  </si>
  <si>
    <t>512467994</t>
  </si>
  <si>
    <t>איי ספאק 1- איי ספאק</t>
  </si>
  <si>
    <t>1179589</t>
  </si>
  <si>
    <t>516247772</t>
  </si>
  <si>
    <t>קיסטון ריט- קיסטון ריט</t>
  </si>
  <si>
    <t>1175934</t>
  </si>
  <si>
    <t>515983476</t>
  </si>
  <si>
    <t>איי.איי.אם. יהש</t>
  </si>
  <si>
    <t>1171230</t>
  </si>
  <si>
    <t>540299518</t>
  </si>
  <si>
    <t>השקעות במדעי החיים</t>
  </si>
  <si>
    <t>אלמדה יהש</t>
  </si>
  <si>
    <t>1168962</t>
  </si>
  <si>
    <t>540296795</t>
  </si>
  <si>
    <t>רציו פטרוליום יהש- רציו פטרוליום</t>
  </si>
  <si>
    <t>1139864</t>
  </si>
  <si>
    <t>550268411</t>
  </si>
  <si>
    <t>אדגר- אדגר השקעות</t>
  </si>
  <si>
    <t>1820083</t>
  </si>
  <si>
    <t>אפריקה נכסים- אפי נכסים</t>
  </si>
  <si>
    <t>1091354</t>
  </si>
  <si>
    <t>מגוריט- מגוריט</t>
  </si>
  <si>
    <t>1139195</t>
  </si>
  <si>
    <t>515434074</t>
  </si>
  <si>
    <t>פליינג ספארק- פליינג ספארק</t>
  </si>
  <si>
    <t>1173582</t>
  </si>
  <si>
    <t>515259307</t>
  </si>
  <si>
    <t>פודטק</t>
  </si>
  <si>
    <t>הייקון מערכות- הייקון מערכות בע"מ</t>
  </si>
  <si>
    <t>1169945</t>
  </si>
  <si>
    <t>514347160</t>
  </si>
  <si>
    <t>רובוטיקה ותלת מימד</t>
  </si>
  <si>
    <t>מור השקעות- מור השקעות</t>
  </si>
  <si>
    <t>1141464</t>
  </si>
  <si>
    <t>513834606</t>
  </si>
  <si>
    <t>פורסייט- פורסייט אוטונומס</t>
  </si>
  <si>
    <t>199018</t>
  </si>
  <si>
    <t>520036062</t>
  </si>
  <si>
    <t>סה"כ call 001 אופציות</t>
  </si>
  <si>
    <t>Rada Electronic Industries</t>
  </si>
  <si>
    <t>IL0010826506</t>
  </si>
  <si>
    <t>NASDAQ</t>
  </si>
  <si>
    <t>5204</t>
  </si>
  <si>
    <t>AEROSPACE &amp; DEFENSE</t>
  </si>
  <si>
    <t>KORNIT DIGITAL-KRNT</t>
  </si>
  <si>
    <t>IL0011216723</t>
  </si>
  <si>
    <t>NYSE</t>
  </si>
  <si>
    <t>1564</t>
  </si>
  <si>
    <t>INDUSTRIAL</t>
  </si>
  <si>
    <t>CHKP - CHECK POINT</t>
  </si>
  <si>
    <t>IL0010824113</t>
  </si>
  <si>
    <t>2080</t>
  </si>
  <si>
    <t>Software &amp; Services</t>
  </si>
  <si>
    <t>FIVERR INTERNATIONAL</t>
  </si>
  <si>
    <t>IL0011582033</t>
  </si>
  <si>
    <t>5153</t>
  </si>
  <si>
    <t>REE  Automotive - בנאמנות- REE</t>
  </si>
  <si>
    <t>IL0011786154</t>
  </si>
  <si>
    <t>514557339</t>
  </si>
  <si>
    <t>TABOOLA- TABOOLA</t>
  </si>
  <si>
    <t>KYG493921061</t>
  </si>
  <si>
    <t>רויטרס</t>
  </si>
  <si>
    <t>513870683</t>
  </si>
  <si>
    <t>WIX -  WIX.COM- WIX.COM</t>
  </si>
  <si>
    <t>IL0011301780</t>
  </si>
  <si>
    <t>2275</t>
  </si>
  <si>
    <t>Centene Coporation</t>
  </si>
  <si>
    <t>US15135B1017</t>
  </si>
  <si>
    <t>4885</t>
  </si>
  <si>
    <t>Health Care Equip &amp; Services</t>
  </si>
  <si>
    <t>FB - FACEBOOK</t>
  </si>
  <si>
    <t>US30303M1027</t>
  </si>
  <si>
    <t>5097</t>
  </si>
  <si>
    <t>Media</t>
  </si>
  <si>
    <t>SMSN LI - SAMSUNG</t>
  </si>
  <si>
    <t>US7960508882</t>
  </si>
  <si>
    <t>FWB</t>
  </si>
  <si>
    <t>5093</t>
  </si>
  <si>
    <t>ATRIUM EUROPEAN-ARTS AV- ATRIUM EUROPEAN</t>
  </si>
  <si>
    <t>JE00B3DCF752</t>
  </si>
  <si>
    <t>4595</t>
  </si>
  <si>
    <t>Real Estate</t>
  </si>
  <si>
    <t>PARK PLAZA  HOTEL</t>
  </si>
  <si>
    <t>GG00B1Z5FH87</t>
  </si>
  <si>
    <t>LSE</t>
  </si>
  <si>
    <t>5123</t>
  </si>
  <si>
    <t>TSM - TAIWAN SEMICONDUCTOR- TAIWAN SEMI</t>
  </si>
  <si>
    <t>us8740391003</t>
  </si>
  <si>
    <t>5088</t>
  </si>
  <si>
    <t>Semiconductors &amp; Semicon Equip</t>
  </si>
  <si>
    <t>ALIBABA GROUP H</t>
  </si>
  <si>
    <t>US01609W1027</t>
  </si>
  <si>
    <t>4806</t>
  </si>
  <si>
    <t>AMAZON-AMZN COM</t>
  </si>
  <si>
    <t>US0231351067</t>
  </si>
  <si>
    <t>4865</t>
  </si>
  <si>
    <t>MSFT -  MICROSOFT- MICROSOFT</t>
  </si>
  <si>
    <t>us5949181045</t>
  </si>
  <si>
    <t>5083</t>
  </si>
  <si>
    <t>AAPL - Apple</t>
  </si>
  <si>
    <t>US0378331005</t>
  </si>
  <si>
    <t>930</t>
  </si>
  <si>
    <t>Technology Hardware &amp; Equip</t>
  </si>
  <si>
    <t>GOOG GOOGLE C Class- GOOGLE</t>
  </si>
  <si>
    <t>US02079K1079</t>
  </si>
  <si>
    <t>960</t>
  </si>
  <si>
    <t>סה"כ שמחקות מדדי מניות בישראל</t>
  </si>
  <si>
    <t>הראל סל (A4) תא נדלן- הראל קרנות מדד</t>
  </si>
  <si>
    <t>1148964</t>
  </si>
  <si>
    <t>511776783</t>
  </si>
  <si>
    <t>מניות</t>
  </si>
  <si>
    <t>קסם ETF ת"א 35 (A4)- קסם קרנות נאמנות</t>
  </si>
  <si>
    <t>1146570</t>
  </si>
  <si>
    <t>510938608</t>
  </si>
  <si>
    <t>סה"כ שמחקות מדדי מניות בחו"ל</t>
  </si>
  <si>
    <t>Indxx China Internet (4D) ETF קסם- קסם קרנות נאמנות</t>
  </si>
  <si>
    <t>1170844</t>
  </si>
  <si>
    <t>קסם ETF (4D) אינדקס מפעילי בורסות עולמיות- קסם קרנות נאמנות</t>
  </si>
  <si>
    <t>1175207</t>
  </si>
  <si>
    <t>קסם MSCI EM (D4) ETF- קסם קרנות נאמנות</t>
  </si>
  <si>
    <t>1145812</t>
  </si>
  <si>
    <t>סה"כ שמחקות מדדים אחרים בישראל</t>
  </si>
  <si>
    <t>תכלית תל בונד מאגר- מיטב תכלית</t>
  </si>
  <si>
    <t>1144013</t>
  </si>
  <si>
    <t>513534974</t>
  </si>
  <si>
    <t>אג"ח</t>
  </si>
  <si>
    <t>פסגות סל תל בונד 60 סדרה 3- פסגות קרנות מדד</t>
  </si>
  <si>
    <t>1148006</t>
  </si>
  <si>
    <t>513765339</t>
  </si>
  <si>
    <t>סה"כ שמחקות מדדים אחרים בחו"ל</t>
  </si>
  <si>
    <t>סה"כ short</t>
  </si>
  <si>
    <t>סה"כ שמחקות מדדי מניות</t>
  </si>
  <si>
    <t>DAXEX  GY - DAX- ISHARES</t>
  </si>
  <si>
    <t>DE0005933931</t>
  </si>
  <si>
    <t>4601</t>
  </si>
  <si>
    <t>Other</t>
  </si>
  <si>
    <t>IWM - RUSSELL 2000- ISHARES</t>
  </si>
  <si>
    <t>US4642876555</t>
  </si>
  <si>
    <t>Global X China Clean Energy ETF</t>
  </si>
  <si>
    <t>HK0000562667</t>
  </si>
  <si>
    <t>5249</t>
  </si>
  <si>
    <t>BETASHARES AUSTRALIA 200- BETASHARES</t>
  </si>
  <si>
    <t>AU00000A2000</t>
  </si>
  <si>
    <t>5293</t>
  </si>
  <si>
    <t>SOXX - SEMICONDUCTOR- BlackRock</t>
  </si>
  <si>
    <t>US4642875235</t>
  </si>
  <si>
    <t>2235</t>
  </si>
  <si>
    <t>First Trust Nasdaq Cyber ETF</t>
  </si>
  <si>
    <t>US33734X8469</t>
  </si>
  <si>
    <t>3165</t>
  </si>
  <si>
    <t>GLOBAL X</t>
  </si>
  <si>
    <t>US37954Y6730</t>
  </si>
  <si>
    <t>5099</t>
  </si>
  <si>
    <t>GLOBAL X -CLOUD COMPUTING</t>
  </si>
  <si>
    <t>US37954Y4420</t>
  </si>
  <si>
    <t>GLOBAL X -Telemedicine &amp; Digital Health</t>
  </si>
  <si>
    <t>US37954Y2853</t>
  </si>
  <si>
    <t>QQQQ - Nasdaq 100- INVESCO POWERSHARES</t>
  </si>
  <si>
    <t>US46090E1038</t>
  </si>
  <si>
    <t>1290</t>
  </si>
  <si>
    <t>FXI - CHINA 50- ISHARES</t>
  </si>
  <si>
    <t>US4642871846</t>
  </si>
  <si>
    <t>ISHARES EURO STOXX BANK 30-15- ISHARES</t>
  </si>
  <si>
    <t>DE0006289309</t>
  </si>
  <si>
    <t>iShares Healthcare Innovation</t>
  </si>
  <si>
    <t>IE00BYZK4776</t>
  </si>
  <si>
    <t>JETS ETF- JETS</t>
  </si>
  <si>
    <t>US26922A8421</t>
  </si>
  <si>
    <t>4992</t>
  </si>
  <si>
    <t>CSI-KWEB CHINA</t>
  </si>
  <si>
    <t>US5007673065</t>
  </si>
  <si>
    <t>4868</t>
  </si>
  <si>
    <t>SPY - S&amp;P 500</t>
  </si>
  <si>
    <t>US78462F1030</t>
  </si>
  <si>
    <t>4640</t>
  </si>
  <si>
    <t>XLF - Financial Select- STATE STREET-SPDRS</t>
  </si>
  <si>
    <t>US81369Y6059</t>
  </si>
  <si>
    <t>XLI - INDUSTRIAL SELECT- STATE STREET-SPDRS</t>
  </si>
  <si>
    <t>US81369Y7040</t>
  </si>
  <si>
    <t>WISDOMTREE INDIA</t>
  </si>
  <si>
    <t>US97717W4226</t>
  </si>
  <si>
    <t>3115</t>
  </si>
  <si>
    <t>XTRACKERS CSI300 SWAP</t>
  </si>
  <si>
    <t>LU0779800910</t>
  </si>
  <si>
    <t>5246</t>
  </si>
  <si>
    <t>סה"כ שמחקות מדדים אחרים</t>
  </si>
  <si>
    <t>סה"כ אג"ח ממשלתי</t>
  </si>
  <si>
    <t>סה"כ אגח קונצרני</t>
  </si>
  <si>
    <t>איביאי טכנולוגיה עלית- איביאי טכ עילית</t>
  </si>
  <si>
    <t>1142538</t>
  </si>
  <si>
    <t>510791031</t>
  </si>
  <si>
    <t>ASHOKA INDIA OPPORTUNITIES</t>
  </si>
  <si>
    <t>IE00BH3N4915</t>
  </si>
  <si>
    <t>5223</t>
  </si>
  <si>
    <t>לא מדורג</t>
  </si>
  <si>
    <t>ATONRA SICAV</t>
  </si>
  <si>
    <t>LU2170994714</t>
  </si>
  <si>
    <t>5229</t>
  </si>
  <si>
    <t>INVESCO GRETER CHINA</t>
  </si>
  <si>
    <t>LU0100600369</t>
  </si>
  <si>
    <t>5224</t>
  </si>
  <si>
    <t>SCHRODER INT GREAT CHINA-SISGRCC LX</t>
  </si>
  <si>
    <t>LU0140637140</t>
  </si>
  <si>
    <t>5105</t>
  </si>
  <si>
    <t>סה"כ כתבי אופציות בישראל</t>
  </si>
  <si>
    <t>אייספאק 1  אפ 1_10/12/2023- איי ספאק</t>
  </si>
  <si>
    <t>1179613</t>
  </si>
  <si>
    <t>אלמדה  אופציה 1 5/4/22</t>
  </si>
  <si>
    <t>1168970</t>
  </si>
  <si>
    <t>אלמדה  אופציה 2 10/10/23</t>
  </si>
  <si>
    <t>1168988</t>
  </si>
  <si>
    <t>פליינג ספרק אופציה 1 04/03/2024- פליינג ספארק</t>
  </si>
  <si>
    <t>1173590</t>
  </si>
  <si>
    <t>סה"כ כתבי אופציה בחו"ל</t>
  </si>
  <si>
    <t>סה"כ מדדים כולל מניות</t>
  </si>
  <si>
    <t>סה"כ ש"ח/מט"ח</t>
  </si>
  <si>
    <t>סה"כ ריבית</t>
  </si>
  <si>
    <t>SPXW PUT 3650 31/12/21</t>
  </si>
  <si>
    <t>BBG00YMK8B94</t>
  </si>
  <si>
    <t>SPXW PUT 3900 30/11/21</t>
  </si>
  <si>
    <t>BBG0118QBY76</t>
  </si>
  <si>
    <t>סה"כ מטבע</t>
  </si>
  <si>
    <t>סה"כ סחורות</t>
  </si>
  <si>
    <t>DAX - DFWZ1 - 17/12/2021</t>
  </si>
  <si>
    <t>DE000C58X4H8</t>
  </si>
  <si>
    <t>FTSE100-Z Z1-17/12/21</t>
  </si>
  <si>
    <t>GB00J92FML25</t>
  </si>
  <si>
    <t>FUT VAL EUR HSB -רוו"ה מח</t>
  </si>
  <si>
    <t>333740</t>
  </si>
  <si>
    <t>FUT VAL EUR HSBC - רוו"ה מחוזים</t>
  </si>
  <si>
    <t>FUT VAL USD - רוו"ה מחוזים</t>
  </si>
  <si>
    <t>415349</t>
  </si>
  <si>
    <t>MINI NASDAQ-NQZ1- 17/12/2021</t>
  </si>
  <si>
    <t>BBG00X7L5CF5</t>
  </si>
  <si>
    <t>ULTRA 10 YEAR US - UXYZ1 - 21/12/2021</t>
  </si>
  <si>
    <t>BBG00ZMZ6FL7</t>
  </si>
  <si>
    <t>סה"כ קרן מובטחת</t>
  </si>
  <si>
    <t>סה"כ קרן לא מובטחת</t>
  </si>
  <si>
    <t>סה"כ מוצרים מאוגחים</t>
  </si>
  <si>
    <t>סה"כ שכבת חוב (Tranch) בדרוג AA- ומעלה</t>
  </si>
  <si>
    <t>סה"כ שכבת חוב (Tranch) בדרוג BBB- עד A+</t>
  </si>
  <si>
    <t>סה"כ שכבת חוב (Tranch) בדרוג BB+ ומטה</t>
  </si>
  <si>
    <t>סה"כ שכבת הון (Equity Tranch)</t>
  </si>
  <si>
    <t>סה"כ חץ</t>
  </si>
  <si>
    <t>סה"כ ערד</t>
  </si>
  <si>
    <t>סה"כ מירון</t>
  </si>
  <si>
    <t>סה"כ פיקדונות חשכ"ל</t>
  </si>
  <si>
    <t>סה"כ אג"ח לא סחיר שהנפיקו ממשלות זרות בחו"ל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</si>
  <si>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</si>
  <si>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</si>
  <si>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</si>
  <si>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</si>
  <si>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דליה אנ אגחא-רמ- דליה אנרגיה</t>
  </si>
  <si>
    <t>1171362</t>
  </si>
  <si>
    <t>516269248</t>
  </si>
  <si>
    <t>מקס איט אג"ח-רמ- מקס איט</t>
  </si>
  <si>
    <t>1155506</t>
  </si>
  <si>
    <t>512905423</t>
  </si>
  <si>
    <t>31/10/18</t>
  </si>
  <si>
    <t>כלל תעש אג טז-רמ- כלל תעשיות</t>
  </si>
  <si>
    <t>6080238</t>
  </si>
  <si>
    <t>520021874</t>
  </si>
  <si>
    <t>29/12/19</t>
  </si>
  <si>
    <t>גדות מסף אגא-רמ- גדות</t>
  </si>
  <si>
    <t>1162320</t>
  </si>
  <si>
    <t>520040775</t>
  </si>
  <si>
    <t>14/01/20</t>
  </si>
  <si>
    <t>SMART SHOOTER LTD-מניה לא סחירה- סמארט שוטר</t>
  </si>
  <si>
    <t>74213</t>
  </si>
  <si>
    <t>514615590</t>
  </si>
  <si>
    <t>איי.איי.אם. יהש - שותף כללי</t>
  </si>
  <si>
    <t>בראון  הוטלס- מלונות בראון</t>
  </si>
  <si>
    <t>74194</t>
  </si>
  <si>
    <t>513956938</t>
  </si>
  <si>
    <t>גדות למסופים כימיקלים- גדות</t>
  </si>
  <si>
    <t>74222</t>
  </si>
  <si>
    <t>בניין צרפת- LRC- בניין צרפת- LRC</t>
  </si>
  <si>
    <t>74191</t>
  </si>
  <si>
    <t>5162</t>
  </si>
  <si>
    <t>11% חברות הנכס בראון גרמניה- מלונות בראון</t>
  </si>
  <si>
    <t>74195</t>
  </si>
  <si>
    <t>סה"כ קרנות הון סיכון</t>
  </si>
  <si>
    <t>סה"כ קרנות גידור</t>
  </si>
  <si>
    <t>קרן ברוש- קרן ברוש</t>
  </si>
  <si>
    <t>74176</t>
  </si>
  <si>
    <t>25/07/18</t>
  </si>
  <si>
    <t>קרן ואר- קרן ואר</t>
  </si>
  <si>
    <t>74177</t>
  </si>
  <si>
    <t>31/07/18</t>
  </si>
  <si>
    <t>סה"כ קרנות נדל"ן</t>
  </si>
  <si>
    <t>קרן 2 JTLV  אלעד מגורים- קרן 2 JTLV</t>
  </si>
  <si>
    <t>74204</t>
  </si>
  <si>
    <t>30/09/21</t>
  </si>
  <si>
    <t>קרן 2 JTLV- קרן 2 JTLV</t>
  </si>
  <si>
    <t>74186</t>
  </si>
  <si>
    <t>סה"כ קרנות השקעה אחרות</t>
  </si>
  <si>
    <t>קרן FinTLV 2- FINTLV 2</t>
  </si>
  <si>
    <t>74221</t>
  </si>
  <si>
    <t>12/08/21</t>
  </si>
  <si>
    <t>קרן First Time</t>
  </si>
  <si>
    <t>74173</t>
  </si>
  <si>
    <t>22/07/21</t>
  </si>
  <si>
    <t>קרן להב 3- קרן להב</t>
  </si>
  <si>
    <t>74217</t>
  </si>
  <si>
    <t>קרן ION</t>
  </si>
  <si>
    <t>07/07/20</t>
  </si>
  <si>
    <t>דן תחבורה- דן תחבורה</t>
  </si>
  <si>
    <t>74196</t>
  </si>
  <si>
    <t>11/02/21</t>
  </si>
  <si>
    <t>IDE קרן אלפא 2- קרן אלפא</t>
  </si>
  <si>
    <t>74185</t>
  </si>
  <si>
    <t>28/02/19</t>
  </si>
  <si>
    <t>IDE קרן אלפא 3- קרן אלפא</t>
  </si>
  <si>
    <t>74202</t>
  </si>
  <si>
    <t>קרן הליוס 4- קרן הליוס</t>
  </si>
  <si>
    <t>74179</t>
  </si>
  <si>
    <t>24/06/21</t>
  </si>
  <si>
    <t>סה"כ קרנות הון סיכון בחו"ל</t>
  </si>
  <si>
    <t>סה"כ קרנות גידור בחו"ל</t>
  </si>
  <si>
    <t>קרן דפנה- DAFNA INTERNATIONAL FUND</t>
  </si>
  <si>
    <t>74188</t>
  </si>
  <si>
    <t>23/04/19</t>
  </si>
  <si>
    <t>Sphera Biotech FUND- Sphera Biotech FUND</t>
  </si>
  <si>
    <t>74189</t>
  </si>
  <si>
    <t>01/05/19</t>
  </si>
  <si>
    <t>סה"כ קרנות נדל"ן בחו"ל</t>
  </si>
  <si>
    <t>קרן פארו פוינט- Faropoint Frg</t>
  </si>
  <si>
    <t>74192</t>
  </si>
  <si>
    <t>23/10/19</t>
  </si>
  <si>
    <t>אלקטרה נדל"ן (MF) קרן מספר 2- Electra Multifamily Investments Fund II LP</t>
  </si>
  <si>
    <t>74178</t>
  </si>
  <si>
    <t>19/09/19</t>
  </si>
  <si>
    <t>אלקטרה נדל"ן (MF) קרן מספר 3- Electra Multifamily Investments Fund III LP</t>
  </si>
  <si>
    <t>74208</t>
  </si>
  <si>
    <t>אלקטרה נדל"ן (MF) קרן מספר 1- Electra Multifamily Investments Fund LP</t>
  </si>
  <si>
    <t>74172</t>
  </si>
  <si>
    <t>04/06/19</t>
  </si>
  <si>
    <t>קרן הראל פיננסיים השקעות בנדל"ן- קרן הראל פיננסים השקעות בנדל"ן</t>
  </si>
  <si>
    <t>74181</t>
  </si>
  <si>
    <t>12/11/18</t>
  </si>
  <si>
    <t>סה"כ קרנות השקעה אחרות בחו"ל</t>
  </si>
  <si>
    <t>SG VC 3 קרן- SG VC</t>
  </si>
  <si>
    <t>74180</t>
  </si>
  <si>
    <t>27/08/20</t>
  </si>
  <si>
    <t>SG VC 4 קרן- SG VC</t>
  </si>
  <si>
    <t>74200</t>
  </si>
  <si>
    <t>27/05/21</t>
  </si>
  <si>
    <t>SG VC 5 קרן- SG VC</t>
  </si>
  <si>
    <t>74215</t>
  </si>
  <si>
    <t>22/09/21</t>
  </si>
  <si>
    <t>קרן חוב פונטיפקס 4- Pontifax Medison Debt Financing</t>
  </si>
  <si>
    <t>74187</t>
  </si>
  <si>
    <t>15/02/21</t>
  </si>
  <si>
    <t>קרן COLLER 8</t>
  </si>
  <si>
    <t>74207</t>
  </si>
  <si>
    <t>LPA  Nordic Power- LPA  Nordic Power</t>
  </si>
  <si>
    <t>74205</t>
  </si>
  <si>
    <t>24/11/20</t>
  </si>
  <si>
    <t>אלקטרה נדל"ן קרן חוב- Electra Capital PM Fund LP</t>
  </si>
  <si>
    <t>74199</t>
  </si>
  <si>
    <t>20/09/21</t>
  </si>
  <si>
    <t>FUSE 11 FUND- FUSE 11 FUND</t>
  </si>
  <si>
    <t>74203</t>
  </si>
  <si>
    <t>07/04/21</t>
  </si>
  <si>
    <t>קרן REVOLVER- REVOLVER</t>
  </si>
  <si>
    <t>74193</t>
  </si>
  <si>
    <t>קרן הפניקס קו-אינווסט- הפניקס</t>
  </si>
  <si>
    <t>74190</t>
  </si>
  <si>
    <t>26/08/21</t>
  </si>
  <si>
    <t>קרן ויולה קרדיט 6- קרן ויולה</t>
  </si>
  <si>
    <t>74197</t>
  </si>
  <si>
    <t>12/05/21</t>
  </si>
  <si>
    <t>קרן ION CROSS OVER 2- ION</t>
  </si>
  <si>
    <t>74216</t>
  </si>
  <si>
    <t>סה"כ כתבי אופציה בישראל</t>
  </si>
  <si>
    <t>SMART SHOOTER LTD אופציה לא סחירה 18/02/23- סמארט שוטר</t>
  </si>
  <si>
    <t>742131</t>
  </si>
  <si>
    <t>23/02/21</t>
  </si>
  <si>
    <t>סה"כ מט"ח/מט"ח</t>
  </si>
  <si>
    <t>פורוורד אירו/שקל 05/10/21 3.955 153851</t>
  </si>
  <si>
    <t>153851</t>
  </si>
  <si>
    <t>07/06/21</t>
  </si>
  <si>
    <t>פורוורד דולר/שקל 05/10/21 3.24 153848</t>
  </si>
  <si>
    <t>153848</t>
  </si>
  <si>
    <t>פורוורד דולר/שקל 05/10/21 3.241 153853</t>
  </si>
  <si>
    <t>153853</t>
  </si>
  <si>
    <t>פורורוד דולר/שקל 3.2602 05/10/21 153868</t>
  </si>
  <si>
    <t>153868</t>
  </si>
  <si>
    <t>01/07/21</t>
  </si>
  <si>
    <t>סה"כ כנגד חסכון עמיתים/מבוטחים</t>
  </si>
  <si>
    <t>סה"כ מבוטחות במשכנתא או תיקי משכנתאות</t>
  </si>
  <si>
    <t>הלוואה – א.פ.י נתיב פיתוח בע"מ 30.04.2022</t>
  </si>
  <si>
    <t>לא</t>
  </si>
  <si>
    <t>96029</t>
  </si>
  <si>
    <t>511519134</t>
  </si>
  <si>
    <t>18/06/20</t>
  </si>
  <si>
    <t>סה"כ מובטחות בערבות בנקאית</t>
  </si>
  <si>
    <t>סה"כ מובטחות בבטחונות אחרים</t>
  </si>
  <si>
    <t>בראון ג רכיב התחייבותי</t>
  </si>
  <si>
    <t>96026</t>
  </si>
  <si>
    <t>NR1</t>
  </si>
  <si>
    <t>דירוג פנימי</t>
  </si>
  <si>
    <t>הלוואה – מלונות בראון ג' 01.04.2023</t>
  </si>
  <si>
    <t>96023</t>
  </si>
  <si>
    <t>31/03/20</t>
  </si>
  <si>
    <t>הלוואה – מלונות בראון ד' 01.04.2023</t>
  </si>
  <si>
    <t>96027</t>
  </si>
  <si>
    <t>15/10/20</t>
  </si>
  <si>
    <t>סה"כ מובטחות בשיעבוד כלי רכב</t>
  </si>
  <si>
    <t>סה"כ הלוואות לסוכנים</t>
  </si>
  <si>
    <t>סה"כ מובטחות בתזרים עמלות</t>
  </si>
  <si>
    <t>סה"כ בטחונות אחרים</t>
  </si>
  <si>
    <t>סה"כ הלוואות לעובדים ונושאי משרה</t>
  </si>
  <si>
    <t>סה"כ לא מובטחות</t>
  </si>
  <si>
    <t>הלוואה – מקס איט COCO (עמיתים) 31.03.2024</t>
  </si>
  <si>
    <t>96021</t>
  </si>
  <si>
    <t>27/03/19</t>
  </si>
  <si>
    <t>סה"כ מובטחות במשכנתא או תיקי משכנתאות</t>
  </si>
  <si>
    <t>סה"כ נקוב במט"ח</t>
  </si>
  <si>
    <t>סה"כ צמודי מט"ח</t>
  </si>
  <si>
    <t>סה"כ מניב</t>
  </si>
  <si>
    <t>דאון טאון חיפה- דאון טאון חיפה טרה</t>
  </si>
  <si>
    <t>25/01/21</t>
  </si>
  <si>
    <t>סה"כ לא מניב</t>
  </si>
  <si>
    <t>MONEY CHF HSBC - בטחונות</t>
  </si>
  <si>
    <t>327080</t>
  </si>
  <si>
    <t>MONEY GBP HSBC - בטחונות</t>
  </si>
  <si>
    <t>327114</t>
  </si>
  <si>
    <t>MONEY EUR HSBC - בטחונות</t>
  </si>
  <si>
    <t>327064</t>
  </si>
  <si>
    <t>MONEY USD HSBC - בטחונות</t>
  </si>
  <si>
    <t>415323</t>
  </si>
  <si>
    <t xml:space="preserve"> first time 
</t>
  </si>
  <si>
    <t xml:space="preserve">קרן הליוס
</t>
  </si>
  <si>
    <t xml:space="preserve">ION 
</t>
  </si>
  <si>
    <t>JTLV2</t>
  </si>
  <si>
    <t>JTLV2 אלעד מגורים</t>
  </si>
  <si>
    <t>ION 2</t>
  </si>
  <si>
    <t>להב 3</t>
  </si>
  <si>
    <t>קרן חוב פונטיפקס 4</t>
  </si>
  <si>
    <t>הפניקס קו-אינווסט</t>
  </si>
  <si>
    <t>REVOLVER</t>
  </si>
  <si>
    <t>ויולה קרדיט 6</t>
  </si>
  <si>
    <t>אלקטרה נדל"ן קרן חוב</t>
  </si>
  <si>
    <t>SG VC 4</t>
  </si>
  <si>
    <t xml:space="preserve"> FUSE11</t>
  </si>
  <si>
    <t xml:space="preserve">Electra America 
Multifamily 3
</t>
  </si>
  <si>
    <t>FINTLV 2</t>
  </si>
  <si>
    <t>עמודה1</t>
  </si>
  <si>
    <t>מזומנים</t>
  </si>
  <si>
    <t>תעודות התחייבות ממשלתיות</t>
  </si>
  <si>
    <t xml:space="preserve">תעודות חוב מסחריות </t>
  </si>
  <si>
    <t>אג"ח קונצרני</t>
  </si>
  <si>
    <t>קרנות סל</t>
  </si>
  <si>
    <t>קרנות נאמנות</t>
  </si>
  <si>
    <t>כתבי אופציה</t>
  </si>
  <si>
    <t>אופציות</t>
  </si>
  <si>
    <t>חוזים עתידיים</t>
  </si>
  <si>
    <t>מוצרים מובנים</t>
  </si>
  <si>
    <t>לא סחיר- תעודות התחייבות ממשלתי</t>
  </si>
  <si>
    <t>לא סחיר - תעודות חוב מסחריות</t>
  </si>
  <si>
    <t>לא סחיר - אג"ח קונצרני</t>
  </si>
  <si>
    <t>לא סחיר - מניות</t>
  </si>
  <si>
    <t>לא סחיר - קרנות השקעה</t>
  </si>
  <si>
    <t>לא סחיר - כתבי אופציה</t>
  </si>
  <si>
    <t>לא סחיר - אופציות</t>
  </si>
  <si>
    <t>לא סחיר - חוזים עתידיים</t>
  </si>
  <si>
    <t>לא סחיר - מוצרים מובנים</t>
  </si>
  <si>
    <t>הלוואות</t>
  </si>
  <si>
    <t>פקדונות מעל 3 חודשים</t>
  </si>
  <si>
    <t>זכויות מקרקעין</t>
  </si>
  <si>
    <t>השקעה בחברות מוחזקות</t>
  </si>
  <si>
    <t xml:space="preserve">השקעות אחרות </t>
  </si>
  <si>
    <t>עלות מתואמת אג"ח קונצרני סחיר</t>
  </si>
  <si>
    <t>עלות מתואמת אג"ח קונצרני ל.סחיר</t>
  </si>
  <si>
    <t>עלות מתואמת מסגרות אשראי ללווים</t>
  </si>
  <si>
    <t>יתרת התחייבות להשקעה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</si>
</sst>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 * #,##0.00_ ;_ * \-#,##0.00_ ;_ * &quot;-&quot;??_ ;_ @_ "/>
    <numFmt numFmtId="165" formatCode="_-&quot;₪&quot;* #,##0_-;\-&quot;₪&quot;* #,##0_-;_-&quot;₪&quot;* &quot;-&quot;_-;_-@_-"/>
    <numFmt numFmtId="166" formatCode="#,##0.0;\-#,##0.0"/>
    <numFmt numFmtId="167" formatCode="#,##0.00%"/>
  </numFmts>
  <fonts count="19">
    <font>
      <sz val="10"/>
      <name val="Arial"/>
      <charset val="177"/>
    </font>
    <font>
      <sz val="10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u/>
      <sz val="14"/>
      <name val="David"/>
      <family val="2"/>
      <charset val="177"/>
    </font>
    <font>
      <b/>
      <sz val="14"/>
      <name val="Arial"/>
      <family val="2"/>
    </font>
    <font>
      <b/>
      <sz val="13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6"/>
      <name val="Arial"/>
      <family val="2"/>
    </font>
    <font>
      <u/>
      <sz val="10"/>
      <color indexed="12"/>
      <name val="Arial"/>
      <family val="2"/>
    </font>
    <font>
      <sz val="12"/>
      <name val="David"/>
      <family val="2"/>
      <charset val="177"/>
    </font>
    <font>
      <b/>
      <u/>
      <sz val="12"/>
      <name val="David"/>
      <family val="2"/>
      <charset val="177"/>
    </font>
    <font>
      <b/>
      <sz val="14"/>
      <name val="David"/>
      <family val="2"/>
      <charset val="177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charset val="177"/>
    </font>
    <font>
      <sz val="6"/>
      <name val="Switzerland"/>
      <family val="2"/>
      <charset val="177"/>
    </font>
    <font>
      <b/>
      <sz val="10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rgb="FFC0C0C0"/>
      </patternFill>
    </fill>
  </fills>
  <borders count="35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theme="1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1">
    <xf numFmtId="0" fontId="0" fillId="0" borderId="0"/>
    <xf numFmtId="0" fontId="1" fillId="0" borderId="0"/>
    <xf numFmtId="0" fontId="10" fillId="0" borderId="0" applyNumberFormat="0" applyFill="0" applyBorder="0" applyAlignment="0" applyProtection="0">
      <alignment vertical="top"/>
      <protection locked="0"/>
    </xf>
    <xf numFmtId="164" fontId="14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14" fillId="0" borderId="0"/>
    <xf numFmtId="0" fontId="1" fillId="0" borderId="0"/>
    <xf numFmtId="0" fontId="14" fillId="0" borderId="0"/>
    <xf numFmtId="9" fontId="14" fillId="0" borderId="0" applyFont="0" applyFill="0" applyBorder="0" applyAlignment="0" applyProtection="0"/>
    <xf numFmtId="166" fontId="16" fillId="0" borderId="0" applyFill="0" applyBorder="0" applyProtection="0">
      <alignment horizontal="right"/>
    </xf>
  </cellStyleXfs>
  <cellXfs count="107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 applyAlignment="1">
      <alignment horizontal="right"/>
    </xf>
    <xf numFmtId="0" fontId="5" fillId="0" borderId="0" xfId="1" applyFont="1" applyAlignment="1">
      <alignment horizontal="center" vertical="center" wrapText="1"/>
    </xf>
    <xf numFmtId="49" fontId="6" fillId="2" borderId="2" xfId="1" applyNumberFormat="1" applyFont="1" applyFill="1" applyBorder="1" applyAlignment="1">
      <alignment horizontal="center" vertical="center" wrapText="1" readingOrder="2"/>
    </xf>
    <xf numFmtId="0" fontId="8" fillId="0" borderId="5" xfId="1" applyFont="1" applyBorder="1" applyAlignment="1">
      <alignment horizontal="center"/>
    </xf>
    <xf numFmtId="0" fontId="9" fillId="0" borderId="0" xfId="1" applyFont="1" applyAlignment="1">
      <alignment horizontal="center" wrapText="1"/>
    </xf>
    <xf numFmtId="49" fontId="7" fillId="2" borderId="3" xfId="0" applyNumberFormat="1" applyFont="1" applyFill="1" applyBorder="1" applyAlignment="1">
      <alignment horizontal="center" wrapText="1"/>
    </xf>
    <xf numFmtId="0" fontId="8" fillId="0" borderId="0" xfId="1" applyFont="1" applyBorder="1" applyAlignment="1">
      <alignment horizontal="center"/>
    </xf>
    <xf numFmtId="0" fontId="10" fillId="0" borderId="0" xfId="2" applyFill="1" applyBorder="1" applyAlignment="1" applyProtection="1">
      <alignment horizontal="center" readingOrder="2"/>
    </xf>
    <xf numFmtId="0" fontId="11" fillId="0" borderId="0" xfId="0" applyFont="1" applyAlignment="1">
      <alignment horizontal="right" readingOrder="2"/>
    </xf>
    <xf numFmtId="0" fontId="2" fillId="0" borderId="0" xfId="1" applyFont="1" applyAlignment="1">
      <alignment horizontal="right"/>
    </xf>
    <xf numFmtId="0" fontId="7" fillId="2" borderId="7" xfId="1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7" fillId="2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0" fontId="7" fillId="2" borderId="10" xfId="0" applyFont="1" applyFill="1" applyBorder="1" applyAlignment="1">
      <alignment horizontal="right" wrapText="1"/>
    </xf>
    <xf numFmtId="49" fontId="7" fillId="2" borderId="5" xfId="0" applyNumberFormat="1" applyFont="1" applyFill="1" applyBorder="1" applyAlignment="1">
      <alignment horizontal="center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3" fontId="7" fillId="2" borderId="3" xfId="0" applyNumberFormat="1" applyFont="1" applyFill="1" applyBorder="1" applyAlignment="1">
      <alignment horizontal="center" vertical="center" wrapText="1"/>
    </xf>
    <xf numFmtId="3" fontId="8" fillId="2" borderId="3" xfId="0" applyNumberFormat="1" applyFont="1" applyFill="1" applyBorder="1" applyAlignment="1">
      <alignment horizontal="center" vertical="center" wrapText="1"/>
    </xf>
    <xf numFmtId="3" fontId="8" fillId="2" borderId="4" xfId="0" applyNumberFormat="1" applyFont="1" applyFill="1" applyBorder="1" applyAlignment="1">
      <alignment horizontal="center" vertical="center" wrapText="1"/>
    </xf>
    <xf numFmtId="3" fontId="7" fillId="2" borderId="3" xfId="0" applyNumberFormat="1" applyFont="1" applyFill="1" applyBorder="1" applyAlignment="1">
      <alignment horizontal="center" wrapText="1"/>
    </xf>
    <xf numFmtId="49" fontId="7" fillId="2" borderId="4" xfId="0" applyNumberFormat="1" applyFont="1" applyFill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0" fontId="8" fillId="2" borderId="17" xfId="0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 wrapText="1"/>
    </xf>
    <xf numFmtId="49" fontId="7" fillId="2" borderId="17" xfId="0" applyNumberFormat="1" applyFont="1" applyFill="1" applyBorder="1" applyAlignment="1">
      <alignment horizontal="center" wrapText="1"/>
    </xf>
    <xf numFmtId="49" fontId="7" fillId="2" borderId="19" xfId="0" applyNumberFormat="1" applyFont="1" applyFill="1" applyBorder="1" applyAlignment="1">
      <alignment horizontal="center" wrapText="1"/>
    </xf>
    <xf numFmtId="0" fontId="7" fillId="2" borderId="20" xfId="0" applyFont="1" applyFill="1" applyBorder="1" applyAlignment="1">
      <alignment horizontal="right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49" fontId="7" fillId="2" borderId="21" xfId="0" applyNumberFormat="1" applyFont="1" applyFill="1" applyBorder="1" applyAlignment="1">
      <alignment horizontal="center" wrapText="1"/>
    </xf>
    <xf numFmtId="0" fontId="8" fillId="2" borderId="22" xfId="0" applyFont="1" applyFill="1" applyBorder="1" applyAlignment="1">
      <alignment horizontal="center" vertical="center" wrapText="1"/>
    </xf>
    <xf numFmtId="49" fontId="6" fillId="2" borderId="23" xfId="1" applyNumberFormat="1" applyFont="1" applyFill="1" applyBorder="1" applyAlignment="1">
      <alignment horizontal="center" vertical="center" wrapText="1" readingOrder="2"/>
    </xf>
    <xf numFmtId="3" fontId="7" fillId="2" borderId="24" xfId="0" applyNumberFormat="1" applyFont="1" applyFill="1" applyBorder="1" applyAlignment="1">
      <alignment horizontal="center" vertical="center" wrapText="1"/>
    </xf>
    <xf numFmtId="3" fontId="7" fillId="2" borderId="25" xfId="0" applyNumberFormat="1" applyFont="1" applyFill="1" applyBorder="1" applyAlignment="1">
      <alignment horizontal="center" vertical="center" wrapText="1"/>
    </xf>
    <xf numFmtId="0" fontId="7" fillId="2" borderId="24" xfId="0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/>
    </xf>
    <xf numFmtId="0" fontId="7" fillId="2" borderId="26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49" fontId="7" fillId="2" borderId="0" xfId="0" applyNumberFormat="1" applyFont="1" applyFill="1" applyBorder="1" applyAlignment="1">
      <alignment horizontal="center" wrapText="1"/>
    </xf>
    <xf numFmtId="49" fontId="7" fillId="2" borderId="0" xfId="1" applyNumberFormat="1" applyFont="1" applyFill="1" applyBorder="1" applyAlignment="1">
      <alignment horizontal="center" wrapText="1"/>
    </xf>
    <xf numFmtId="0" fontId="1" fillId="0" borderId="0" xfId="1" applyFont="1" applyBorder="1" applyAlignment="1">
      <alignment horizontal="center"/>
    </xf>
    <xf numFmtId="0" fontId="8" fillId="2" borderId="3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49" fontId="7" fillId="2" borderId="4" xfId="1" applyNumberFormat="1" applyFont="1" applyFill="1" applyBorder="1" applyAlignment="1">
      <alignment horizontal="center" wrapText="1"/>
    </xf>
    <xf numFmtId="49" fontId="7" fillId="2" borderId="22" xfId="0" applyNumberFormat="1" applyFont="1" applyFill="1" applyBorder="1" applyAlignment="1">
      <alignment horizontal="center" wrapText="1"/>
    </xf>
    <xf numFmtId="49" fontId="6" fillId="2" borderId="3" xfId="1" applyNumberFormat="1" applyFont="1" applyFill="1" applyBorder="1" applyAlignment="1">
      <alignment horizontal="center" vertical="center" wrapText="1" readingOrder="2"/>
    </xf>
    <xf numFmtId="49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/>
    </xf>
    <xf numFmtId="49" fontId="6" fillId="2" borderId="3" xfId="1" applyNumberFormat="1" applyFont="1" applyFill="1" applyBorder="1" applyAlignment="1">
      <alignment horizontal="right" vertical="center" wrapText="1" indent="3" readingOrder="2"/>
    </xf>
    <xf numFmtId="0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 readingOrder="2"/>
    </xf>
    <xf numFmtId="0" fontId="7" fillId="3" borderId="3" xfId="1" applyFont="1" applyFill="1" applyBorder="1" applyAlignment="1">
      <alignment horizontal="right" wrapText="1"/>
    </xf>
    <xf numFmtId="0" fontId="7" fillId="3" borderId="25" xfId="0" applyFont="1" applyFill="1" applyBorder="1" applyAlignment="1">
      <alignment horizontal="center" vertical="center" wrapText="1"/>
    </xf>
    <xf numFmtId="4" fontId="17" fillId="4" borderId="0" xfId="0" applyNumberFormat="1" applyFont="1" applyFill="1"/>
    <xf numFmtId="167" fontId="17" fillId="4" borderId="0" xfId="0" applyNumberFormat="1" applyFont="1" applyFill="1"/>
    <xf numFmtId="4" fontId="0" fillId="0" borderId="0" xfId="0" applyNumberFormat="1" applyFont="1"/>
    <xf numFmtId="167" fontId="0" fillId="0" borderId="0" xfId="0" applyNumberFormat="1" applyFont="1"/>
    <xf numFmtId="0" fontId="17" fillId="0" borderId="0" xfId="0" applyFont="1"/>
    <xf numFmtId="167" fontId="17" fillId="0" borderId="0" xfId="0" applyNumberFormat="1" applyFont="1"/>
    <xf numFmtId="4" fontId="17" fillId="0" borderId="0" xfId="0" applyNumberFormat="1" applyFont="1"/>
    <xf numFmtId="0" fontId="18" fillId="0" borderId="0" xfId="0" applyFont="1"/>
    <xf numFmtId="3" fontId="18" fillId="0" borderId="0" xfId="0" applyNumberFormat="1" applyFont="1"/>
    <xf numFmtId="0" fontId="1" fillId="0" borderId="0" xfId="0" applyFont="1"/>
    <xf numFmtId="3" fontId="1" fillId="0" borderId="0" xfId="0" applyNumberFormat="1" applyFont="1"/>
    <xf numFmtId="14" fontId="0" fillId="0" borderId="0" xfId="0" applyNumberFormat="1" applyFill="1"/>
    <xf numFmtId="14" fontId="0" fillId="0" borderId="0" xfId="0" applyNumberFormat="1"/>
    <xf numFmtId="0" fontId="4" fillId="2" borderId="27" xfId="1" applyFont="1" applyFill="1" applyBorder="1" applyAlignment="1">
      <alignment vertical="center" wrapText="1"/>
    </xf>
    <xf numFmtId="0" fontId="4" fillId="2" borderId="28" xfId="1" applyFont="1" applyFill="1" applyBorder="1" applyAlignment="1">
      <alignment vertical="center" wrapText="1"/>
    </xf>
    <xf numFmtId="0" fontId="4" fillId="2" borderId="1" xfId="1" applyFont="1" applyFill="1" applyBorder="1" applyAlignment="1">
      <alignment vertical="center" wrapText="1"/>
    </xf>
    <xf numFmtId="0" fontId="7" fillId="2" borderId="24" xfId="1" applyFont="1" applyFill="1" applyBorder="1" applyAlignment="1">
      <alignment horizontal="center" vertical="center" wrapText="1"/>
    </xf>
    <xf numFmtId="0" fontId="7" fillId="2" borderId="25" xfId="1" applyFont="1" applyFill="1" applyBorder="1" applyAlignment="1">
      <alignment horizontal="center" vertical="center" wrapText="1"/>
    </xf>
    <xf numFmtId="0" fontId="7" fillId="2" borderId="29" xfId="1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vertical="center" wrapText="1" readingOrder="2"/>
    </xf>
    <xf numFmtId="0" fontId="4" fillId="2" borderId="9" xfId="0" applyFont="1" applyFill="1" applyBorder="1" applyAlignment="1">
      <alignment vertical="center" wrapText="1" readingOrder="2"/>
    </xf>
    <xf numFmtId="0" fontId="12" fillId="2" borderId="23" xfId="0" applyFont="1" applyFill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13" fillId="2" borderId="14" xfId="0" applyFont="1" applyFill="1" applyBorder="1" applyAlignment="1">
      <alignment vertical="center" wrapText="1" readingOrder="2"/>
    </xf>
    <xf numFmtId="0" fontId="13" fillId="3" borderId="11" xfId="0" applyFont="1" applyFill="1" applyBorder="1" applyAlignment="1">
      <alignment vertical="center" wrapText="1" readingOrder="2"/>
    </xf>
    <xf numFmtId="0" fontId="1" fillId="3" borderId="12" xfId="0" applyFont="1" applyFill="1" applyBorder="1" applyAlignment="1">
      <alignment readingOrder="2"/>
    </xf>
    <xf numFmtId="0" fontId="1" fillId="3" borderId="13" xfId="0" applyFont="1" applyFill="1" applyBorder="1" applyAlignment="1">
      <alignment readingOrder="2"/>
    </xf>
    <xf numFmtId="0" fontId="13" fillId="3" borderId="14" xfId="0" applyFont="1" applyFill="1" applyBorder="1" applyAlignment="1">
      <alignment vertical="center" wrapText="1" readingOrder="2"/>
    </xf>
    <xf numFmtId="0" fontId="1" fillId="3" borderId="15" xfId="0" applyFont="1" applyFill="1" applyBorder="1" applyAlignment="1">
      <alignment readingOrder="2"/>
    </xf>
    <xf numFmtId="0" fontId="1" fillId="3" borderId="16" xfId="0" applyFont="1" applyFill="1" applyBorder="1" applyAlignment="1">
      <alignment readingOrder="2"/>
    </xf>
    <xf numFmtId="0" fontId="7" fillId="3" borderId="24" xfId="0" applyFont="1" applyFill="1" applyBorder="1" applyAlignment="1">
      <alignment horizontal="center" vertical="center" wrapText="1"/>
    </xf>
    <xf numFmtId="3" fontId="7" fillId="3" borderId="25" xfId="0" applyNumberFormat="1" applyFont="1" applyFill="1" applyBorder="1" applyAlignment="1">
      <alignment horizontal="center" vertical="center" wrapText="1"/>
    </xf>
    <xf numFmtId="0" fontId="13" fillId="2" borderId="15" xfId="0" applyFont="1" applyFill="1" applyBorder="1" applyAlignment="1">
      <alignment vertical="center" wrapText="1" readingOrder="2"/>
    </xf>
    <xf numFmtId="0" fontId="13" fillId="2" borderId="16" xfId="0" applyFont="1" applyFill="1" applyBorder="1" applyAlignment="1">
      <alignment vertical="center" wrapText="1" readingOrder="2"/>
    </xf>
    <xf numFmtId="49" fontId="6" fillId="2" borderId="30" xfId="1" applyNumberFormat="1" applyFont="1" applyFill="1" applyBorder="1" applyAlignment="1">
      <alignment horizontal="center" vertical="center" wrapText="1" readingOrder="2"/>
    </xf>
    <xf numFmtId="0" fontId="7" fillId="2" borderId="31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vertical="center" wrapText="1" readingOrder="2"/>
    </xf>
    <xf numFmtId="0" fontId="4" fillId="2" borderId="15" xfId="0" applyFont="1" applyFill="1" applyBorder="1" applyAlignment="1">
      <alignment vertical="center" wrapText="1" readingOrder="2"/>
    </xf>
    <xf numFmtId="0" fontId="4" fillId="2" borderId="16" xfId="0" applyFont="1" applyFill="1" applyBorder="1" applyAlignment="1">
      <alignment vertical="center" wrapText="1" readingOrder="2"/>
    </xf>
    <xf numFmtId="3" fontId="7" fillId="3" borderId="24" xfId="0" applyNumberFormat="1" applyFont="1" applyFill="1" applyBorder="1" applyAlignment="1">
      <alignment horizontal="center" vertical="center" wrapText="1"/>
    </xf>
    <xf numFmtId="49" fontId="7" fillId="2" borderId="25" xfId="0" applyNumberFormat="1" applyFont="1" applyFill="1" applyBorder="1" applyAlignment="1">
      <alignment horizontal="center" wrapText="1"/>
    </xf>
    <xf numFmtId="0" fontId="4" fillId="2" borderId="32" xfId="0" applyFont="1" applyFill="1" applyBorder="1" applyAlignment="1">
      <alignment vertical="center" wrapText="1" readingOrder="2"/>
    </xf>
    <xf numFmtId="0" fontId="4" fillId="2" borderId="33" xfId="0" applyFont="1" applyFill="1" applyBorder="1" applyAlignment="1">
      <alignment vertical="center" wrapText="1" readingOrder="2"/>
    </xf>
    <xf numFmtId="0" fontId="4" fillId="2" borderId="34" xfId="0" applyFont="1" applyFill="1" applyBorder="1" applyAlignment="1">
      <alignment vertical="center" wrapText="1" readingOrder="2"/>
    </xf>
  </cellXfs>
  <cellStyles count="11">
    <cellStyle name="Comma 2" xfId="3"/>
    <cellStyle name="Currency [0] _1" xfId="4"/>
    <cellStyle name="Hyperlink 2" xfId="5"/>
    <cellStyle name="Normal" xfId="0" builtinId="0"/>
    <cellStyle name="Normal 11" xfId="6"/>
    <cellStyle name="Normal 2" xfId="7"/>
    <cellStyle name="Normal 3" xfId="8"/>
    <cellStyle name="Normal_2007-16618" xfId="1"/>
    <cellStyle name="Percent 2" xfId="9"/>
    <cellStyle name="Text" xfId="10"/>
    <cellStyle name="היפר-קישור" xfId="2" builtinId="8"/>
  </cellStyles>
  <dxfs count="411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numFmt numFmtId="19" formatCode="m/d/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" formatCode="#,##0"/>
    </dxf>
    <dxf>
      <border outline="0">
        <bottom style="hair">
          <color indexed="64"/>
        </bottom>
      </border>
    </dxf>
    <dxf>
      <border outline="0">
        <top style="thin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border outline="0">
        <bottom style="hair">
          <color indexed="64"/>
        </bottom>
      </border>
    </dxf>
    <dxf>
      <border outline="0">
        <top style="thin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David"/>
        <scheme val="none"/>
      </font>
      <numFmt numFmtId="30" formatCode="@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2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top style="thin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top style="hair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top style="hair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top style="hair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top style="hair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top style="hair">
          <color indexed="64"/>
        </top>
      </border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border outline="0">
        <top style="hair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top style="hair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top style="hair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border outline="0">
        <top style="hair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top style="hair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top style="hair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border outline="0">
        <top style="hair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top style="hair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border outline="0">
        <top style="hair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fill>
        <patternFill patternType="solid">
          <fgColor indexed="64"/>
          <bgColor theme="0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top style="hair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border outline="0">
        <top style="thin">
          <color indexed="64"/>
        </top>
      </border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David"/>
        <scheme val="none"/>
      </font>
      <numFmt numFmtId="0" formatCode="General"/>
      <fill>
        <patternFill patternType="solid">
          <fgColor indexed="64"/>
          <bgColor indexed="22"/>
        </patternFill>
      </fill>
      <alignment horizontal="right" vertical="center" textRotation="0" wrapText="1" indent="1" justifyLastLine="0" shrinkToFit="0" readingOrder="2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border outline="0">
        <top style="hair">
          <color indexed="64"/>
        </top>
      </border>
    </dxf>
    <dxf>
      <border outline="0">
        <bottom style="hair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ustomXml" Target="../customXml/item1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sharedStrings" Target="sharedStrings.xml"/><Relationship Id="rId40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38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EZER_G06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norag06_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insurance\current\T106_Monthly%20Report\files\12_02\12_02\HADARL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IGDLG06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ables/table1.xml><?xml version="1.0" encoding="utf-8"?>
<table xmlns="http://schemas.openxmlformats.org/spreadsheetml/2006/main" id="1" name="טבלה1" displayName="טבלה1" ref="B6:D42" totalsRowShown="0" headerRowBorderDxfId="410" tableBorderDxfId="409">
  <autoFilter ref="B6:D42">
    <filterColumn colId="0" hiddenButton="1"/>
    <filterColumn colId="1" hiddenButton="1"/>
    <filterColumn colId="2" hiddenButton="1"/>
  </autoFilter>
  <tableColumns count="3">
    <tableColumn id="1" name="עמודה1" dataDxfId="408" dataCellStyle="Normal_2007-16618"/>
    <tableColumn id="2" name="שווי הוגן" dataDxfId="407"/>
    <tableColumn id="3" name="שעור מנכסי השקעה*" dataDxfId="406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 המתארת את סכום נכסי ההשקעה"/>
    </ext>
  </extLst>
</table>
</file>

<file path=xl/tables/table10.xml><?xml version="1.0" encoding="utf-8"?>
<table xmlns="http://schemas.openxmlformats.org/spreadsheetml/2006/main" id="10" name="טבלה10" displayName="טבלה10" ref="A7:K19" totalsRowShown="0" headerRowDxfId="290" dataDxfId="288" headerRowBorderDxfId="289" tableBorderDxfId="287">
  <autoFilter ref="A7:K19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name="שם המנפיק/שם נייר ערך"/>
    <tableColumn id="2" name="מספר ני&quot;ע"/>
    <tableColumn id="3" name="זירת מסחר" dataDxfId="286"/>
    <tableColumn id="4" name="ענף מסחר"/>
    <tableColumn id="5" name="סוג מטבע"/>
    <tableColumn id="6" name="ערך נקוב****" dataDxfId="285"/>
    <tableColumn id="7" name="שער***" dataDxfId="284"/>
    <tableColumn id="8" name="שווי שוק" dataDxfId="283"/>
    <tableColumn id="9" name="שעור מערך נקוב מונפק" dataDxfId="282"/>
    <tableColumn id="10" name="שעור מנכסי אפיק ההשקעה" dataDxfId="281"/>
    <tableColumn id="11" name="שעור מסך נכסי השקעה**" dataDxfId="28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סחירים - כתבי אופציה"/>
    </ext>
  </extLst>
</table>
</file>

<file path=xl/tables/table11.xml><?xml version="1.0" encoding="utf-8"?>
<table xmlns="http://schemas.openxmlformats.org/spreadsheetml/2006/main" id="11" name="טבלה11" displayName="טבלה11" ref="A7:K31" totalsRowShown="0" headerRowDxfId="279" dataDxfId="277" headerRowBorderDxfId="278" tableBorderDxfId="276">
  <autoFilter ref="A7:K31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name="שם המנפיק/שם נייר ערך"/>
    <tableColumn id="2" name="מספר ני&quot;ע"/>
    <tableColumn id="3" name="זירת מסחר" dataDxfId="275"/>
    <tableColumn id="4" name="ענף מסחר"/>
    <tableColumn id="5" name="סוג מטבע"/>
    <tableColumn id="6" name="ערך נקוב****" dataDxfId="274"/>
    <tableColumn id="7" name="שער***" dataDxfId="273"/>
    <tableColumn id="8" name="שווי שוק" dataDxfId="272"/>
    <tableColumn id="9" name="שעור מערך נקוב מונפק" dataDxfId="271"/>
    <tableColumn id="10" name="שעור מנכסי אפיק ההשקעה" dataDxfId="270"/>
    <tableColumn id="11" name="שעור מסך נכסי השקעה**" dataDxfId="269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סחירים - אופציות"/>
    </ext>
  </extLst>
</table>
</file>

<file path=xl/tables/table12.xml><?xml version="1.0" encoding="utf-8"?>
<table xmlns="http://schemas.openxmlformats.org/spreadsheetml/2006/main" id="12" name="טבלה12" displayName="טבלה12" ref="A7:J20" totalsRowShown="0" headerRowDxfId="268" dataDxfId="266" headerRowBorderDxfId="267" tableBorderDxfId="265">
  <autoFilter ref="A7:J20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name="שם המנפיק/שם נייר ערך"/>
    <tableColumn id="2" name="מספר ני&quot;ע"/>
    <tableColumn id="3" name="זירת מסחר"/>
    <tableColumn id="4" name="ענף מסחר"/>
    <tableColumn id="5" name="סוג מטבע"/>
    <tableColumn id="6" name="ערך נקוב****" dataDxfId="264"/>
    <tableColumn id="7" name="שער***" dataDxfId="263"/>
    <tableColumn id="8" name="שווי שוק" dataDxfId="262"/>
    <tableColumn id="9" name="שעור מנכסי אפיק ההשקעה" dataDxfId="261"/>
    <tableColumn id="10" name="שעור מסך נכסי השקעה**" dataDxfId="26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סחירים - חוזים עתידיים"/>
    </ext>
  </extLst>
</table>
</file>

<file path=xl/tables/table13.xml><?xml version="1.0" encoding="utf-8"?>
<table xmlns="http://schemas.openxmlformats.org/spreadsheetml/2006/main" id="13" name="טבלה13" displayName="טבלה13" ref="A7:P38" totalsRowShown="0" headerRowDxfId="259" dataDxfId="257" headerRowBorderDxfId="258" tableBorderDxfId="256">
  <autoFilter ref="A7:P38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</autoFilter>
  <tableColumns count="16">
    <tableColumn id="1" name="שם המנפיק/שם נייר ערך"/>
    <tableColumn id="2" name="מספר ני&quot;ע"/>
    <tableColumn id="3" name="נכס הבסיס" dataDxfId="255"/>
    <tableColumn id="4" name="דירוג"/>
    <tableColumn id="5" name="שם מדרג" dataDxfId="254"/>
    <tableColumn id="6" name="תאריך רכישה" dataDxfId="253"/>
    <tableColumn id="7" name="מח&quot;מ" dataDxfId="252"/>
    <tableColumn id="8" name="סוג מטבע"/>
    <tableColumn id="9" name="שיעור ריבית" dataDxfId="251"/>
    <tableColumn id="10" name="תשואה לפידיון" dataDxfId="250"/>
    <tableColumn id="11" name="ערך נקוב****" dataDxfId="249"/>
    <tableColumn id="12" name="שער***" dataDxfId="248"/>
    <tableColumn id="13" name="שווי שוק" dataDxfId="247"/>
    <tableColumn id="14" name="שעור מערך נקוב מונפק" dataDxfId="246"/>
    <tableColumn id="15" name="שעור מנכסי אפיק ההשקעה" dataDxfId="245"/>
    <tableColumn id="16" name="שעור מסך נכסי השקעה**" dataDxfId="244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סחירים - מוצרים מובנים"/>
    </ext>
  </extLst>
</table>
</file>

<file path=xl/tables/table14.xml><?xml version="1.0" encoding="utf-8"?>
<table xmlns="http://schemas.openxmlformats.org/spreadsheetml/2006/main" id="14" name="טבלה14" displayName="טבלה14" ref="A7:O26" totalsRowShown="0" headerRowDxfId="243" dataDxfId="241" headerRowBorderDxfId="242" tableBorderDxfId="240">
  <autoFilter ref="A7:O26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tableColumns count="15">
    <tableColumn id="1" name="שם המנפיק/שם נייר ערך" dataDxfId="239"/>
    <tableColumn id="2" name="מספר ני&quot;ע" dataDxfId="238"/>
    <tableColumn id="3" name="דירוג" dataDxfId="237"/>
    <tableColumn id="4" name="שם מדרג" dataDxfId="236"/>
    <tableColumn id="5" name="תאריך רכישה" dataDxfId="235"/>
    <tableColumn id="6" name="מח&quot;מ" dataDxfId="234"/>
    <tableColumn id="7" name="סוג מטבע" dataDxfId="233"/>
    <tableColumn id="8" name="שיעור ריבית" dataDxfId="232"/>
    <tableColumn id="9" name="תשואה לפידיון" dataDxfId="231"/>
    <tableColumn id="10" name="ערך נקוב****" dataDxfId="230"/>
    <tableColumn id="11" name="שער***" dataDxfId="229"/>
    <tableColumn id="12" name="שווי הוגן" dataDxfId="228"/>
    <tableColumn id="13" name="שעור מערך נקוב מונפק" dataDxfId="227"/>
    <tableColumn id="14" name="שעור מנכסי אפיק ההשקעה" dataDxfId="226"/>
    <tableColumn id="15" name="שעור מסך נכסי השקעה**" dataDxfId="225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לא סחירים - תעודות התחייבות ממשלתיות"/>
    </ext>
  </extLst>
</table>
</file>

<file path=xl/tables/table15.xml><?xml version="1.0" encoding="utf-8"?>
<table xmlns="http://schemas.openxmlformats.org/spreadsheetml/2006/main" id="15" name="טבלה15" displayName="טבלה15" ref="A7:R24" totalsRowShown="0" headerRowDxfId="224" dataDxfId="222" headerRowBorderDxfId="223" tableBorderDxfId="221">
  <autoFilter ref="A7:R2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</autoFilter>
  <tableColumns count="18">
    <tableColumn id="1" name="שם המנפיק/שם נייר ערך" dataDxfId="220"/>
    <tableColumn id="2" name="מספר ני&quot;ע" dataDxfId="219"/>
    <tableColumn id="3" name="ספק המידע" dataDxfId="218"/>
    <tableColumn id="4" name="מספר מנפיק" dataDxfId="217"/>
    <tableColumn id="5" name="ענף מסחר" dataDxfId="216"/>
    <tableColumn id="6" name="דירוג" dataDxfId="215"/>
    <tableColumn id="7" name="שם מדרג" dataDxfId="214"/>
    <tableColumn id="8" name="תאריך רכישה" dataDxfId="213"/>
    <tableColumn id="9" name="מח&quot;מ" dataDxfId="212"/>
    <tableColumn id="10" name="סוג מטבע" dataDxfId="211"/>
    <tableColumn id="11" name="שיעור ריבית" dataDxfId="210"/>
    <tableColumn id="12" name="תשואה לפידיון" dataDxfId="209"/>
    <tableColumn id="13" name="ערך נקוב****" dataDxfId="208"/>
    <tableColumn id="14" name="שער***" dataDxfId="207"/>
    <tableColumn id="15" name="שווי הוגן" dataDxfId="206"/>
    <tableColumn id="16" name="שעור מערך נקוב מונפק" dataDxfId="205"/>
    <tableColumn id="17" name="שעור מנכסי אפיק ההשקעה" dataDxfId="204"/>
    <tableColumn id="18" name="שעור מסך נכסי השקעה**" dataDxfId="203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לא סחירים - תעודות חוב מסחריות"/>
    </ext>
  </extLst>
</table>
</file>

<file path=xl/tables/table16.xml><?xml version="1.0" encoding="utf-8"?>
<table xmlns="http://schemas.openxmlformats.org/spreadsheetml/2006/main" id="16" name="טבלה16" displayName="טבלה16" ref="A7:R26" totalsRowShown="0" headerRowDxfId="202" dataDxfId="200" headerRowBorderDxfId="201" tableBorderDxfId="199">
  <autoFilter ref="A7:R26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</autoFilter>
  <tableColumns count="18">
    <tableColumn id="1" name="שם המנפיק/שם נייר ערך" dataDxfId="198"/>
    <tableColumn id="2" name="מספר ני&quot;ע" dataDxfId="197"/>
    <tableColumn id="3" name="ספק המידע" dataDxfId="196"/>
    <tableColumn id="4" name="מספר מנפיק" dataDxfId="195"/>
    <tableColumn id="5" name="ענף מסחר" dataDxfId="194"/>
    <tableColumn id="6" name="דירוג" dataDxfId="193"/>
    <tableColumn id="7" name="שם מדרג" dataDxfId="192"/>
    <tableColumn id="8" name="תאריך רכישה" dataDxfId="191"/>
    <tableColumn id="9" name="מח&quot;מ" dataDxfId="190"/>
    <tableColumn id="10" name="סוג מטבע" dataDxfId="189"/>
    <tableColumn id="11" name="שיעור ריבית" dataDxfId="188"/>
    <tableColumn id="12" name="תשואה לפידיון" dataDxfId="187"/>
    <tableColumn id="13" name="ערך נקוב****" dataDxfId="186"/>
    <tableColumn id="14" name="שער***" dataDxfId="185"/>
    <tableColumn id="15" name="שווי הוגן" dataDxfId="184"/>
    <tableColumn id="16" name="שעור מערך נקוב מונפק" dataDxfId="183"/>
    <tableColumn id="17" name="שעור מנכסי אפיק ההשקעה" dataDxfId="182"/>
    <tableColumn id="18" name="שעור מסך נכסי השקעה**" dataDxfId="181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לא סחירים - אג&quot;ח קונצרני"/>
    </ext>
  </extLst>
</table>
</file>

<file path=xl/tables/table17.xml><?xml version="1.0" encoding="utf-8"?>
<table xmlns="http://schemas.openxmlformats.org/spreadsheetml/2006/main" id="17" name="טבלה17" displayName="טבלה17" ref="A7:L21" totalsRowShown="0" headerRowDxfId="180" dataDxfId="178" headerRowBorderDxfId="179" tableBorderDxfId="177">
  <autoFilter ref="A7:L21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</autoFilter>
  <tableColumns count="12">
    <tableColumn id="1" name="שם המנפיק/שם נייר ערך"/>
    <tableColumn id="2" name="מספר ני&quot;ע"/>
    <tableColumn id="3" name="ספק המידע" dataDxfId="176"/>
    <tableColumn id="4" name="מספר מנפיק" dataDxfId="175"/>
    <tableColumn id="5" name="ענף מסחר"/>
    <tableColumn id="6" name="סוג מטבע"/>
    <tableColumn id="7" name="ערך נקוב****" dataDxfId="174"/>
    <tableColumn id="8" name="שער***" dataDxfId="173"/>
    <tableColumn id="9" name="שווי הוגן" dataDxfId="172"/>
    <tableColumn id="10" name="שעור מערך נקוב מונפק" dataDxfId="171"/>
    <tableColumn id="11" name="שעור מנכסי אפיק ההשקעה" dataDxfId="170"/>
    <tableColumn id="12" name="שעור מסך נכסי השקעה**" dataDxfId="169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לא סחירים -  מניות"/>
    </ext>
  </extLst>
</table>
</file>

<file path=xl/tables/table18.xml><?xml version="1.0" encoding="utf-8"?>
<table xmlns="http://schemas.openxmlformats.org/spreadsheetml/2006/main" id="18" name="טבלה18" displayName="טבלה18" ref="A7:J53" totalsRowShown="0" headerRowDxfId="168" dataDxfId="166" headerRowBorderDxfId="167" tableBorderDxfId="165">
  <autoFilter ref="A7:J53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name="שם המנפיק/שם נייר ערך"/>
    <tableColumn id="2" name="מספר ני&quot;ע"/>
    <tableColumn id="3" name="סוג מטבע"/>
    <tableColumn id="4" name="תאריך רכישה"/>
    <tableColumn id="5" name="ערך נקוב****" dataDxfId="164"/>
    <tableColumn id="6" name="שער***" dataDxfId="163"/>
    <tableColumn id="7" name="שווי הוגן" dataDxfId="162"/>
    <tableColumn id="8" name="שעור מערך נקוב מונפק" dataDxfId="161"/>
    <tableColumn id="9" name="שעור מנכסי אפיק ההשקעה" dataDxfId="160"/>
    <tableColumn id="10" name="שעור מסך נכסי השקעה**" dataDxfId="159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לא סחירים - קרנות השקעה"/>
    </ext>
  </extLst>
</table>
</file>

<file path=xl/tables/table19.xml><?xml version="1.0" encoding="utf-8"?>
<table xmlns="http://schemas.openxmlformats.org/spreadsheetml/2006/main" id="19" name="טבלה19" displayName="טבלה19" ref="A7:K14" totalsRowShown="0" headerRowDxfId="158" headerRowBorderDxfId="157" tableBorderDxfId="156">
  <autoFilter ref="A7:K1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name="שם המנפיק/שם נייר ערך"/>
    <tableColumn id="2" name="מספר ני&quot;ע"/>
    <tableColumn id="3" name="ענף מסחר"/>
    <tableColumn id="4" name="סוג מטבע"/>
    <tableColumn id="5" name="תאריך רכישה" dataDxfId="155"/>
    <tableColumn id="6" name="ערך נקוב****"/>
    <tableColumn id="7" name="שער***"/>
    <tableColumn id="8" name="שווי הוגן"/>
    <tableColumn id="9" name="שעור מערך נקוב מונפק"/>
    <tableColumn id="10" name="שעור מנכסי אפיק ההשקעה"/>
    <tableColumn id="11" name="שעור מסך נכסי השקעה**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לא סחירים - כתבי אופציה"/>
    </ext>
  </extLst>
</table>
</file>

<file path=xl/tables/table2.xml><?xml version="1.0" encoding="utf-8"?>
<table xmlns="http://schemas.openxmlformats.org/spreadsheetml/2006/main" id="2" name="טבלה2" displayName="טבלה2" ref="C44:D51" totalsRowShown="0" headerRowDxfId="405" headerRowBorderDxfId="404" tableBorderDxfId="403" headerRowCellStyle="Normal_2007-16618">
  <autoFilter ref="C44:D51">
    <filterColumn colId="0" hiddenButton="1"/>
    <filterColumn colId="1" hiddenButton="1"/>
  </autoFilter>
  <tableColumns count="2">
    <tableColumn id="1" name="שם מטבע"/>
    <tableColumn id="2" name="שע&quot;ח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שערי חליפין"/>
    </ext>
  </extLst>
</table>
</file>

<file path=xl/tables/table20.xml><?xml version="1.0" encoding="utf-8"?>
<table xmlns="http://schemas.openxmlformats.org/spreadsheetml/2006/main" id="20" name="טבלה20" displayName="טבלה20" ref="A7:K32" totalsRowShown="0" headerRowDxfId="154" dataDxfId="152" headerRowBorderDxfId="153" tableBorderDxfId="151">
  <autoFilter ref="A7:K3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name="שם המנפיק/שם נייר ערך"/>
    <tableColumn id="2" name="מספר ני&quot;ע"/>
    <tableColumn id="3" name="ענף מסחר"/>
    <tableColumn id="4" name="סוג מטבע"/>
    <tableColumn id="5" name="תאריך רכישה" dataDxfId="150"/>
    <tableColumn id="6" name="ערך נקוב****" dataDxfId="149"/>
    <tableColumn id="7" name="שער***" dataDxfId="148"/>
    <tableColumn id="8" name="שווי הוגן" dataDxfId="147"/>
    <tableColumn id="9" name="שעור מערך נקוב מונפק" dataDxfId="146"/>
    <tableColumn id="10" name="שעור מנכסי אפיק ההשקעה" dataDxfId="145"/>
    <tableColumn id="11" name="שעור מסך נכסי השקעה**" dataDxfId="144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לא סחירים - אופציות"/>
    </ext>
  </extLst>
</table>
</file>

<file path=xl/tables/table21.xml><?xml version="1.0" encoding="utf-8"?>
<table xmlns="http://schemas.openxmlformats.org/spreadsheetml/2006/main" id="21" name="טבלה21" displayName="טבלה21" ref="A7:J33" totalsRowShown="0" headerRowDxfId="143" dataDxfId="141" headerRowBorderDxfId="142" tableBorderDxfId="140">
  <autoFilter ref="A7:J33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name="שם המנפיק/שם נייר ערך"/>
    <tableColumn id="2" name="מספר ני&quot;ע"/>
    <tableColumn id="3" name="ענף מסחר"/>
    <tableColumn id="4" name="סוג מטבע"/>
    <tableColumn id="5" name="תאריך רכישה" dataDxfId="139"/>
    <tableColumn id="6" name="ערך נקוב****" dataDxfId="138"/>
    <tableColumn id="7" name="שער***" dataDxfId="137"/>
    <tableColumn id="8" name="שווי הוגן" dataDxfId="136"/>
    <tableColumn id="9" name="שעור מנכסי אפיק ההשקעה" dataDxfId="135"/>
    <tableColumn id="10" name="שעור מסך נכסי השקעה**" dataDxfId="134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לא סחירים - חוזים עתידיים"/>
    </ext>
  </extLst>
</table>
</file>

<file path=xl/tables/table22.xml><?xml version="1.0" encoding="utf-8"?>
<table xmlns="http://schemas.openxmlformats.org/spreadsheetml/2006/main" id="22" name="טבלה22" displayName="טבלה22" ref="A7:P38" totalsRowShown="0" headerRowDxfId="133" dataDxfId="131" headerRowBorderDxfId="132" tableBorderDxfId="130">
  <autoFilter ref="A7:P38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</autoFilter>
  <tableColumns count="16">
    <tableColumn id="1" name="שם המנפיק/שם נייר ערך"/>
    <tableColumn id="2" name="מספר ני&quot;ע"/>
    <tableColumn id="3" name="נכס הבסיס" dataDxfId="129"/>
    <tableColumn id="4" name="דירוג"/>
    <tableColumn id="5" name="שם מדרג" dataDxfId="128"/>
    <tableColumn id="6" name="תאריך רכישה" dataDxfId="127"/>
    <tableColumn id="7" name="מח&quot;מ" dataDxfId="126"/>
    <tableColumn id="8" name="סוג מטבע"/>
    <tableColumn id="9" name="שיעור ריבית" dataDxfId="125"/>
    <tableColumn id="10" name="תשואה לפידיון" dataDxfId="124"/>
    <tableColumn id="11" name="ערך נקוב****" dataDxfId="123"/>
    <tableColumn id="12" name="שער***" dataDxfId="122"/>
    <tableColumn id="13" name="שווי הוגן" dataDxfId="121"/>
    <tableColumn id="14" name="שעור מערך נקוב מונפק" dataDxfId="120"/>
    <tableColumn id="15" name="שעור מנכסי אפיק ההשקעה" dataDxfId="119"/>
    <tableColumn id="16" name="שעור מסך נכסי השקעה**" dataDxfId="118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לא סחירים - מוצרים מובנים"/>
    </ext>
  </extLst>
</table>
</file>

<file path=xl/tables/table23.xml><?xml version="1.0" encoding="utf-8"?>
<table xmlns="http://schemas.openxmlformats.org/spreadsheetml/2006/main" id="23" name="טבלה23" displayName="טבלה23" ref="A6:Q40" totalsRowShown="0" headerRowDxfId="117" dataDxfId="115" headerRowBorderDxfId="116" tableBorderDxfId="114">
  <autoFilter ref="A6:Q40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</autoFilter>
  <tableColumns count="17">
    <tableColumn id="1" name="שם המנפיק/שם נייר ערך"/>
    <tableColumn id="2" name="קונסורציום כן/לא" dataDxfId="113"/>
    <tableColumn id="3" name="מספר ני&quot;ע"/>
    <tableColumn id="4" name="מספר מנפיק" dataDxfId="112"/>
    <tableColumn id="5" name="דירוג"/>
    <tableColumn id="6" name="תאריך רכישה" dataDxfId="111"/>
    <tableColumn id="7" name="שם מדרג" dataDxfId="110"/>
    <tableColumn id="8" name="מח&quot;מ" dataDxfId="109"/>
    <tableColumn id="9" name="ענף משק"/>
    <tableColumn id="10" name="סוג מטבע"/>
    <tableColumn id="11" name="שיעור ריבית ממוצע" dataDxfId="108"/>
    <tableColumn id="12" name="תשואה לפידיון" dataDxfId="107"/>
    <tableColumn id="13" name="ערך נקוב****" dataDxfId="106"/>
    <tableColumn id="14" name="שער***" dataDxfId="105"/>
    <tableColumn id="15" name="שווי הוגן" dataDxfId="104"/>
    <tableColumn id="16" name="שעור מנכסי אפיק ההשקעה" dataDxfId="103"/>
    <tableColumn id="17" name="שעור מסך נכסי השקעה**" dataDxfId="102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הלוואות"/>
    </ext>
  </extLst>
</table>
</file>

<file path=xl/tables/table24.xml><?xml version="1.0" encoding="utf-8"?>
<table xmlns="http://schemas.openxmlformats.org/spreadsheetml/2006/main" id="24" name="טבלה24" displayName="טבלה24" ref="A6:N22" totalsRowShown="0" headerRowDxfId="101" dataDxfId="99" headerRowBorderDxfId="100" tableBorderDxfId="98">
  <autoFilter ref="A6:N2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name="שם המנפיק/שם נייר ערך"/>
    <tableColumn id="2" name="מספר ני&quot;ע"/>
    <tableColumn id="3" name="מספר מנפיק" dataDxfId="97"/>
    <tableColumn id="4" name="דירוג"/>
    <tableColumn id="5" name="שם מדרג" dataDxfId="96"/>
    <tableColumn id="6" name="מח&quot;מ" dataDxfId="95"/>
    <tableColumn id="7" name="סוג מטבע"/>
    <tableColumn id="8" name="תנאי ושיעור ריבית" dataDxfId="94"/>
    <tableColumn id="9" name="תשואה לפידיון" dataDxfId="93"/>
    <tableColumn id="10" name="ערך נקוב****" dataDxfId="92"/>
    <tableColumn id="11" name="שער***" dataDxfId="91"/>
    <tableColumn id="12" name="שווי הוגן" dataDxfId="90"/>
    <tableColumn id="13" name="שעור מנכסי אפיק ההשקעה" dataDxfId="89"/>
    <tableColumn id="14" name="שעור מסך נכסי השקעה**" dataDxfId="88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פקדונות מעל 3 חודשים"/>
    </ext>
  </extLst>
</table>
</file>

<file path=xl/tables/table25.xml><?xml version="1.0" encoding="utf-8"?>
<table xmlns="http://schemas.openxmlformats.org/spreadsheetml/2006/main" id="25" name="טבלה25" displayName="טבלה25" ref="A6:I19" totalsRowShown="0" headerRowDxfId="87" dataDxfId="85" headerRowBorderDxfId="86" tableBorderDxfId="84">
  <autoFilter ref="A6:I19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name="שם המנפיק/שם נייר ערך" dataDxfId="83"/>
    <tableColumn id="2" name="תאריך שערוך אחרון" dataDxfId="82"/>
    <tableColumn id="3" name="אופי הנכס" dataDxfId="81"/>
    <tableColumn id="4" name="שעור תשואה במהלך התקופה" dataDxfId="80"/>
    <tableColumn id="5" name="סוג מטבע" dataDxfId="79"/>
    <tableColumn id="6" name="שווי משוערך" dataDxfId="78"/>
    <tableColumn id="7" name="שעור מנכסי אפיק ההשקעה" dataDxfId="77"/>
    <tableColumn id="8" name="שעור מסך נכסי השקעה" dataDxfId="76"/>
    <tableColumn id="9" name="כתובת הנכס" dataDxfId="75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זכויות במקרקעין"/>
    </ext>
  </extLst>
</table>
</file>

<file path=xl/tables/table26.xml><?xml version="1.0" encoding="utf-8"?>
<table xmlns="http://schemas.openxmlformats.org/spreadsheetml/2006/main" id="26" name="טבלה26" displayName="טבלה26" ref="A6:J13" totalsRowShown="0" headerRowDxfId="74" headerRowBorderDxfId="73" tableBorderDxfId="72" headerRowCellStyle="Normal_2007-16618">
  <autoFilter ref="A6:J13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name="שם המנפיק/שם נייר ערך"/>
    <tableColumn id="2" name="מספר מנפיק" dataDxfId="71"/>
    <tableColumn id="3" name="דירוג"/>
    <tableColumn id="4" name="שם המדרג" dataDxfId="70"/>
    <tableColumn id="5" name="שעור הריבית"/>
    <tableColumn id="6" name="סוג מטבע"/>
    <tableColumn id="7" name="תשואה לפדיון"/>
    <tableColumn id="8" name="שווי הוגן"/>
    <tableColumn id="9" name="שעור מנכסי אפיק ההשקעה"/>
    <tableColumn id="10" name="שעור מסך נכסי השקעה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השקעה בחברות מוחזקות"/>
    </ext>
  </extLst>
</table>
</file>

<file path=xl/tables/table27.xml><?xml version="1.0" encoding="utf-8"?>
<table xmlns="http://schemas.openxmlformats.org/spreadsheetml/2006/main" id="27" name="טבלה27" displayName="טבלה27" ref="A6:J16" totalsRowShown="0" headerRowDxfId="61" dataDxfId="62" headerRowBorderDxfId="68" tableBorderDxfId="69">
  <autoFilter ref="A6:J16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name="שם המנפיק/שם נייר ערך"/>
    <tableColumn id="2" name="מספר ני&quot;ע"/>
    <tableColumn id="3" name="דירוג"/>
    <tableColumn id="4" name="שם המדרג"/>
    <tableColumn id="5" name="שעור הריבית" dataDxfId="67"/>
    <tableColumn id="6" name="סוג מטבע"/>
    <tableColumn id="7" name="תשואה לפדיון" dataDxfId="66"/>
    <tableColumn id="8" name="שווי הוגן" dataDxfId="65"/>
    <tableColumn id="9" name="שעור מנכסי אפיק ההשקעה" dataDxfId="64"/>
    <tableColumn id="10" name="שעור מסך נכסי השקעה" dataDxfId="63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השקעות אחרות"/>
    </ext>
  </extLst>
</table>
</file>

<file path=xl/tables/table28.xml><?xml version="1.0" encoding="utf-8"?>
<table xmlns="http://schemas.openxmlformats.org/spreadsheetml/2006/main" id="28" name="טבלה28" displayName="טבלה28" ref="A6:C28" totalsRowShown="0" headerRowBorderDxfId="59" tableBorderDxfId="60">
  <autoFilter ref="A6:C28">
    <filterColumn colId="0" hiddenButton="1"/>
    <filterColumn colId="1" hiddenButton="1"/>
    <filterColumn colId="2" hiddenButton="1"/>
  </autoFilter>
  <tableColumns count="3">
    <tableColumn id="1" name="שם המנפיק/שם נייר ערך"/>
    <tableColumn id="2" name="סכום ההתחייבות" dataDxfId="58"/>
    <tableColumn id="3" name="תאריך סיום ההתחייבות" dataDxfId="57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יתרות התחייבות להשקעה"/>
    </ext>
  </extLst>
</table>
</file>

<file path=xl/tables/table29.xml><?xml version="1.0" encoding="utf-8"?>
<table xmlns="http://schemas.openxmlformats.org/spreadsheetml/2006/main" id="29" name="טבלה29" displayName="טבלה29" ref="A6:O23" totalsRowShown="0" headerRowDxfId="38" dataDxfId="39" headerRowBorderDxfId="55" tableBorderDxfId="56">
  <autoFilter ref="A6:O23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tableColumns count="15">
    <tableColumn id="1" name="שם המנפיק/שם נייר ערך" dataDxfId="54"/>
    <tableColumn id="2" name="מספר ני&quot;ע" dataDxfId="53"/>
    <tableColumn id="3" name="ענף מסחר" dataDxfId="52"/>
    <tableColumn id="4" name="דירוג" dataDxfId="51"/>
    <tableColumn id="5" name="שם מדרג" dataDxfId="50"/>
    <tableColumn id="6" name="תאריך רכישה" dataDxfId="49"/>
    <tableColumn id="7" name="מח&quot;מ" dataDxfId="48"/>
    <tableColumn id="8" name="סוג מטבע" dataDxfId="47"/>
    <tableColumn id="9" name="שיעור ריבית" dataDxfId="46"/>
    <tableColumn id="10" name="ריבית אפקטיבית" dataDxfId="45"/>
    <tableColumn id="11" name="ערך נקוב ****" dataDxfId="44"/>
    <tableColumn id="12" name="עלות מתואמת" dataDxfId="43"/>
    <tableColumn id="13" name="שעור מערך נקוב מונפק" dataDxfId="42"/>
    <tableColumn id="14" name="שעור מנכסי אפיק ההשקעה" dataDxfId="41"/>
    <tableColumn id="15" name="שעור מסך נכסי השקעה**" dataDxfId="4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אג&quot;ח קונצרני סחיר"/>
    </ext>
  </extLst>
</table>
</file>

<file path=xl/tables/table3.xml><?xml version="1.0" encoding="utf-8"?>
<table xmlns="http://schemas.openxmlformats.org/spreadsheetml/2006/main" id="3" name="טבלה3" displayName="טבלה3" ref="A6:K38" totalsRowShown="0" headerRowDxfId="402" dataDxfId="400" headerRowBorderDxfId="401" tableBorderDxfId="399">
  <autoFilter ref="A6:K38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name="שם המנפיק/שם נייר ערך " dataDxfId="398"/>
    <tableColumn id="2" name="מספר ני&quot;ע" dataDxfId="397"/>
    <tableColumn id="3" name="מספר מנפיק" dataDxfId="396"/>
    <tableColumn id="4" name="דירוג" dataDxfId="395"/>
    <tableColumn id="5" name="שם מדרג" dataDxfId="394"/>
    <tableColumn id="6" name="סוג מטבע" dataDxfId="393"/>
    <tableColumn id="7" name="שיעור ריבית" dataDxfId="392"/>
    <tableColumn id="8" name="תשואה לפידיון" dataDxfId="391"/>
    <tableColumn id="9" name="שווי שוק" dataDxfId="390"/>
    <tableColumn id="10" name="שעור מנכסי אפיק ההשקעה" dataDxfId="389"/>
    <tableColumn id="11" name="שעור מסך נכסי השקעה" dataDxfId="388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מזומנים ושווי מזומנים"/>
    </ext>
  </extLst>
</table>
</file>

<file path=xl/tables/table30.xml><?xml version="1.0" encoding="utf-8"?>
<table xmlns="http://schemas.openxmlformats.org/spreadsheetml/2006/main" id="30" name="טבלה30" displayName="טבלה30" ref="A6:O23" totalsRowShown="0" headerRowDxfId="19" dataDxfId="20" headerRowBorderDxfId="36" tableBorderDxfId="37">
  <autoFilter ref="A6:O23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tableColumns count="15">
    <tableColumn id="1" name="שם המנפיק/שם נייר ערך" dataDxfId="35"/>
    <tableColumn id="2" name="מספר ני&quot;ע" dataDxfId="34"/>
    <tableColumn id="3" name="ענף מסחר" dataDxfId="33"/>
    <tableColumn id="4" name="דירוג" dataDxfId="32"/>
    <tableColumn id="5" name="שם מדרג" dataDxfId="31"/>
    <tableColumn id="6" name="תאריך רכישה" dataDxfId="30"/>
    <tableColumn id="7" name="מח&quot;מ" dataDxfId="29"/>
    <tableColumn id="8" name="סוג מטבע" dataDxfId="28"/>
    <tableColumn id="9" name="שיעור ריבית" dataDxfId="27"/>
    <tableColumn id="10" name="ריבית אפקטיבית" dataDxfId="26"/>
    <tableColumn id="11" name="ערך נקוב****" dataDxfId="25"/>
    <tableColumn id="12" name="עלות מתואמת" dataDxfId="24"/>
    <tableColumn id="13" name="שעור מערך נקוב מונפק" dataDxfId="23"/>
    <tableColumn id="14" name="שעור מנכסי אפיק ההשקעה" dataDxfId="22"/>
    <tableColumn id="15" name="שעור מסך נכסי השקעה**" dataDxfId="21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אג&quot;ח קונצרני לא סחיר"/>
    </ext>
  </extLst>
</table>
</file>

<file path=xl/tables/table31.xml><?xml version="1.0" encoding="utf-8"?>
<table xmlns="http://schemas.openxmlformats.org/spreadsheetml/2006/main" id="31" name="טבלה31" displayName="טבלה31" ref="A6:O23" totalsRowShown="0" headerRowDxfId="0" dataDxfId="1" headerRowBorderDxfId="17" tableBorderDxfId="18">
  <autoFilter ref="A6:O23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tableColumns count="15">
    <tableColumn id="1" name="שם המנפיק/שם נייר ערך" dataDxfId="16"/>
    <tableColumn id="2" name="מספר ני&quot;ע" dataDxfId="15"/>
    <tableColumn id="3" name="ענף מסחר" dataDxfId="14"/>
    <tableColumn id="4" name="דירוג" dataDxfId="13"/>
    <tableColumn id="5" name="שם מדרג" dataDxfId="12"/>
    <tableColumn id="6" name="תאריך רכישה" dataDxfId="11"/>
    <tableColumn id="7" name="מח&quot;מ" dataDxfId="10"/>
    <tableColumn id="8" name="סוג מטבע" dataDxfId="9"/>
    <tableColumn id="9" name="שיעור ריבית" dataDxfId="8"/>
    <tableColumn id="10" name="ריבית אפקטיבית" dataDxfId="7"/>
    <tableColumn id="11" name="ערך נקוב****" dataDxfId="6"/>
    <tableColumn id="12" name="עלות מתואמת" dataDxfId="5"/>
    <tableColumn id="13" name="שעור מערך נקוב מונפק" dataDxfId="4"/>
    <tableColumn id="14" name="שעור מנכסי אפיק ההשקעה" dataDxfId="3"/>
    <tableColumn id="15" name="שעור מסך נכסי השקעה**" dataDxfId="2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מסגרות אשראי מנוצלות ללווים"/>
    </ext>
  </extLst>
</table>
</file>

<file path=xl/tables/table4.xml><?xml version="1.0" encoding="utf-8"?>
<table xmlns="http://schemas.openxmlformats.org/spreadsheetml/2006/main" id="4" name="טבלה4" displayName="טבלה4" ref="A7:Q43" totalsRowShown="0" headerRowDxfId="387" dataDxfId="385" headerRowBorderDxfId="386" tableBorderDxfId="384">
  <autoFilter ref="A7:Q43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</autoFilter>
  <tableColumns count="17">
    <tableColumn id="1" name="שם המנפיק/שם נייר ערך " dataDxfId="383"/>
    <tableColumn id="2" name="מספר ני&quot;ע" dataDxfId="382"/>
    <tableColumn id="3" name="זירת מסחר" dataDxfId="381"/>
    <tableColumn id="4" name="דירוג" dataDxfId="380"/>
    <tableColumn id="5" name="שם מדרג" dataDxfId="379"/>
    <tableColumn id="6" name="תאריך רכישה" dataDxfId="378"/>
    <tableColumn id="7" name="מח&quot;מ" dataDxfId="377"/>
    <tableColumn id="8" name="סוג מטבע" dataDxfId="376"/>
    <tableColumn id="9" name="שיעור ריבית" dataDxfId="375"/>
    <tableColumn id="10" name="תשואה לפידיון" dataDxfId="374"/>
    <tableColumn id="11" name="ערך נקוב****" dataDxfId="373"/>
    <tableColumn id="12" name="שער***" dataDxfId="372"/>
    <tableColumn id="13" name="פדיון/ריבית/דיבידנד לקבל*****  " dataDxfId="371"/>
    <tableColumn id="14" name="שווי שוק" dataDxfId="370"/>
    <tableColumn id="15" name="שעור מערך נקוב**** מונפק" dataDxfId="369"/>
    <tableColumn id="16" name="שעור מנכסי אפיק ההשקעה" dataDxfId="368"/>
    <tableColumn id="17" name="שעור מסך נכסי השקעה**" dataDxfId="367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סחירים - תעודות התחייבות ממשלתיות"/>
    </ext>
  </extLst>
</table>
</file>

<file path=xl/tables/table5.xml><?xml version="1.0" encoding="utf-8"?>
<table xmlns="http://schemas.openxmlformats.org/spreadsheetml/2006/main" id="5" name="טבלה5" displayName="טבלה5" ref="A7:T22" totalsRowShown="0" headerRowDxfId="366" dataDxfId="364" headerRowBorderDxfId="365" tableBorderDxfId="363">
  <autoFilter ref="A7:T2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</autoFilter>
  <tableColumns count="20">
    <tableColumn id="1" name="שם המנפיק/שם נייר ערך " dataDxfId="362"/>
    <tableColumn id="2" name="מספר ני&quot;ע" dataDxfId="361"/>
    <tableColumn id="3" name="זירת מסחר" dataDxfId="360"/>
    <tableColumn id="4" name="ספק מידע" dataDxfId="359"/>
    <tableColumn id="5" name="מספר מנפיק" dataDxfId="358"/>
    <tableColumn id="6" name="ענף מסחר" dataDxfId="357"/>
    <tableColumn id="7" name="דירוג" dataDxfId="356"/>
    <tableColumn id="8" name="שם מדרג" dataDxfId="355"/>
    <tableColumn id="9" name="תאריך רכישה" dataDxfId="354"/>
    <tableColumn id="10" name="מח&quot;מ" dataDxfId="353"/>
    <tableColumn id="11" name="סוג מטבע" dataDxfId="352"/>
    <tableColumn id="12" name="שיעור ריבית" dataDxfId="351"/>
    <tableColumn id="13" name="תשואה לפידיון" dataDxfId="350"/>
    <tableColumn id="14" name="ערך נקוב****" dataDxfId="349"/>
    <tableColumn id="15" name="שער***" dataDxfId="348"/>
    <tableColumn id="16" name="פדיון/ריבית/דיבידנד לקבל*****  " dataDxfId="347"/>
    <tableColumn id="17" name="שווי שוק" dataDxfId="346"/>
    <tableColumn id="18" name="שעור מערך נקוב מונפק" dataDxfId="345"/>
    <tableColumn id="19" name="שעור מנכסי אפיק ההשקעה" dataDxfId="344"/>
    <tableColumn id="20" name="שעור מסך נכסי השקעה**" dataDxfId="343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סחירים - תעודות חוב מסחריות"/>
    </ext>
  </extLst>
</table>
</file>

<file path=xl/tables/table6.xml><?xml version="1.0" encoding="utf-8"?>
<table xmlns="http://schemas.openxmlformats.org/spreadsheetml/2006/main" id="6" name="טבלה6" displayName="טבלה6" ref="A7:T99" totalsRowShown="0" headerRowDxfId="342" dataDxfId="340" headerRowBorderDxfId="341" tableBorderDxfId="339">
  <autoFilter ref="A7:T99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</autoFilter>
  <tableColumns count="20">
    <tableColumn id="1" name="שם המנפיק/שם נייר ערך "/>
    <tableColumn id="2" name="מספר ני&quot;ע"/>
    <tableColumn id="3" name="זירת מסחר" dataDxfId="338"/>
    <tableColumn id="4" name="ספק מידע" dataDxfId="337"/>
    <tableColumn id="5" name="מספר מנפיק" dataDxfId="336"/>
    <tableColumn id="6" name="ענף מסחר"/>
    <tableColumn id="7" name="דירוג"/>
    <tableColumn id="8" name="שם מדרג" dataDxfId="335"/>
    <tableColumn id="9" name="תאריך רכישה" dataDxfId="334"/>
    <tableColumn id="10" name="מח&quot;מ" dataDxfId="333"/>
    <tableColumn id="11" name="סוג מטבע"/>
    <tableColumn id="12" name="שיעור ריבית" dataDxfId="332"/>
    <tableColumn id="13" name="תשואה לפידיון" dataDxfId="331"/>
    <tableColumn id="14" name="ערך נקוב****" dataDxfId="330"/>
    <tableColumn id="15" name="שער***" dataDxfId="329"/>
    <tableColumn id="16" name="פדיון/ריבית/דיבידנד לקבל*****  "/>
    <tableColumn id="17" name="שווי שוק" dataDxfId="328"/>
    <tableColumn id="18" name="שעור מערך נקוב מונפק" dataDxfId="327"/>
    <tableColumn id="19" name="שעור מנכסי אפיק ההשקעה" dataDxfId="326"/>
    <tableColumn id="20" name="שעור מסך נכסי השקעה**" dataDxfId="325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סחירים - אג&quot;ח קונצרני"/>
    </ext>
  </extLst>
</table>
</file>

<file path=xl/tables/table7.xml><?xml version="1.0" encoding="utf-8"?>
<table xmlns="http://schemas.openxmlformats.org/spreadsheetml/2006/main" id="7" name="טבלה7" displayName="טבלה7" ref="A7:N101" totalsRowShown="0" headerRowDxfId="324" dataDxfId="322" headerRowBorderDxfId="323" tableBorderDxfId="321">
  <autoFilter ref="A7:N101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name="שם המנפיק/שם נייר ערך "/>
    <tableColumn id="2" name="מספר ני&quot;ע"/>
    <tableColumn id="3" name="זירת מסחר"/>
    <tableColumn id="4" name="ספק מידע"/>
    <tableColumn id="5" name="מספר מנפיק"/>
    <tableColumn id="6" name="ענף מסחר"/>
    <tableColumn id="7" name="סוג מטבע"/>
    <tableColumn id="8" name="ערך נקוב****" dataDxfId="320"/>
    <tableColumn id="9" name="שער***" dataDxfId="319"/>
    <tableColumn id="10" name="פדיון/ריבית/דיבידנד לקבל*****  " dataDxfId="318"/>
    <tableColumn id="11" name="שווי שוק" dataDxfId="317"/>
    <tableColumn id="12" name="שעור מערך נקוב מונפק" dataDxfId="316"/>
    <tableColumn id="13" name="שעור מנכסי אפיק ההשקעה" dataDxfId="315"/>
    <tableColumn id="14" name="שעור מסך נכסי השקעה**" dataDxfId="314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סחירים -  מניות"/>
    </ext>
  </extLst>
</table>
</file>

<file path=xl/tables/table8.xml><?xml version="1.0" encoding="utf-8"?>
<table xmlns="http://schemas.openxmlformats.org/spreadsheetml/2006/main" id="8" name="טבלה8" displayName="טבלה8" ref="A7:M55" totalsRowShown="0" headerRowDxfId="313" dataDxfId="311" headerRowBorderDxfId="312" tableBorderDxfId="310">
  <autoFilter ref="A7:M55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</autoFilter>
  <tableColumns count="13">
    <tableColumn id="1" name="שם המנפיק/שם נייר ערך "/>
    <tableColumn id="2" name="מספר ני&quot;ע"/>
    <tableColumn id="3" name="זירת מסחר" dataDxfId="309"/>
    <tableColumn id="4" name="מספר מנפיק" dataDxfId="308"/>
    <tableColumn id="5" name="ענף מסחר"/>
    <tableColumn id="6" name="סוג מטבע"/>
    <tableColumn id="7" name="ערך נקוב****" dataDxfId="307"/>
    <tableColumn id="8" name="שער***" dataDxfId="306"/>
    <tableColumn id="9" name="פדיון/ריבית/דיבידנד לקבל*****  " dataDxfId="305"/>
    <tableColumn id="10" name="שווי שוק" dataDxfId="304"/>
    <tableColumn id="11" name="שעור מערך נקוב מונפק" dataDxfId="303"/>
    <tableColumn id="12" name="שעור מנכסי אפיק ההשקעה" dataDxfId="302"/>
    <tableColumn id="13" name="שעור מסך נכסי השקעה**" dataDxfId="301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סחירים - קרנות סלה"/>
    </ext>
  </extLst>
</table>
</file>

<file path=xl/tables/table9.xml><?xml version="1.0" encoding="utf-8"?>
<table xmlns="http://schemas.openxmlformats.org/spreadsheetml/2006/main" id="9" name="טבלה9" displayName="טבלה9" ref="A7:N31" totalsRowShown="0" headerRowDxfId="300" dataDxfId="298" headerRowBorderDxfId="299" tableBorderDxfId="297">
  <autoFilter ref="A7:N31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name="שם המנפיק/שם נייר ערך "/>
    <tableColumn id="2" name="מספר ני&quot;ע"/>
    <tableColumn id="3" name="זירת מסחר"/>
    <tableColumn id="4" name="מספר מנפיק"/>
    <tableColumn id="5" name="ענף מסחר"/>
    <tableColumn id="6" name="דירוג"/>
    <tableColumn id="7" name="שם מדרג"/>
    <tableColumn id="8" name="סוג מטבע"/>
    <tableColumn id="9" name="ערך נקוב****" dataDxfId="296"/>
    <tableColumn id="10" name="שער***" dataDxfId="295"/>
    <tableColumn id="11" name="שווי שוק" dataDxfId="294"/>
    <tableColumn id="12" name="שעור מערך נקוב מונפק" dataDxfId="293"/>
    <tableColumn id="13" name="שעור מנכסי אפיק ההשקעה" dataDxfId="292"/>
    <tableColumn id="14" name="שעור מסך נכסי השקעה**" dataDxfId="291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סחירים – קרנות נאמנות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4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5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6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7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8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9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0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1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2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3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4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5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6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7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8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9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0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1.xml"/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BI52"/>
  <sheetViews>
    <sheetView rightToLeft="1" workbookViewId="0">
      <selection activeCell="A42" sqref="A42"/>
    </sheetView>
  </sheetViews>
  <sheetFormatPr defaultColWidth="0" defaultRowHeight="18" zeroHeight="1"/>
  <cols>
    <col min="1" max="1" width="32.28515625" style="1" customWidth="1"/>
    <col min="2" max="2" width="47.28515625" style="11" customWidth="1"/>
    <col min="3" max="3" width="18" style="1" customWidth="1"/>
    <col min="4" max="4" width="21.42578125" style="1" customWidth="1"/>
    <col min="5" max="30" width="6.7109375" style="1" hidden="1" customWidth="1"/>
    <col min="31" max="33" width="7.7109375" style="1" hidden="1" customWidth="1"/>
    <col min="34" max="34" width="7.140625" style="1" hidden="1" customWidth="1"/>
    <col min="35" max="35" width="6" style="1" hidden="1" customWidth="1"/>
    <col min="36" max="36" width="7.85546875" style="1" hidden="1" customWidth="1"/>
    <col min="37" max="37" width="8.140625" style="1" hidden="1" customWidth="1"/>
    <col min="38" max="38" width="6.28515625" style="1" hidden="1" customWidth="1"/>
    <col min="39" max="39" width="8" style="1" hidden="1" customWidth="1"/>
    <col min="40" max="40" width="8.7109375" style="1" hidden="1" customWidth="1"/>
    <col min="41" max="41" width="10" style="1" hidden="1" customWidth="1"/>
    <col min="42" max="42" width="9.5703125" style="1" hidden="1" customWidth="1"/>
    <col min="43" max="43" width="6.140625" style="1" hidden="1" customWidth="1"/>
    <col min="44" max="45" width="5.7109375" style="1" hidden="1" customWidth="1"/>
    <col min="46" max="46" width="6.85546875" style="1" hidden="1" customWidth="1"/>
    <col min="47" max="47" width="6.42578125" style="1" hidden="1" customWidth="1"/>
    <col min="48" max="48" width="6.7109375" style="1" hidden="1" customWidth="1"/>
    <col min="49" max="49" width="7.28515625" style="1" hidden="1" customWidth="1"/>
    <col min="50" max="61" width="5.7109375" style="1" hidden="1" customWidth="1"/>
    <col min="62" max="16384" width="9.140625" style="1" hidden="1"/>
  </cols>
  <sheetData>
    <row r="1" spans="1:36">
      <c r="B1" s="2" t="s">
        <v>0</v>
      </c>
      <c r="C1" t="s">
        <v>196</v>
      </c>
    </row>
    <row r="2" spans="1:36">
      <c r="B2" s="2" t="s">
        <v>1</v>
      </c>
    </row>
    <row r="3" spans="1:36">
      <c r="B3" s="2" t="s">
        <v>2</v>
      </c>
      <c r="C3" t="s">
        <v>197</v>
      </c>
    </row>
    <row r="4" spans="1:36">
      <c r="B4" s="2" t="s">
        <v>3</v>
      </c>
    </row>
    <row r="5" spans="1:36" ht="26.25" customHeight="1">
      <c r="B5" s="76" t="s">
        <v>4</v>
      </c>
      <c r="C5" s="77"/>
      <c r="D5" s="78"/>
    </row>
    <row r="6" spans="1:36" s="3" customFormat="1">
      <c r="B6" s="40" t="s">
        <v>1210</v>
      </c>
      <c r="C6" s="79" t="s">
        <v>5</v>
      </c>
      <c r="D6" s="80" t="s">
        <v>190</v>
      </c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J6" s="5" t="s">
        <v>5</v>
      </c>
    </row>
    <row r="7" spans="1:36" s="3" customFormat="1">
      <c r="B7" s="4"/>
      <c r="C7" s="51" t="s">
        <v>6</v>
      </c>
      <c r="D7" s="52" t="s">
        <v>7</v>
      </c>
      <c r="AJ7" s="5" t="s">
        <v>8</v>
      </c>
    </row>
    <row r="8" spans="1:36" s="6" customFormat="1" ht="18" customHeight="1">
      <c r="B8" s="55"/>
      <c r="C8" s="54" t="s">
        <v>9</v>
      </c>
      <c r="D8" s="53" t="s">
        <v>10</v>
      </c>
      <c r="AJ8" s="5" t="s">
        <v>11</v>
      </c>
    </row>
    <row r="9" spans="1:36" s="6" customFormat="1" ht="18" customHeight="1">
      <c r="B9" s="56" t="s">
        <v>12</v>
      </c>
      <c r="C9" s="48"/>
      <c r="D9" s="49"/>
      <c r="AJ9" s="8"/>
    </row>
    <row r="10" spans="1:36">
      <c r="A10" s="9" t="s">
        <v>1211</v>
      </c>
      <c r="B10" s="57" t="s">
        <v>13</v>
      </c>
      <c r="C10" s="63">
        <v>13038.659362398019</v>
      </c>
      <c r="D10" s="64">
        <v>0.11356688580096166</v>
      </c>
    </row>
    <row r="11" spans="1:36">
      <c r="B11" s="57" t="s">
        <v>14</v>
      </c>
      <c r="C11" s="50"/>
      <c r="D11" s="50"/>
    </row>
    <row r="12" spans="1:36">
      <c r="A12" s="9" t="s">
        <v>1212</v>
      </c>
      <c r="B12" s="58" t="s">
        <v>15</v>
      </c>
      <c r="C12" s="65">
        <v>22129.443966700001</v>
      </c>
      <c r="D12" s="66">
        <v>0.19274773317973901</v>
      </c>
    </row>
    <row r="13" spans="1:36">
      <c r="A13" s="9" t="s">
        <v>1213</v>
      </c>
      <c r="B13" s="58" t="s">
        <v>16</v>
      </c>
      <c r="C13" s="65">
        <v>0</v>
      </c>
      <c r="D13" s="66">
        <v>0</v>
      </c>
    </row>
    <row r="14" spans="1:36">
      <c r="A14" s="9" t="s">
        <v>1214</v>
      </c>
      <c r="B14" s="58" t="s">
        <v>17</v>
      </c>
      <c r="C14" s="65">
        <v>12966.587991392</v>
      </c>
      <c r="D14" s="66">
        <v>0.11293914325987162</v>
      </c>
    </row>
    <row r="15" spans="1:36">
      <c r="A15" s="9" t="s">
        <v>872</v>
      </c>
      <c r="B15" s="58" t="s">
        <v>18</v>
      </c>
      <c r="C15" s="65">
        <v>26606.317671754619</v>
      </c>
      <c r="D15" s="66">
        <v>0.23174135903313797</v>
      </c>
    </row>
    <row r="16" spans="1:36">
      <c r="A16" s="9" t="s">
        <v>1215</v>
      </c>
      <c r="B16" s="58" t="s">
        <v>194</v>
      </c>
      <c r="C16" s="65">
        <v>17111.525956498499</v>
      </c>
      <c r="D16" s="66">
        <v>0.14904160467494965</v>
      </c>
    </row>
    <row r="17" spans="1:4">
      <c r="A17" s="9" t="s">
        <v>1216</v>
      </c>
      <c r="B17" s="58" t="s">
        <v>19</v>
      </c>
      <c r="C17" s="65">
        <v>1642.4395471966</v>
      </c>
      <c r="D17" s="66">
        <v>1.4305668957759641E-2</v>
      </c>
    </row>
    <row r="18" spans="1:4">
      <c r="A18" s="9" t="s">
        <v>1217</v>
      </c>
      <c r="B18" s="58" t="s">
        <v>20</v>
      </c>
      <c r="C18" s="65">
        <v>104.24070399999999</v>
      </c>
      <c r="D18" s="66">
        <v>9.0793783301986624E-4</v>
      </c>
    </row>
    <row r="19" spans="1:4">
      <c r="A19" s="9" t="s">
        <v>1218</v>
      </c>
      <c r="B19" s="58" t="s">
        <v>21</v>
      </c>
      <c r="C19" s="65">
        <v>64.838319999999996</v>
      </c>
      <c r="D19" s="66">
        <v>5.6474257654139267E-4</v>
      </c>
    </row>
    <row r="20" spans="1:4">
      <c r="A20" s="9" t="s">
        <v>1219</v>
      </c>
      <c r="B20" s="58" t="s">
        <v>22</v>
      </c>
      <c r="C20" s="65">
        <v>-93.998649638803499</v>
      </c>
      <c r="D20" s="66">
        <v>-8.1872941168786503E-4</v>
      </c>
    </row>
    <row r="21" spans="1:4">
      <c r="A21" s="9" t="s">
        <v>1220</v>
      </c>
      <c r="B21" s="58" t="s">
        <v>23</v>
      </c>
      <c r="C21" s="65">
        <v>0</v>
      </c>
      <c r="D21" s="66">
        <v>0</v>
      </c>
    </row>
    <row r="22" spans="1:4">
      <c r="B22" s="57" t="s">
        <v>24</v>
      </c>
      <c r="C22" s="50"/>
      <c r="D22" s="66"/>
    </row>
    <row r="23" spans="1:4">
      <c r="A23" s="9" t="s">
        <v>1221</v>
      </c>
      <c r="B23" s="58" t="s">
        <v>25</v>
      </c>
      <c r="C23" s="65">
        <v>0</v>
      </c>
      <c r="D23" s="66">
        <v>0</v>
      </c>
    </row>
    <row r="24" spans="1:4">
      <c r="A24" s="9" t="s">
        <v>1222</v>
      </c>
      <c r="B24" s="58" t="s">
        <v>26</v>
      </c>
      <c r="C24" s="65">
        <v>0</v>
      </c>
      <c r="D24" s="66">
        <v>0</v>
      </c>
    </row>
    <row r="25" spans="1:4">
      <c r="A25" s="9" t="s">
        <v>1223</v>
      </c>
      <c r="B25" s="58" t="s">
        <v>17</v>
      </c>
      <c r="C25" s="65">
        <v>1098.0748376199999</v>
      </c>
      <c r="D25" s="66">
        <v>9.5642455423396236E-3</v>
      </c>
    </row>
    <row r="26" spans="1:4">
      <c r="A26" s="9" t="s">
        <v>1224</v>
      </c>
      <c r="B26" s="58" t="s">
        <v>27</v>
      </c>
      <c r="C26" s="65">
        <v>2251.7761932909457</v>
      </c>
      <c r="D26" s="66">
        <v>1.9612998751258479E-2</v>
      </c>
    </row>
    <row r="27" spans="1:4">
      <c r="A27" s="9" t="s">
        <v>1225</v>
      </c>
      <c r="B27" s="58" t="s">
        <v>28</v>
      </c>
      <c r="C27" s="65">
        <v>13874.756466849716</v>
      </c>
      <c r="D27" s="66">
        <v>0.12084930201728018</v>
      </c>
    </row>
    <row r="28" spans="1:4">
      <c r="A28" s="9" t="s">
        <v>1226</v>
      </c>
      <c r="B28" s="58" t="s">
        <v>29</v>
      </c>
      <c r="C28" s="65">
        <v>11.9293170534583</v>
      </c>
      <c r="D28" s="66">
        <v>1.0390450044278159E-4</v>
      </c>
    </row>
    <row r="29" spans="1:4">
      <c r="A29" s="9" t="s">
        <v>1227</v>
      </c>
      <c r="B29" s="58" t="s">
        <v>30</v>
      </c>
      <c r="C29" s="65">
        <v>0</v>
      </c>
      <c r="D29" s="66">
        <v>0</v>
      </c>
    </row>
    <row r="30" spans="1:4">
      <c r="A30" s="9" t="s">
        <v>1228</v>
      </c>
      <c r="B30" s="58" t="s">
        <v>31</v>
      </c>
      <c r="C30" s="65">
        <v>233.8536764311645</v>
      </c>
      <c r="D30" s="66">
        <v>2.0368684407833667E-3</v>
      </c>
    </row>
    <row r="31" spans="1:4">
      <c r="A31" s="9" t="s">
        <v>1229</v>
      </c>
      <c r="B31" s="58" t="s">
        <v>32</v>
      </c>
      <c r="C31" s="65">
        <v>0</v>
      </c>
      <c r="D31" s="66">
        <v>0</v>
      </c>
    </row>
    <row r="32" spans="1:4">
      <c r="A32" s="9" t="s">
        <v>1230</v>
      </c>
      <c r="B32" s="57" t="s">
        <v>33</v>
      </c>
      <c r="C32" s="65">
        <v>1381.601728500767</v>
      </c>
      <c r="D32" s="66">
        <v>1.2033768301022679E-2</v>
      </c>
    </row>
    <row r="33" spans="1:4">
      <c r="A33" s="9" t="s">
        <v>1231</v>
      </c>
      <c r="B33" s="57" t="s">
        <v>34</v>
      </c>
      <c r="C33" s="65">
        <v>0</v>
      </c>
      <c r="D33" s="66">
        <v>0</v>
      </c>
    </row>
    <row r="34" spans="1:4">
      <c r="A34" s="9" t="s">
        <v>1232</v>
      </c>
      <c r="B34" s="57" t="s">
        <v>35</v>
      </c>
      <c r="C34" s="65">
        <v>429.22434285712802</v>
      </c>
      <c r="D34" s="66">
        <v>3.7385493840590036E-3</v>
      </c>
    </row>
    <row r="35" spans="1:4">
      <c r="A35" s="9" t="s">
        <v>1233</v>
      </c>
      <c r="B35" s="57" t="s">
        <v>36</v>
      </c>
      <c r="C35" s="65">
        <v>0</v>
      </c>
      <c r="D35" s="66">
        <v>0</v>
      </c>
    </row>
    <row r="36" spans="1:4">
      <c r="A36" s="9" t="s">
        <v>1234</v>
      </c>
      <c r="B36" s="57" t="s">
        <v>37</v>
      </c>
      <c r="C36" s="65">
        <v>1959.126602045</v>
      </c>
      <c r="D36" s="66">
        <v>1.7064017158521023E-2</v>
      </c>
    </row>
    <row r="37" spans="1:4">
      <c r="A37" s="9"/>
      <c r="B37" s="59" t="s">
        <v>38</v>
      </c>
      <c r="C37" s="50"/>
      <c r="D37" s="66"/>
    </row>
    <row r="38" spans="1:4">
      <c r="A38" s="9" t="s">
        <v>1235</v>
      </c>
      <c r="B38" s="60" t="s">
        <v>39</v>
      </c>
      <c r="C38" s="65">
        <v>0</v>
      </c>
      <c r="D38" s="66">
        <v>0</v>
      </c>
    </row>
    <row r="39" spans="1:4">
      <c r="A39" s="9" t="s">
        <v>1236</v>
      </c>
      <c r="B39" s="60" t="s">
        <v>40</v>
      </c>
      <c r="C39" s="65">
        <v>0</v>
      </c>
      <c r="D39" s="66">
        <v>0</v>
      </c>
    </row>
    <row r="40" spans="1:4">
      <c r="A40" s="9" t="s">
        <v>1237</v>
      </c>
      <c r="B40" s="60" t="s">
        <v>41</v>
      </c>
      <c r="C40" s="65">
        <v>0</v>
      </c>
      <c r="D40" s="66">
        <v>0</v>
      </c>
    </row>
    <row r="41" spans="1:4">
      <c r="B41" s="60" t="s">
        <v>42</v>
      </c>
      <c r="C41" s="65">
        <v>114810.3980349491</v>
      </c>
      <c r="D41" s="66">
        <v>1</v>
      </c>
    </row>
    <row r="42" spans="1:4">
      <c r="A42" s="9" t="s">
        <v>1238</v>
      </c>
      <c r="B42" s="61" t="s">
        <v>43</v>
      </c>
      <c r="C42" s="65">
        <f>'יתרת התחייבות להשקעה'!B9</f>
        <v>4594.184436562</v>
      </c>
      <c r="D42" s="66">
        <v>0</v>
      </c>
    </row>
    <row r="43" spans="1:4">
      <c r="B43" s="10" t="s">
        <v>198</v>
      </c>
    </row>
    <row r="44" spans="1:4">
      <c r="C44" s="81" t="s">
        <v>44</v>
      </c>
      <c r="D44" s="80" t="s">
        <v>45</v>
      </c>
    </row>
    <row r="45" spans="1:4">
      <c r="C45" s="12" t="s">
        <v>9</v>
      </c>
      <c r="D45" s="12" t="s">
        <v>10</v>
      </c>
    </row>
    <row r="46" spans="1:4">
      <c r="C46" t="s">
        <v>199</v>
      </c>
      <c r="D46">
        <v>3.4472</v>
      </c>
    </row>
    <row r="47" spans="1:4">
      <c r="C47" t="s">
        <v>109</v>
      </c>
      <c r="D47">
        <v>3.7360000000000002</v>
      </c>
    </row>
    <row r="48" spans="1:4">
      <c r="C48" t="s">
        <v>119</v>
      </c>
      <c r="D48">
        <v>2.3222999999999998</v>
      </c>
    </row>
    <row r="49" spans="3:4">
      <c r="C49" t="s">
        <v>105</v>
      </c>
      <c r="D49">
        <v>3.2290000000000001</v>
      </c>
    </row>
    <row r="50" spans="3:4">
      <c r="C50" t="s">
        <v>112</v>
      </c>
      <c r="D50">
        <v>4.3395000000000001</v>
      </c>
    </row>
    <row r="51" spans="3:4">
      <c r="C51" t="s">
        <v>122</v>
      </c>
      <c r="D51">
        <v>1</v>
      </c>
    </row>
    <row r="52" spans="3:4" hidden="1"/>
  </sheetData>
  <hyperlinks>
    <hyperlink ref="A10" location="מזומנים!A1" display="מזומנים"/>
    <hyperlink ref="A12" location="'תעודות התחייבות ממשלתיות'!A1" display="תעודות התחייבות ממשלתיות"/>
    <hyperlink ref="A13:A16" location="מזומנים!A1" display="◄"/>
    <hyperlink ref="A17" location="'קרנות נאמנות'!A1" display="קרנות נאמנות"/>
    <hyperlink ref="A18:A21" location="מזומנים!A1" display="◄"/>
    <hyperlink ref="A23" location="'לא סחיר- תעודות התחייבות ממשלתי'!WPrint_Area_W" display="לא סחיר- תעודות התחייבות ממשלתי"/>
    <hyperlink ref="A24:A31" location="מזומנים!A1" display="◄"/>
    <hyperlink ref="A32" location="הלוואות!A1" display="הלוואות"/>
    <hyperlink ref="A33:A36" location="מזומנים!A1" display="◄"/>
    <hyperlink ref="A13" location="'תעודות חוב מסחריות '!A1" display="תעודות חוב מסחריות "/>
    <hyperlink ref="A14" location="'אג&quot;ח קונצרני'!A1" display="אג&quot;ח קונצרני"/>
    <hyperlink ref="A15" location="מניות!A1" display="מניות"/>
    <hyperlink ref="A16" location="'קרנות סל'!A1" display="קרנות סל"/>
    <hyperlink ref="A18" location="'כתבי אופציה'!A1" display="כתבי אופציה"/>
    <hyperlink ref="A19" location="אופציות!A1" display="אופציות"/>
    <hyperlink ref="A20" location="'חוזים עתידיים'!A1" display="חוזים עתידיים"/>
    <hyperlink ref="A21" location="'מוצרים מובנים'!A1" display="מוצרים מובנים"/>
    <hyperlink ref="A24" location="'לא סחיר - תעודות חוב מסחריות'!WPrint_Area_W" display="לא סחיר - תעודות חוב מסחריות"/>
    <hyperlink ref="A25" location="'לא סחיר - אג&quot;ח קונצרני'!A1" display="לא סחיר - אג&quot;ח קונצרני"/>
    <hyperlink ref="A26" location="'לא סחיר - מניות'!A1" display="לא סחיר - מניות"/>
    <hyperlink ref="A27" location="'לא סחיר - קרנות השקעה'!A1" display="לא סחיר - קרנות השקעה"/>
    <hyperlink ref="A28" location="'לא סחיר - כתבי אופציה'!A1" display="לא סחיר - כתבי אופציה"/>
    <hyperlink ref="A29" location="'לא סחיר - אופציות'!A1" display="לא סחיר - אופציות"/>
    <hyperlink ref="A30" location="'לא סחיר - חוזים עתידיים'!A1" display="לא סחיר - חוזים עתידיים"/>
    <hyperlink ref="A31" location="'לא סחיר - מוצרים מובנים'!A1" display="לא סחיר - מוצרים מובנים"/>
    <hyperlink ref="A33" location="'פקדונות מעל 3 חודשים'!A1" display="פקדונות מעל 3 חודשים"/>
    <hyperlink ref="A34" location="'זכויות מקרקעין'!A1" display="זכויות מקרקעין"/>
    <hyperlink ref="A36" location="'השקעות אחרות '!A1" display="השקעות אחרות "/>
    <hyperlink ref="A42" location="'יתרת התחייבות להשקעה'!A1" display="יתרת התחייבות להשקעה"/>
    <hyperlink ref="A35" location="'השקעה בחברות מוחזקות'!A1" display="השקעה בחברות מוחזקות"/>
    <hyperlink ref="A38" location="'עלות מתואמת אג&quot;ח קונצרני סחיר'!A1" display="עלות מתואמת אג&quot;ח קונצרני סחיר"/>
    <hyperlink ref="A39" location="'עלות מתואמת אג&quot;ח קונצרני ל.סחיר'!A1" display="עלות מתואמת אג&quot;ח קונצרני ל.סחיר"/>
    <hyperlink ref="A40" location="'עלות מתואמת מסגרות אשראי ללווים'!A1" display="עלות מתואמת מסגרות אשראי ללווים"/>
  </hyperlinks>
  <pageMargins left="0" right="0" top="0.5" bottom="0.5" header="0" footer="0.25"/>
  <pageSetup paperSize="9" scale="46" pageOrder="overThenDown" orientation="landscape" r:id="rId1"/>
  <headerFooter alignWithMargins="0">
    <oddFooter>&amp;L&amp;Z&amp;F&amp;C&amp;A&amp;R&amp;D</oddFooter>
  </headerFooter>
  <tableParts count="2">
    <tablePart r:id="rId2"/>
    <tablePart r:id="rId3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I555"/>
  <sheetViews>
    <sheetView rightToLeft="1" topLeftCell="A3" workbookViewId="0">
      <selection activeCell="A7" sqref="A7"/>
    </sheetView>
  </sheetViews>
  <sheetFormatPr defaultColWidth="0" defaultRowHeight="18" zeroHeight="1"/>
  <cols>
    <col min="1" max="1" width="38.42578125" style="13" customWidth="1"/>
    <col min="2" max="2" width="12.42578125" style="13" customWidth="1"/>
    <col min="3" max="3" width="12.7109375" style="13" customWidth="1"/>
    <col min="4" max="4" width="11.85546875" style="13" customWidth="1"/>
    <col min="5" max="5" width="11.5703125" style="14" customWidth="1"/>
    <col min="6" max="6" width="14.7109375" style="14" customWidth="1"/>
    <col min="7" max="7" width="11.7109375" style="14" customWidth="1"/>
    <col min="8" max="8" width="14.7109375" style="14" customWidth="1"/>
    <col min="9" max="9" width="22.7109375" style="14" customWidth="1"/>
    <col min="10" max="10" width="26.85546875" style="14" customWidth="1"/>
    <col min="11" max="11" width="25.42578125" style="14" customWidth="1"/>
    <col min="12" max="12" width="7.5703125" style="14" hidden="1" customWidth="1"/>
    <col min="13" max="13" width="6.7109375" style="14" hidden="1" customWidth="1"/>
    <col min="14" max="14" width="7.7109375" style="14" hidden="1" customWidth="1"/>
    <col min="15" max="15" width="7.140625" style="14" hidden="1" customWidth="1"/>
    <col min="16" max="16" width="6" style="14" hidden="1" customWidth="1"/>
    <col min="17" max="17" width="7.85546875" style="14" hidden="1" customWidth="1"/>
    <col min="18" max="18" width="8.140625" style="14" hidden="1" customWidth="1"/>
    <col min="19" max="19" width="6.28515625" style="14" hidden="1" customWidth="1"/>
    <col min="20" max="20" width="8" style="14" hidden="1" customWidth="1"/>
    <col min="21" max="21" width="8.7109375" style="14" hidden="1" customWidth="1"/>
    <col min="22" max="22" width="10" style="14" hidden="1" customWidth="1"/>
    <col min="23" max="23" width="9.5703125" style="14" hidden="1" customWidth="1"/>
    <col min="24" max="24" width="6.140625" style="14" hidden="1" customWidth="1"/>
    <col min="25" max="26" width="5.7109375" style="14" hidden="1" customWidth="1"/>
    <col min="27" max="27" width="6.85546875" style="14" hidden="1" customWidth="1"/>
    <col min="28" max="28" width="6.42578125" style="14" hidden="1" customWidth="1"/>
    <col min="29" max="29" width="6.7109375" style="14" hidden="1" customWidth="1"/>
    <col min="30" max="30" width="7.28515625" style="14" hidden="1" customWidth="1"/>
    <col min="31" max="42" width="5.7109375" style="14" hidden="1" customWidth="1"/>
    <col min="43" max="43" width="9.140625" style="14" hidden="1" customWidth="1"/>
    <col min="44" max="61" width="0" style="14" hidden="1" customWidth="1"/>
    <col min="62" max="16384" width="9.140625" style="14" hidden="1"/>
  </cols>
  <sheetData>
    <row r="1" spans="1:60">
      <c r="A1" s="2" t="s">
        <v>0</v>
      </c>
      <c r="B1" t="s">
        <v>196</v>
      </c>
    </row>
    <row r="2" spans="1:60">
      <c r="A2" s="2" t="s">
        <v>1</v>
      </c>
    </row>
    <row r="3" spans="1:60">
      <c r="A3" s="2" t="s">
        <v>2</v>
      </c>
      <c r="B3" t="s">
        <v>197</v>
      </c>
    </row>
    <row r="4" spans="1:60">
      <c r="A4" s="2" t="s">
        <v>3</v>
      </c>
    </row>
    <row r="5" spans="1:60" ht="26.25" customHeight="1">
      <c r="A5" s="99" t="s">
        <v>67</v>
      </c>
      <c r="B5" s="100"/>
      <c r="C5" s="100"/>
      <c r="D5" s="100"/>
      <c r="E5" s="100"/>
      <c r="F5" s="100"/>
      <c r="G5" s="100"/>
      <c r="H5" s="100"/>
      <c r="I5" s="100"/>
      <c r="J5" s="100"/>
      <c r="K5" s="101"/>
    </row>
    <row r="6" spans="1:60" ht="26.25" customHeight="1">
      <c r="A6" s="99" t="s">
        <v>97</v>
      </c>
      <c r="B6" s="100"/>
      <c r="C6" s="100"/>
      <c r="D6" s="100"/>
      <c r="E6" s="100"/>
      <c r="F6" s="100"/>
      <c r="G6" s="100"/>
      <c r="H6" s="100"/>
      <c r="I6" s="100"/>
      <c r="J6" s="100"/>
      <c r="K6" s="101"/>
      <c r="BH6" s="16"/>
    </row>
    <row r="7" spans="1:60" s="16" customFormat="1">
      <c r="A7" s="40" t="s">
        <v>95</v>
      </c>
      <c r="B7" s="41" t="s">
        <v>48</v>
      </c>
      <c r="C7" s="41" t="s">
        <v>69</v>
      </c>
      <c r="D7" s="41" t="s">
        <v>83</v>
      </c>
      <c r="E7" s="41" t="s">
        <v>52</v>
      </c>
      <c r="F7" s="41" t="s">
        <v>186</v>
      </c>
      <c r="G7" s="41" t="s">
        <v>187</v>
      </c>
      <c r="H7" s="41" t="s">
        <v>55</v>
      </c>
      <c r="I7" s="41" t="s">
        <v>72</v>
      </c>
      <c r="J7" s="41" t="s">
        <v>56</v>
      </c>
      <c r="K7" s="42" t="s">
        <v>182</v>
      </c>
      <c r="L7" s="14"/>
      <c r="BD7" s="14"/>
      <c r="BE7" s="14"/>
    </row>
    <row r="8" spans="1:60" s="16" customFormat="1" ht="20.25">
      <c r="A8" s="17"/>
      <c r="B8" s="25"/>
      <c r="C8" s="25"/>
      <c r="D8" s="25"/>
      <c r="E8" s="25"/>
      <c r="F8" s="18" t="s">
        <v>183</v>
      </c>
      <c r="G8" s="18"/>
      <c r="H8" s="18" t="s">
        <v>6</v>
      </c>
      <c r="I8" s="18" t="s">
        <v>7</v>
      </c>
      <c r="J8" s="26" t="s">
        <v>7</v>
      </c>
      <c r="K8" s="36" t="s">
        <v>7</v>
      </c>
      <c r="BC8" s="14"/>
      <c r="BD8" s="14"/>
      <c r="BE8" s="14"/>
      <c r="BG8" s="20"/>
    </row>
    <row r="9" spans="1:60" s="20" customFormat="1" ht="18" customHeight="1">
      <c r="A9" s="19"/>
      <c r="B9" s="7" t="s">
        <v>9</v>
      </c>
      <c r="C9" s="7" t="s">
        <v>10</v>
      </c>
      <c r="D9" s="7" t="s">
        <v>58</v>
      </c>
      <c r="E9" s="7" t="s">
        <v>58</v>
      </c>
      <c r="F9" s="7" t="s">
        <v>59</v>
      </c>
      <c r="G9" s="7" t="s">
        <v>60</v>
      </c>
      <c r="H9" s="7" t="s">
        <v>61</v>
      </c>
      <c r="I9" s="7" t="s">
        <v>62</v>
      </c>
      <c r="J9" s="29" t="s">
        <v>63</v>
      </c>
      <c r="K9" s="29" t="s">
        <v>64</v>
      </c>
      <c r="BC9" s="14"/>
      <c r="BD9" s="16"/>
      <c r="BE9" s="14"/>
    </row>
    <row r="10" spans="1:60" s="20" customFormat="1" ht="18" customHeight="1">
      <c r="A10" s="21" t="s">
        <v>98</v>
      </c>
      <c r="B10" s="7"/>
      <c r="C10" s="7"/>
      <c r="D10" s="7"/>
      <c r="E10" s="7"/>
      <c r="F10" s="63">
        <v>500</v>
      </c>
      <c r="G10" s="7"/>
      <c r="H10" s="63">
        <v>64.838319999999996</v>
      </c>
      <c r="I10" s="22"/>
      <c r="J10" s="64">
        <v>1</v>
      </c>
      <c r="K10" s="64">
        <v>5.9999999999999995E-4</v>
      </c>
      <c r="BC10" s="14"/>
      <c r="BD10" s="16"/>
      <c r="BE10" s="14"/>
      <c r="BG10" s="14"/>
    </row>
    <row r="11" spans="1:60">
      <c r="A11" s="67" t="s">
        <v>200</v>
      </c>
      <c r="B11" s="14"/>
      <c r="C11" s="14"/>
      <c r="D11" s="14"/>
      <c r="F11" s="69">
        <v>0</v>
      </c>
      <c r="H11" s="69">
        <v>0</v>
      </c>
      <c r="J11" s="68">
        <v>0</v>
      </c>
      <c r="K11" s="68">
        <v>0</v>
      </c>
    </row>
    <row r="12" spans="1:60">
      <c r="A12" s="67" t="s">
        <v>976</v>
      </c>
      <c r="B12" s="14"/>
      <c r="C12" s="14"/>
      <c r="D12" s="14"/>
      <c r="F12" s="69">
        <v>0</v>
      </c>
      <c r="H12" s="69">
        <v>0</v>
      </c>
      <c r="J12" s="68">
        <v>0</v>
      </c>
      <c r="K12" s="68">
        <v>0</v>
      </c>
    </row>
    <row r="13" spans="1:60">
      <c r="A13" t="s">
        <v>227</v>
      </c>
      <c r="B13" t="s">
        <v>227</v>
      </c>
      <c r="C13" s="14"/>
      <c r="D13" t="s">
        <v>227</v>
      </c>
      <c r="E13" t="s">
        <v>227</v>
      </c>
      <c r="F13" s="65">
        <v>0</v>
      </c>
      <c r="G13" s="65">
        <v>0</v>
      </c>
      <c r="H13" s="65">
        <v>0</v>
      </c>
      <c r="I13" s="66">
        <v>0</v>
      </c>
      <c r="J13" s="66">
        <v>0</v>
      </c>
      <c r="K13" s="66">
        <v>0</v>
      </c>
    </row>
    <row r="14" spans="1:60">
      <c r="A14" s="67" t="s">
        <v>977</v>
      </c>
      <c r="B14" s="14"/>
      <c r="C14" s="14"/>
      <c r="D14" s="14"/>
      <c r="F14" s="69">
        <v>0</v>
      </c>
      <c r="H14" s="69">
        <v>0</v>
      </c>
      <c r="J14" s="68">
        <v>0</v>
      </c>
      <c r="K14" s="68">
        <v>0</v>
      </c>
    </row>
    <row r="15" spans="1:60">
      <c r="A15" t="s">
        <v>227</v>
      </c>
      <c r="B15" t="s">
        <v>227</v>
      </c>
      <c r="C15" s="14"/>
      <c r="D15" t="s">
        <v>227</v>
      </c>
      <c r="E15" t="s">
        <v>227</v>
      </c>
      <c r="F15" s="65">
        <v>0</v>
      </c>
      <c r="G15" s="65">
        <v>0</v>
      </c>
      <c r="H15" s="65">
        <v>0</v>
      </c>
      <c r="I15" s="66">
        <v>0</v>
      </c>
      <c r="J15" s="66">
        <v>0</v>
      </c>
      <c r="K15" s="66">
        <v>0</v>
      </c>
    </row>
    <row r="16" spans="1:60">
      <c r="A16" s="67" t="s">
        <v>978</v>
      </c>
      <c r="B16" s="14"/>
      <c r="C16" s="14"/>
      <c r="D16" s="14"/>
      <c r="F16" s="69">
        <v>0</v>
      </c>
      <c r="H16" s="69">
        <v>0</v>
      </c>
      <c r="J16" s="68">
        <v>0</v>
      </c>
      <c r="K16" s="68">
        <v>0</v>
      </c>
    </row>
    <row r="17" spans="1:11">
      <c r="A17" t="s">
        <v>227</v>
      </c>
      <c r="B17" t="s">
        <v>227</v>
      </c>
      <c r="C17" s="14"/>
      <c r="D17" t="s">
        <v>227</v>
      </c>
      <c r="E17" t="s">
        <v>227</v>
      </c>
      <c r="F17" s="65">
        <v>0</v>
      </c>
      <c r="G17" s="65">
        <v>0</v>
      </c>
      <c r="H17" s="65">
        <v>0</v>
      </c>
      <c r="I17" s="66">
        <v>0</v>
      </c>
      <c r="J17" s="66">
        <v>0</v>
      </c>
      <c r="K17" s="66">
        <v>0</v>
      </c>
    </row>
    <row r="18" spans="1:11">
      <c r="A18" s="67" t="s">
        <v>603</v>
      </c>
      <c r="B18" s="14"/>
      <c r="C18" s="14"/>
      <c r="D18" s="14"/>
      <c r="F18" s="69">
        <v>0</v>
      </c>
      <c r="H18" s="69">
        <v>0</v>
      </c>
      <c r="J18" s="68">
        <v>0</v>
      </c>
      <c r="K18" s="68">
        <v>0</v>
      </c>
    </row>
    <row r="19" spans="1:11">
      <c r="A19" t="s">
        <v>227</v>
      </c>
      <c r="B19" t="s">
        <v>227</v>
      </c>
      <c r="C19" s="14"/>
      <c r="D19" t="s">
        <v>227</v>
      </c>
      <c r="E19" t="s">
        <v>227</v>
      </c>
      <c r="F19" s="65">
        <v>0</v>
      </c>
      <c r="G19" s="65">
        <v>0</v>
      </c>
      <c r="H19" s="65">
        <v>0</v>
      </c>
      <c r="I19" s="66">
        <v>0</v>
      </c>
      <c r="J19" s="66">
        <v>0</v>
      </c>
      <c r="K19" s="66">
        <v>0</v>
      </c>
    </row>
    <row r="20" spans="1:11">
      <c r="A20" s="67" t="s">
        <v>232</v>
      </c>
      <c r="B20" s="14"/>
      <c r="C20" s="14"/>
      <c r="D20" s="14"/>
      <c r="F20" s="69">
        <v>500</v>
      </c>
      <c r="H20" s="69">
        <v>64.838319999999996</v>
      </c>
      <c r="J20" s="68">
        <v>1</v>
      </c>
      <c r="K20" s="68">
        <v>5.9999999999999995E-4</v>
      </c>
    </row>
    <row r="21" spans="1:11">
      <c r="A21" s="67" t="s">
        <v>976</v>
      </c>
      <c r="B21" s="14"/>
      <c r="C21" s="14"/>
      <c r="D21" s="14"/>
      <c r="F21" s="69">
        <v>500</v>
      </c>
      <c r="H21" s="69">
        <v>64.838319999999996</v>
      </c>
      <c r="J21" s="68">
        <v>1</v>
      </c>
      <c r="K21" s="68">
        <v>5.9999999999999995E-4</v>
      </c>
    </row>
    <row r="22" spans="1:11">
      <c r="A22" t="s">
        <v>979</v>
      </c>
      <c r="B22" t="s">
        <v>980</v>
      </c>
      <c r="C22" t="s">
        <v>122</v>
      </c>
      <c r="D22" t="s">
        <v>897</v>
      </c>
      <c r="E22" t="s">
        <v>105</v>
      </c>
      <c r="F22" s="65">
        <v>200</v>
      </c>
      <c r="G22" s="65">
        <v>3740</v>
      </c>
      <c r="H22" s="65">
        <v>24.152920000000002</v>
      </c>
      <c r="I22" s="66">
        <v>0</v>
      </c>
      <c r="J22" s="66">
        <v>0.3725</v>
      </c>
      <c r="K22" s="66">
        <v>2.0000000000000001E-4</v>
      </c>
    </row>
    <row r="23" spans="1:11">
      <c r="A23" t="s">
        <v>981</v>
      </c>
      <c r="B23" t="s">
        <v>982</v>
      </c>
      <c r="C23" t="s">
        <v>122</v>
      </c>
      <c r="D23" t="s">
        <v>897</v>
      </c>
      <c r="E23" t="s">
        <v>105</v>
      </c>
      <c r="F23" s="65">
        <v>300</v>
      </c>
      <c r="G23" s="65">
        <v>4200</v>
      </c>
      <c r="H23" s="65">
        <v>40.685400000000001</v>
      </c>
      <c r="I23" s="66">
        <v>0</v>
      </c>
      <c r="J23" s="66">
        <v>0.62749999999999995</v>
      </c>
      <c r="K23" s="66">
        <v>4.0000000000000002E-4</v>
      </c>
    </row>
    <row r="24" spans="1:11">
      <c r="A24" s="67" t="s">
        <v>983</v>
      </c>
      <c r="B24" s="14"/>
      <c r="C24" s="14"/>
      <c r="D24" s="14"/>
      <c r="F24" s="69">
        <v>0</v>
      </c>
      <c r="H24" s="69">
        <v>0</v>
      </c>
      <c r="J24" s="68">
        <v>0</v>
      </c>
      <c r="K24" s="68">
        <v>0</v>
      </c>
    </row>
    <row r="25" spans="1:11">
      <c r="A25" t="s">
        <v>227</v>
      </c>
      <c r="B25" t="s">
        <v>227</v>
      </c>
      <c r="C25" s="14"/>
      <c r="D25" t="s">
        <v>227</v>
      </c>
      <c r="E25" t="s">
        <v>227</v>
      </c>
      <c r="F25" s="65">
        <v>0</v>
      </c>
      <c r="G25" s="65">
        <v>0</v>
      </c>
      <c r="H25" s="65">
        <v>0</v>
      </c>
      <c r="I25" s="66">
        <v>0</v>
      </c>
      <c r="J25" s="66">
        <v>0</v>
      </c>
      <c r="K25" s="66">
        <v>0</v>
      </c>
    </row>
    <row r="26" spans="1:11">
      <c r="A26" s="67" t="s">
        <v>978</v>
      </c>
      <c r="B26" s="14"/>
      <c r="C26" s="14"/>
      <c r="D26" s="14"/>
      <c r="F26" s="69">
        <v>0</v>
      </c>
      <c r="H26" s="69">
        <v>0</v>
      </c>
      <c r="J26" s="68">
        <v>0</v>
      </c>
      <c r="K26" s="68">
        <v>0</v>
      </c>
    </row>
    <row r="27" spans="1:11">
      <c r="A27" t="s">
        <v>227</v>
      </c>
      <c r="B27" t="s">
        <v>227</v>
      </c>
      <c r="C27" s="14"/>
      <c r="D27" t="s">
        <v>227</v>
      </c>
      <c r="E27" t="s">
        <v>227</v>
      </c>
      <c r="F27" s="65">
        <v>0</v>
      </c>
      <c r="G27" s="65">
        <v>0</v>
      </c>
      <c r="H27" s="65">
        <v>0</v>
      </c>
      <c r="I27" s="66">
        <v>0</v>
      </c>
      <c r="J27" s="66">
        <v>0</v>
      </c>
      <c r="K27" s="66">
        <v>0</v>
      </c>
    </row>
    <row r="28" spans="1:11">
      <c r="A28" s="67" t="s">
        <v>984</v>
      </c>
      <c r="B28" s="14"/>
      <c r="C28" s="14"/>
      <c r="D28" s="14"/>
      <c r="F28" s="69">
        <v>0</v>
      </c>
      <c r="H28" s="69">
        <v>0</v>
      </c>
      <c r="J28" s="68">
        <v>0</v>
      </c>
      <c r="K28" s="68">
        <v>0</v>
      </c>
    </row>
    <row r="29" spans="1:11">
      <c r="A29" t="s">
        <v>227</v>
      </c>
      <c r="B29" t="s">
        <v>227</v>
      </c>
      <c r="C29" s="14"/>
      <c r="D29" t="s">
        <v>227</v>
      </c>
      <c r="E29" t="s">
        <v>227</v>
      </c>
      <c r="F29" s="65">
        <v>0</v>
      </c>
      <c r="G29" s="65">
        <v>0</v>
      </c>
      <c r="H29" s="65">
        <v>0</v>
      </c>
      <c r="I29" s="66">
        <v>0</v>
      </c>
      <c r="J29" s="66">
        <v>0</v>
      </c>
      <c r="K29" s="66">
        <v>0</v>
      </c>
    </row>
    <row r="30" spans="1:11">
      <c r="A30" s="67" t="s">
        <v>603</v>
      </c>
      <c r="B30" s="14"/>
      <c r="C30" s="14"/>
      <c r="D30" s="14"/>
      <c r="F30" s="69">
        <v>0</v>
      </c>
      <c r="H30" s="69">
        <v>0</v>
      </c>
      <c r="J30" s="68">
        <v>0</v>
      </c>
      <c r="K30" s="68">
        <v>0</v>
      </c>
    </row>
    <row r="31" spans="1:11">
      <c r="A31" t="s">
        <v>227</v>
      </c>
      <c r="B31" t="s">
        <v>227</v>
      </c>
      <c r="C31" s="14"/>
      <c r="D31" t="s">
        <v>227</v>
      </c>
      <c r="E31" t="s">
        <v>227</v>
      </c>
      <c r="F31" s="65">
        <v>0</v>
      </c>
      <c r="G31" s="65">
        <v>0</v>
      </c>
      <c r="H31" s="65">
        <v>0</v>
      </c>
      <c r="I31" s="66">
        <v>0</v>
      </c>
      <c r="J31" s="66">
        <v>0</v>
      </c>
      <c r="K31" s="66">
        <v>0</v>
      </c>
    </row>
    <row r="32" spans="1:11">
      <c r="A32" s="85" t="s">
        <v>234</v>
      </c>
      <c r="B32" s="14"/>
      <c r="C32" s="14"/>
      <c r="D32" s="14"/>
    </row>
    <row r="33" spans="1:4">
      <c r="A33" s="85" t="s">
        <v>299</v>
      </c>
      <c r="B33" s="14"/>
      <c r="C33" s="14"/>
      <c r="D33" s="14"/>
    </row>
    <row r="34" spans="1:4">
      <c r="A34" s="85" t="s">
        <v>300</v>
      </c>
      <c r="B34" s="14"/>
      <c r="C34" s="14"/>
      <c r="D34" s="14"/>
    </row>
    <row r="35" spans="1:4">
      <c r="A35" s="85" t="s">
        <v>301</v>
      </c>
      <c r="B35" s="14"/>
      <c r="C35" s="14"/>
      <c r="D35" s="14"/>
    </row>
    <row r="36" spans="1:4" hidden="1">
      <c r="B36" s="14"/>
      <c r="C36" s="14"/>
      <c r="D36" s="14"/>
    </row>
    <row r="37" spans="1:4" hidden="1">
      <c r="B37" s="14"/>
      <c r="C37" s="14"/>
      <c r="D37" s="14"/>
    </row>
    <row r="38" spans="1:4" hidden="1">
      <c r="B38" s="14"/>
      <c r="C38" s="14"/>
      <c r="D38" s="14"/>
    </row>
    <row r="39" spans="1:4" hidden="1">
      <c r="B39" s="14"/>
      <c r="C39" s="14"/>
      <c r="D39" s="14"/>
    </row>
    <row r="40" spans="1:4" hidden="1">
      <c r="B40" s="14"/>
      <c r="C40" s="14"/>
      <c r="D40" s="14"/>
    </row>
    <row r="41" spans="1:4" hidden="1">
      <c r="B41" s="14"/>
      <c r="C41" s="14"/>
      <c r="D41" s="14"/>
    </row>
    <row r="42" spans="1:4" hidden="1">
      <c r="B42" s="14"/>
      <c r="C42" s="14"/>
      <c r="D42" s="14"/>
    </row>
    <row r="43" spans="1:4" hidden="1">
      <c r="B43" s="14"/>
      <c r="C43" s="14"/>
      <c r="D43" s="14"/>
    </row>
    <row r="44" spans="1:4" hidden="1">
      <c r="B44" s="14"/>
      <c r="C44" s="14"/>
      <c r="D44" s="14"/>
    </row>
    <row r="45" spans="1:4" hidden="1">
      <c r="B45" s="14"/>
      <c r="C45" s="14"/>
      <c r="D45" s="14"/>
    </row>
    <row r="46" spans="1:4" hidden="1">
      <c r="B46" s="14"/>
      <c r="C46" s="14"/>
      <c r="D46" s="14"/>
    </row>
    <row r="47" spans="1:4" hidden="1">
      <c r="B47" s="14"/>
      <c r="C47" s="14"/>
      <c r="D47" s="14"/>
    </row>
    <row r="48" spans="1:4" hidden="1">
      <c r="B48" s="14"/>
      <c r="C48" s="14"/>
      <c r="D48" s="14"/>
    </row>
    <row r="49" spans="2:4" hidden="1">
      <c r="B49" s="14"/>
      <c r="C49" s="14"/>
      <c r="D49" s="14"/>
    </row>
    <row r="50" spans="2:4" hidden="1">
      <c r="B50" s="14"/>
      <c r="C50" s="14"/>
      <c r="D50" s="14"/>
    </row>
    <row r="51" spans="2:4" hidden="1">
      <c r="B51" s="14"/>
      <c r="C51" s="14"/>
      <c r="D51" s="14"/>
    </row>
    <row r="52" spans="2:4" hidden="1">
      <c r="B52" s="14"/>
      <c r="C52" s="14"/>
      <c r="D52" s="14"/>
    </row>
    <row r="53" spans="2:4" hidden="1">
      <c r="B53" s="14"/>
      <c r="C53" s="14"/>
      <c r="D53" s="14"/>
    </row>
    <row r="54" spans="2:4" hidden="1">
      <c r="B54" s="14"/>
      <c r="C54" s="14"/>
      <c r="D54" s="14"/>
    </row>
    <row r="55" spans="2:4" hidden="1">
      <c r="B55" s="14"/>
      <c r="C55" s="14"/>
      <c r="D55" s="14"/>
    </row>
    <row r="56" spans="2:4" hidden="1">
      <c r="B56" s="14"/>
      <c r="C56" s="14"/>
      <c r="D56" s="14"/>
    </row>
    <row r="57" spans="2:4" hidden="1">
      <c r="B57" s="14"/>
      <c r="C57" s="14"/>
      <c r="D57" s="14"/>
    </row>
    <row r="58" spans="2:4" hidden="1">
      <c r="B58" s="14"/>
      <c r="C58" s="14"/>
      <c r="D58" s="14"/>
    </row>
    <row r="59" spans="2:4" hidden="1">
      <c r="B59" s="14"/>
      <c r="C59" s="14"/>
      <c r="D59" s="14"/>
    </row>
    <row r="60" spans="2:4" hidden="1">
      <c r="B60" s="14"/>
      <c r="C60" s="14"/>
      <c r="D60" s="14"/>
    </row>
    <row r="61" spans="2:4" hidden="1">
      <c r="B61" s="14"/>
      <c r="C61" s="14"/>
      <c r="D61" s="14"/>
    </row>
    <row r="62" spans="2:4" hidden="1">
      <c r="B62" s="14"/>
      <c r="C62" s="14"/>
      <c r="D62" s="14"/>
    </row>
    <row r="63" spans="2:4" hidden="1">
      <c r="B63" s="14"/>
      <c r="C63" s="14"/>
      <c r="D63" s="14"/>
    </row>
    <row r="64" spans="2:4" hidden="1">
      <c r="B64" s="14"/>
      <c r="C64" s="14"/>
      <c r="D64" s="14"/>
    </row>
    <row r="65" spans="2:4" hidden="1">
      <c r="B65" s="14"/>
      <c r="C65" s="14"/>
      <c r="D65" s="14"/>
    </row>
    <row r="66" spans="2:4" hidden="1">
      <c r="B66" s="14"/>
      <c r="C66" s="14"/>
      <c r="D66" s="14"/>
    </row>
    <row r="67" spans="2:4" hidden="1">
      <c r="B67" s="14"/>
      <c r="C67" s="14"/>
      <c r="D67" s="14"/>
    </row>
    <row r="68" spans="2:4" hidden="1">
      <c r="B68" s="14"/>
      <c r="C68" s="14"/>
      <c r="D68" s="14"/>
    </row>
    <row r="69" spans="2:4" hidden="1">
      <c r="B69" s="14"/>
      <c r="C69" s="14"/>
      <c r="D69" s="14"/>
    </row>
    <row r="70" spans="2:4" hidden="1">
      <c r="B70" s="14"/>
      <c r="C70" s="14"/>
      <c r="D70" s="14"/>
    </row>
    <row r="71" spans="2:4" hidden="1">
      <c r="B71" s="14"/>
      <c r="C71" s="14"/>
      <c r="D71" s="14"/>
    </row>
    <row r="72" spans="2:4" hidden="1">
      <c r="B72" s="14"/>
      <c r="C72" s="14"/>
      <c r="D72" s="14"/>
    </row>
    <row r="73" spans="2:4" hidden="1">
      <c r="B73" s="14"/>
      <c r="C73" s="14"/>
      <c r="D73" s="14"/>
    </row>
    <row r="74" spans="2:4" hidden="1">
      <c r="B74" s="14"/>
      <c r="C74" s="14"/>
      <c r="D74" s="14"/>
    </row>
    <row r="75" spans="2:4" hidden="1">
      <c r="B75" s="14"/>
      <c r="C75" s="14"/>
      <c r="D75" s="14"/>
    </row>
    <row r="76" spans="2:4" hidden="1">
      <c r="B76" s="14"/>
      <c r="C76" s="14"/>
      <c r="D76" s="14"/>
    </row>
    <row r="77" spans="2:4" hidden="1">
      <c r="B77" s="14"/>
      <c r="C77" s="14"/>
      <c r="D77" s="14"/>
    </row>
    <row r="78" spans="2:4" hidden="1">
      <c r="B78" s="14"/>
      <c r="C78" s="14"/>
      <c r="D78" s="14"/>
    </row>
    <row r="79" spans="2:4" hidden="1">
      <c r="B79" s="14"/>
      <c r="C79" s="14"/>
      <c r="D79" s="14"/>
    </row>
    <row r="80" spans="2:4" hidden="1">
      <c r="B80" s="14"/>
      <c r="C80" s="14"/>
      <c r="D80" s="14"/>
    </row>
    <row r="81" spans="2:4" hidden="1">
      <c r="B81" s="14"/>
      <c r="C81" s="14"/>
      <c r="D81" s="14"/>
    </row>
    <row r="82" spans="2:4" hidden="1">
      <c r="B82" s="14"/>
      <c r="C82" s="14"/>
      <c r="D82" s="14"/>
    </row>
    <row r="83" spans="2:4" hidden="1">
      <c r="B83" s="14"/>
      <c r="C83" s="14"/>
      <c r="D83" s="14"/>
    </row>
    <row r="84" spans="2:4" hidden="1">
      <c r="B84" s="14"/>
      <c r="C84" s="14"/>
      <c r="D84" s="14"/>
    </row>
    <row r="85" spans="2:4" hidden="1">
      <c r="B85" s="14"/>
      <c r="C85" s="14"/>
      <c r="D85" s="14"/>
    </row>
    <row r="86" spans="2:4" hidden="1">
      <c r="B86" s="14"/>
      <c r="C86" s="14"/>
      <c r="D86" s="14"/>
    </row>
    <row r="87" spans="2:4" hidden="1">
      <c r="B87" s="14"/>
      <c r="C87" s="14"/>
      <c r="D87" s="14"/>
    </row>
    <row r="88" spans="2:4" hidden="1">
      <c r="B88" s="14"/>
      <c r="C88" s="14"/>
      <c r="D88" s="14"/>
    </row>
    <row r="89" spans="2:4" hidden="1">
      <c r="B89" s="14"/>
      <c r="C89" s="14"/>
      <c r="D89" s="14"/>
    </row>
    <row r="90" spans="2:4" hidden="1">
      <c r="B90" s="14"/>
      <c r="C90" s="14"/>
      <c r="D90" s="14"/>
    </row>
    <row r="91" spans="2:4" hidden="1">
      <c r="B91" s="14"/>
      <c r="C91" s="14"/>
      <c r="D91" s="14"/>
    </row>
    <row r="92" spans="2:4" hidden="1">
      <c r="B92" s="14"/>
      <c r="C92" s="14"/>
      <c r="D92" s="14"/>
    </row>
    <row r="93" spans="2:4" hidden="1">
      <c r="B93" s="14"/>
      <c r="C93" s="14"/>
      <c r="D93" s="14"/>
    </row>
    <row r="94" spans="2:4" hidden="1">
      <c r="B94" s="14"/>
      <c r="C94" s="14"/>
      <c r="D94" s="14"/>
    </row>
    <row r="95" spans="2:4" hidden="1">
      <c r="B95" s="14"/>
      <c r="C95" s="14"/>
      <c r="D95" s="14"/>
    </row>
    <row r="96" spans="2:4" hidden="1">
      <c r="B96" s="14"/>
      <c r="C96" s="14"/>
      <c r="D96" s="14"/>
    </row>
    <row r="97" spans="2:4" hidden="1">
      <c r="B97" s="14"/>
      <c r="C97" s="14"/>
      <c r="D97" s="14"/>
    </row>
    <row r="98" spans="2:4" hidden="1">
      <c r="B98" s="14"/>
      <c r="C98" s="14"/>
      <c r="D98" s="14"/>
    </row>
    <row r="99" spans="2:4" hidden="1">
      <c r="B99" s="14"/>
      <c r="C99" s="14"/>
      <c r="D99" s="14"/>
    </row>
    <row r="100" spans="2:4" hidden="1">
      <c r="B100" s="14"/>
      <c r="C100" s="14"/>
      <c r="D100" s="14"/>
    </row>
    <row r="101" spans="2:4" hidden="1">
      <c r="B101" s="14"/>
      <c r="C101" s="14"/>
      <c r="D101" s="14"/>
    </row>
    <row r="102" spans="2:4" hidden="1">
      <c r="B102" s="14"/>
      <c r="C102" s="14"/>
      <c r="D102" s="14"/>
    </row>
    <row r="103" spans="2:4" hidden="1">
      <c r="B103" s="14"/>
      <c r="C103" s="14"/>
      <c r="D103" s="14"/>
    </row>
    <row r="104" spans="2:4" hidden="1">
      <c r="B104" s="14"/>
      <c r="C104" s="14"/>
      <c r="D104" s="14"/>
    </row>
    <row r="105" spans="2:4" hidden="1">
      <c r="B105" s="14"/>
      <c r="C105" s="14"/>
      <c r="D105" s="14"/>
    </row>
    <row r="106" spans="2:4" hidden="1">
      <c r="B106" s="14"/>
      <c r="C106" s="14"/>
      <c r="D106" s="14"/>
    </row>
    <row r="107" spans="2:4" hidden="1">
      <c r="B107" s="14"/>
      <c r="C107" s="14"/>
      <c r="D107" s="14"/>
    </row>
    <row r="108" spans="2:4" hidden="1">
      <c r="B108" s="14"/>
      <c r="C108" s="14"/>
      <c r="D108" s="14"/>
    </row>
    <row r="109" spans="2:4" hidden="1">
      <c r="B109" s="14"/>
      <c r="C109" s="14"/>
      <c r="D109" s="14"/>
    </row>
    <row r="110" spans="2:4" hidden="1">
      <c r="B110" s="14"/>
      <c r="C110" s="14"/>
      <c r="D110" s="14"/>
    </row>
    <row r="111" spans="2:4" hidden="1">
      <c r="B111" s="14"/>
      <c r="C111" s="14"/>
      <c r="D111" s="14"/>
    </row>
    <row r="112" spans="2:4" hidden="1">
      <c r="B112" s="14"/>
      <c r="C112" s="14"/>
      <c r="D112" s="14"/>
    </row>
    <row r="113" spans="2:4" hidden="1">
      <c r="B113" s="14"/>
      <c r="C113" s="14"/>
      <c r="D113" s="14"/>
    </row>
    <row r="114" spans="2:4" hidden="1">
      <c r="B114" s="14"/>
      <c r="C114" s="14"/>
      <c r="D114" s="14"/>
    </row>
    <row r="115" spans="2:4" hidden="1">
      <c r="B115" s="14"/>
      <c r="C115" s="14"/>
      <c r="D115" s="14"/>
    </row>
    <row r="116" spans="2:4" hidden="1">
      <c r="B116" s="14"/>
      <c r="C116" s="14"/>
      <c r="D116" s="14"/>
    </row>
    <row r="117" spans="2:4" hidden="1">
      <c r="B117" s="14"/>
      <c r="C117" s="14"/>
      <c r="D117" s="14"/>
    </row>
    <row r="118" spans="2:4" hidden="1">
      <c r="B118" s="14"/>
      <c r="C118" s="14"/>
      <c r="D118" s="14"/>
    </row>
    <row r="119" spans="2:4" hidden="1">
      <c r="B119" s="14"/>
      <c r="C119" s="14"/>
      <c r="D119" s="14"/>
    </row>
    <row r="120" spans="2:4" hidden="1">
      <c r="B120" s="14"/>
      <c r="C120" s="14"/>
      <c r="D120" s="14"/>
    </row>
    <row r="121" spans="2:4" hidden="1">
      <c r="B121" s="14"/>
      <c r="C121" s="14"/>
      <c r="D121" s="14"/>
    </row>
    <row r="122" spans="2:4" hidden="1">
      <c r="B122" s="14"/>
      <c r="C122" s="14"/>
      <c r="D122" s="14"/>
    </row>
    <row r="123" spans="2:4" hidden="1">
      <c r="B123" s="14"/>
      <c r="C123" s="14"/>
      <c r="D123" s="14"/>
    </row>
    <row r="124" spans="2:4" hidden="1">
      <c r="B124" s="14"/>
      <c r="C124" s="14"/>
      <c r="D124" s="14"/>
    </row>
    <row r="125" spans="2:4" hidden="1">
      <c r="B125" s="14"/>
      <c r="C125" s="14"/>
      <c r="D125" s="14"/>
    </row>
    <row r="126" spans="2:4" hidden="1">
      <c r="B126" s="14"/>
      <c r="C126" s="14"/>
      <c r="D126" s="14"/>
    </row>
    <row r="127" spans="2:4" hidden="1">
      <c r="B127" s="14"/>
      <c r="C127" s="14"/>
      <c r="D127" s="14"/>
    </row>
    <row r="128" spans="2:4" hidden="1">
      <c r="B128" s="14"/>
      <c r="C128" s="14"/>
      <c r="D128" s="14"/>
    </row>
    <row r="129" spans="2:4" hidden="1">
      <c r="B129" s="14"/>
      <c r="C129" s="14"/>
      <c r="D129" s="14"/>
    </row>
    <row r="130" spans="2:4" hidden="1">
      <c r="B130" s="14"/>
      <c r="C130" s="14"/>
      <c r="D130" s="14"/>
    </row>
    <row r="131" spans="2:4" hidden="1">
      <c r="B131" s="14"/>
      <c r="C131" s="14"/>
      <c r="D131" s="14"/>
    </row>
    <row r="132" spans="2:4" hidden="1">
      <c r="B132" s="14"/>
      <c r="C132" s="14"/>
      <c r="D132" s="14"/>
    </row>
    <row r="133" spans="2:4" hidden="1">
      <c r="B133" s="14"/>
      <c r="C133" s="14"/>
      <c r="D133" s="14"/>
    </row>
    <row r="134" spans="2:4" hidden="1">
      <c r="B134" s="14"/>
      <c r="C134" s="14"/>
      <c r="D134" s="14"/>
    </row>
    <row r="135" spans="2:4" hidden="1">
      <c r="B135" s="14"/>
      <c r="C135" s="14"/>
      <c r="D135" s="14"/>
    </row>
    <row r="136" spans="2:4" hidden="1">
      <c r="B136" s="14"/>
      <c r="C136" s="14"/>
      <c r="D136" s="14"/>
    </row>
    <row r="137" spans="2:4" hidden="1">
      <c r="B137" s="14"/>
      <c r="C137" s="14"/>
      <c r="D137" s="14"/>
    </row>
    <row r="138" spans="2:4" hidden="1">
      <c r="B138" s="14"/>
      <c r="C138" s="14"/>
      <c r="D138" s="14"/>
    </row>
    <row r="139" spans="2:4" hidden="1">
      <c r="B139" s="14"/>
      <c r="C139" s="14"/>
      <c r="D139" s="14"/>
    </row>
    <row r="140" spans="2:4" hidden="1">
      <c r="B140" s="14"/>
      <c r="C140" s="14"/>
      <c r="D140" s="14"/>
    </row>
    <row r="141" spans="2:4" hidden="1">
      <c r="B141" s="14"/>
      <c r="C141" s="14"/>
      <c r="D141" s="14"/>
    </row>
    <row r="142" spans="2:4" hidden="1">
      <c r="B142" s="14"/>
      <c r="C142" s="14"/>
      <c r="D142" s="14"/>
    </row>
    <row r="143" spans="2:4" hidden="1">
      <c r="B143" s="14"/>
      <c r="C143" s="14"/>
      <c r="D143" s="14"/>
    </row>
    <row r="144" spans="2:4" hidden="1">
      <c r="B144" s="14"/>
      <c r="C144" s="14"/>
      <c r="D144" s="14"/>
    </row>
    <row r="145" spans="2:4" hidden="1">
      <c r="B145" s="14"/>
      <c r="C145" s="14"/>
      <c r="D145" s="14"/>
    </row>
    <row r="146" spans="2:4" hidden="1">
      <c r="B146" s="14"/>
      <c r="C146" s="14"/>
      <c r="D146" s="14"/>
    </row>
    <row r="147" spans="2:4" hidden="1">
      <c r="B147" s="14"/>
      <c r="C147" s="14"/>
      <c r="D147" s="14"/>
    </row>
    <row r="148" spans="2:4" hidden="1">
      <c r="B148" s="14"/>
      <c r="C148" s="14"/>
      <c r="D148" s="14"/>
    </row>
    <row r="149" spans="2:4" hidden="1">
      <c r="B149" s="14"/>
      <c r="C149" s="14"/>
      <c r="D149" s="14"/>
    </row>
    <row r="150" spans="2:4" hidden="1">
      <c r="B150" s="14"/>
      <c r="C150" s="14"/>
      <c r="D150" s="14"/>
    </row>
    <row r="151" spans="2:4" hidden="1">
      <c r="B151" s="14"/>
      <c r="C151" s="14"/>
      <c r="D151" s="14"/>
    </row>
    <row r="152" spans="2:4" hidden="1">
      <c r="B152" s="14"/>
      <c r="C152" s="14"/>
      <c r="D152" s="14"/>
    </row>
    <row r="153" spans="2:4" hidden="1">
      <c r="B153" s="14"/>
      <c r="C153" s="14"/>
      <c r="D153" s="14"/>
    </row>
    <row r="154" spans="2:4" hidden="1">
      <c r="B154" s="14"/>
      <c r="C154" s="14"/>
      <c r="D154" s="14"/>
    </row>
    <row r="155" spans="2:4" hidden="1">
      <c r="B155" s="14"/>
      <c r="C155" s="14"/>
      <c r="D155" s="14"/>
    </row>
    <row r="156" spans="2:4" hidden="1">
      <c r="B156" s="14"/>
      <c r="C156" s="14"/>
      <c r="D156" s="14"/>
    </row>
    <row r="157" spans="2:4" hidden="1">
      <c r="B157" s="14"/>
      <c r="C157" s="14"/>
      <c r="D157" s="14"/>
    </row>
    <row r="158" spans="2:4" hidden="1">
      <c r="B158" s="14"/>
      <c r="C158" s="14"/>
      <c r="D158" s="14"/>
    </row>
    <row r="159" spans="2:4" hidden="1">
      <c r="B159" s="14"/>
      <c r="C159" s="14"/>
      <c r="D159" s="14"/>
    </row>
    <row r="160" spans="2:4" hidden="1">
      <c r="B160" s="14"/>
      <c r="C160" s="14"/>
      <c r="D160" s="14"/>
    </row>
    <row r="161" spans="2:4" hidden="1">
      <c r="B161" s="14"/>
      <c r="C161" s="14"/>
      <c r="D161" s="14"/>
    </row>
    <row r="162" spans="2:4" hidden="1">
      <c r="B162" s="14"/>
      <c r="C162" s="14"/>
      <c r="D162" s="14"/>
    </row>
    <row r="163" spans="2:4" hidden="1">
      <c r="B163" s="14"/>
      <c r="C163" s="14"/>
      <c r="D163" s="14"/>
    </row>
    <row r="164" spans="2:4" hidden="1">
      <c r="B164" s="14"/>
      <c r="C164" s="14"/>
      <c r="D164" s="14"/>
    </row>
    <row r="165" spans="2:4" hidden="1">
      <c r="B165" s="14"/>
      <c r="C165" s="14"/>
      <c r="D165" s="14"/>
    </row>
    <row r="166" spans="2:4" hidden="1">
      <c r="B166" s="14"/>
      <c r="C166" s="14"/>
      <c r="D166" s="14"/>
    </row>
    <row r="167" spans="2:4" hidden="1">
      <c r="B167" s="14"/>
      <c r="C167" s="14"/>
      <c r="D167" s="14"/>
    </row>
    <row r="168" spans="2:4" hidden="1">
      <c r="B168" s="14"/>
      <c r="C168" s="14"/>
      <c r="D168" s="14"/>
    </row>
    <row r="169" spans="2:4" hidden="1">
      <c r="B169" s="14"/>
      <c r="C169" s="14"/>
      <c r="D169" s="14"/>
    </row>
    <row r="170" spans="2:4" hidden="1">
      <c r="B170" s="14"/>
      <c r="C170" s="14"/>
      <c r="D170" s="14"/>
    </row>
    <row r="171" spans="2:4" hidden="1">
      <c r="B171" s="14"/>
      <c r="C171" s="14"/>
      <c r="D171" s="14"/>
    </row>
    <row r="172" spans="2:4" hidden="1">
      <c r="B172" s="14"/>
      <c r="C172" s="14"/>
      <c r="D172" s="14"/>
    </row>
    <row r="173" spans="2:4" hidden="1">
      <c r="B173" s="14"/>
      <c r="C173" s="14"/>
      <c r="D173" s="14"/>
    </row>
    <row r="174" spans="2:4" hidden="1">
      <c r="B174" s="14"/>
      <c r="C174" s="14"/>
      <c r="D174" s="14"/>
    </row>
    <row r="175" spans="2:4" hidden="1">
      <c r="B175" s="14"/>
      <c r="C175" s="14"/>
      <c r="D175" s="14"/>
    </row>
    <row r="176" spans="2:4" hidden="1">
      <c r="B176" s="14"/>
      <c r="C176" s="14"/>
      <c r="D176" s="14"/>
    </row>
    <row r="177" spans="2:4" hidden="1">
      <c r="B177" s="14"/>
      <c r="C177" s="14"/>
      <c r="D177" s="14"/>
    </row>
    <row r="178" spans="2:4" hidden="1">
      <c r="B178" s="14"/>
      <c r="C178" s="14"/>
      <c r="D178" s="14"/>
    </row>
    <row r="179" spans="2:4" hidden="1">
      <c r="B179" s="14"/>
      <c r="C179" s="14"/>
      <c r="D179" s="14"/>
    </row>
    <row r="180" spans="2:4" hidden="1">
      <c r="B180" s="14"/>
      <c r="C180" s="14"/>
      <c r="D180" s="14"/>
    </row>
    <row r="181" spans="2:4" hidden="1">
      <c r="B181" s="14"/>
      <c r="C181" s="14"/>
      <c r="D181" s="14"/>
    </row>
    <row r="182" spans="2:4" hidden="1">
      <c r="B182" s="14"/>
      <c r="C182" s="14"/>
      <c r="D182" s="14"/>
    </row>
    <row r="183" spans="2:4" hidden="1">
      <c r="B183" s="14"/>
      <c r="C183" s="14"/>
      <c r="D183" s="14"/>
    </row>
    <row r="184" spans="2:4" hidden="1">
      <c r="B184" s="14"/>
      <c r="C184" s="14"/>
      <c r="D184" s="14"/>
    </row>
    <row r="185" spans="2:4" hidden="1">
      <c r="B185" s="14"/>
      <c r="C185" s="14"/>
      <c r="D185" s="14"/>
    </row>
    <row r="186" spans="2:4" hidden="1">
      <c r="B186" s="14"/>
      <c r="C186" s="14"/>
      <c r="D186" s="14"/>
    </row>
    <row r="187" spans="2:4" hidden="1">
      <c r="B187" s="14"/>
      <c r="C187" s="14"/>
      <c r="D187" s="14"/>
    </row>
    <row r="188" spans="2:4" hidden="1">
      <c r="B188" s="14"/>
      <c r="C188" s="14"/>
      <c r="D188" s="14"/>
    </row>
    <row r="189" spans="2:4" hidden="1">
      <c r="B189" s="14"/>
      <c r="C189" s="14"/>
      <c r="D189" s="14"/>
    </row>
    <row r="190" spans="2:4" hidden="1">
      <c r="B190" s="14"/>
      <c r="C190" s="14"/>
      <c r="D190" s="14"/>
    </row>
    <row r="191" spans="2:4" hidden="1">
      <c r="B191" s="14"/>
      <c r="C191" s="14"/>
      <c r="D191" s="14"/>
    </row>
    <row r="192" spans="2:4" hidden="1">
      <c r="B192" s="14"/>
      <c r="C192" s="14"/>
      <c r="D192" s="14"/>
    </row>
    <row r="193" spans="2:4" hidden="1">
      <c r="B193" s="14"/>
      <c r="C193" s="14"/>
      <c r="D193" s="14"/>
    </row>
    <row r="194" spans="2:4" hidden="1">
      <c r="B194" s="14"/>
      <c r="C194" s="14"/>
      <c r="D194" s="14"/>
    </row>
    <row r="195" spans="2:4" hidden="1">
      <c r="B195" s="14"/>
      <c r="C195" s="14"/>
      <c r="D195" s="14"/>
    </row>
    <row r="196" spans="2:4" hidden="1">
      <c r="B196" s="14"/>
      <c r="C196" s="14"/>
      <c r="D196" s="14"/>
    </row>
    <row r="197" spans="2:4" hidden="1">
      <c r="B197" s="14"/>
      <c r="C197" s="14"/>
      <c r="D197" s="14"/>
    </row>
    <row r="198" spans="2:4" hidden="1">
      <c r="B198" s="14"/>
      <c r="C198" s="14"/>
      <c r="D198" s="14"/>
    </row>
    <row r="199" spans="2:4" hidden="1">
      <c r="B199" s="14"/>
      <c r="C199" s="14"/>
      <c r="D199" s="14"/>
    </row>
    <row r="200" spans="2:4" hidden="1">
      <c r="B200" s="14"/>
      <c r="C200" s="14"/>
      <c r="D200" s="14"/>
    </row>
    <row r="201" spans="2:4" hidden="1">
      <c r="B201" s="14"/>
      <c r="C201" s="14"/>
      <c r="D201" s="14"/>
    </row>
    <row r="202" spans="2:4" hidden="1">
      <c r="B202" s="14"/>
      <c r="C202" s="14"/>
      <c r="D202" s="14"/>
    </row>
    <row r="203" spans="2:4" hidden="1">
      <c r="B203" s="14"/>
      <c r="C203" s="14"/>
      <c r="D203" s="14"/>
    </row>
    <row r="204" spans="2:4" hidden="1">
      <c r="B204" s="14"/>
      <c r="C204" s="14"/>
      <c r="D204" s="14"/>
    </row>
    <row r="205" spans="2:4" hidden="1">
      <c r="B205" s="14"/>
      <c r="C205" s="14"/>
      <c r="D205" s="14"/>
    </row>
    <row r="206" spans="2:4" hidden="1">
      <c r="B206" s="14"/>
      <c r="C206" s="14"/>
      <c r="D206" s="14"/>
    </row>
    <row r="207" spans="2:4" hidden="1">
      <c r="B207" s="14"/>
      <c r="C207" s="14"/>
      <c r="D207" s="14"/>
    </row>
    <row r="208" spans="2:4" hidden="1">
      <c r="B208" s="14"/>
      <c r="C208" s="14"/>
      <c r="D208" s="14"/>
    </row>
    <row r="209" spans="2:4" hidden="1">
      <c r="B209" s="14"/>
      <c r="C209" s="14"/>
      <c r="D209" s="14"/>
    </row>
    <row r="210" spans="2:4" hidden="1">
      <c r="B210" s="14"/>
      <c r="C210" s="14"/>
      <c r="D210" s="14"/>
    </row>
    <row r="211" spans="2:4" hidden="1">
      <c r="B211" s="14"/>
      <c r="C211" s="14"/>
      <c r="D211" s="14"/>
    </row>
    <row r="212" spans="2:4" hidden="1">
      <c r="B212" s="14"/>
      <c r="C212" s="14"/>
      <c r="D212" s="14"/>
    </row>
    <row r="213" spans="2:4" hidden="1">
      <c r="B213" s="14"/>
      <c r="C213" s="14"/>
      <c r="D213" s="14"/>
    </row>
    <row r="214" spans="2:4" hidden="1">
      <c r="B214" s="14"/>
      <c r="C214" s="14"/>
      <c r="D214" s="14"/>
    </row>
    <row r="215" spans="2:4" hidden="1">
      <c r="B215" s="14"/>
      <c r="C215" s="14"/>
      <c r="D215" s="14"/>
    </row>
    <row r="216" spans="2:4" hidden="1">
      <c r="B216" s="14"/>
      <c r="C216" s="14"/>
      <c r="D216" s="14"/>
    </row>
    <row r="217" spans="2:4" hidden="1">
      <c r="B217" s="14"/>
      <c r="C217" s="14"/>
      <c r="D217" s="14"/>
    </row>
    <row r="218" spans="2:4" hidden="1">
      <c r="B218" s="14"/>
      <c r="C218" s="14"/>
      <c r="D218" s="14"/>
    </row>
    <row r="219" spans="2:4" hidden="1">
      <c r="B219" s="14"/>
      <c r="C219" s="14"/>
      <c r="D219" s="14"/>
    </row>
    <row r="220" spans="2:4" hidden="1">
      <c r="B220" s="14"/>
      <c r="C220" s="14"/>
      <c r="D220" s="14"/>
    </row>
    <row r="221" spans="2:4" hidden="1">
      <c r="B221" s="14"/>
      <c r="C221" s="14"/>
      <c r="D221" s="14"/>
    </row>
    <row r="222" spans="2:4" hidden="1">
      <c r="B222" s="14"/>
      <c r="C222" s="14"/>
      <c r="D222" s="14"/>
    </row>
    <row r="223" spans="2:4" hidden="1">
      <c r="B223" s="14"/>
      <c r="C223" s="14"/>
      <c r="D223" s="14"/>
    </row>
    <row r="224" spans="2:4" hidden="1">
      <c r="B224" s="14"/>
      <c r="C224" s="14"/>
      <c r="D224" s="14"/>
    </row>
    <row r="225" spans="2:4" hidden="1">
      <c r="B225" s="14"/>
      <c r="C225" s="14"/>
      <c r="D225" s="14"/>
    </row>
    <row r="226" spans="2:4" hidden="1">
      <c r="B226" s="14"/>
      <c r="C226" s="14"/>
      <c r="D226" s="14"/>
    </row>
    <row r="227" spans="2:4" hidden="1">
      <c r="B227" s="14"/>
      <c r="C227" s="14"/>
      <c r="D227" s="14"/>
    </row>
    <row r="228" spans="2:4" hidden="1">
      <c r="B228" s="14"/>
      <c r="C228" s="14"/>
      <c r="D228" s="14"/>
    </row>
    <row r="229" spans="2:4" hidden="1">
      <c r="B229" s="14"/>
      <c r="C229" s="14"/>
      <c r="D229" s="14"/>
    </row>
    <row r="230" spans="2:4" hidden="1">
      <c r="B230" s="14"/>
      <c r="C230" s="14"/>
      <c r="D230" s="14"/>
    </row>
    <row r="231" spans="2:4" hidden="1">
      <c r="B231" s="14"/>
      <c r="C231" s="14"/>
      <c r="D231" s="14"/>
    </row>
    <row r="232" spans="2:4" hidden="1">
      <c r="B232" s="14"/>
      <c r="C232" s="14"/>
      <c r="D232" s="14"/>
    </row>
    <row r="233" spans="2:4" hidden="1">
      <c r="B233" s="14"/>
      <c r="C233" s="14"/>
      <c r="D233" s="14"/>
    </row>
    <row r="234" spans="2:4" hidden="1">
      <c r="B234" s="14"/>
      <c r="C234" s="14"/>
      <c r="D234" s="14"/>
    </row>
    <row r="235" spans="2:4" hidden="1">
      <c r="B235" s="14"/>
      <c r="C235" s="14"/>
      <c r="D235" s="14"/>
    </row>
    <row r="236" spans="2:4" hidden="1">
      <c r="B236" s="14"/>
      <c r="C236" s="14"/>
      <c r="D236" s="14"/>
    </row>
    <row r="237" spans="2:4" hidden="1">
      <c r="B237" s="14"/>
      <c r="C237" s="14"/>
      <c r="D237" s="14"/>
    </row>
    <row r="238" spans="2:4" hidden="1">
      <c r="B238" s="14"/>
      <c r="C238" s="14"/>
      <c r="D238" s="14"/>
    </row>
    <row r="239" spans="2:4" hidden="1">
      <c r="B239" s="14"/>
      <c r="C239" s="14"/>
      <c r="D239" s="14"/>
    </row>
    <row r="240" spans="2:4" hidden="1">
      <c r="B240" s="14"/>
      <c r="C240" s="14"/>
      <c r="D240" s="14"/>
    </row>
    <row r="241" spans="2:4" hidden="1">
      <c r="B241" s="14"/>
      <c r="C241" s="14"/>
      <c r="D241" s="14"/>
    </row>
    <row r="242" spans="2:4" hidden="1">
      <c r="B242" s="14"/>
      <c r="C242" s="14"/>
      <c r="D242" s="14"/>
    </row>
    <row r="243" spans="2:4" hidden="1">
      <c r="B243" s="14"/>
      <c r="C243" s="14"/>
      <c r="D243" s="14"/>
    </row>
    <row r="244" spans="2:4" hidden="1">
      <c r="B244" s="14"/>
      <c r="C244" s="14"/>
      <c r="D244" s="14"/>
    </row>
    <row r="245" spans="2:4" hidden="1">
      <c r="B245" s="14"/>
      <c r="C245" s="14"/>
      <c r="D245" s="14"/>
    </row>
    <row r="246" spans="2:4" hidden="1">
      <c r="B246" s="14"/>
      <c r="C246" s="14"/>
      <c r="D246" s="14"/>
    </row>
    <row r="247" spans="2:4" hidden="1">
      <c r="B247" s="14"/>
      <c r="C247" s="14"/>
      <c r="D247" s="14"/>
    </row>
    <row r="248" spans="2:4" hidden="1">
      <c r="B248" s="14"/>
      <c r="C248" s="14"/>
      <c r="D248" s="14"/>
    </row>
    <row r="249" spans="2:4" hidden="1">
      <c r="B249" s="14"/>
      <c r="C249" s="14"/>
      <c r="D249" s="14"/>
    </row>
    <row r="250" spans="2:4" hidden="1">
      <c r="B250" s="14"/>
      <c r="C250" s="14"/>
      <c r="D250" s="14"/>
    </row>
    <row r="251" spans="2:4" hidden="1">
      <c r="B251" s="14"/>
      <c r="C251" s="14"/>
      <c r="D251" s="14"/>
    </row>
    <row r="252" spans="2:4" hidden="1">
      <c r="B252" s="14"/>
      <c r="C252" s="14"/>
      <c r="D252" s="14"/>
    </row>
    <row r="253" spans="2:4" hidden="1">
      <c r="B253" s="14"/>
      <c r="C253" s="14"/>
      <c r="D253" s="14"/>
    </row>
    <row r="254" spans="2:4" hidden="1">
      <c r="B254" s="14"/>
      <c r="C254" s="14"/>
      <c r="D254" s="14"/>
    </row>
    <row r="255" spans="2:4" hidden="1">
      <c r="B255" s="14"/>
      <c r="C255" s="14"/>
      <c r="D255" s="14"/>
    </row>
    <row r="256" spans="2:4" hidden="1">
      <c r="B256" s="14"/>
      <c r="C256" s="14"/>
      <c r="D256" s="14"/>
    </row>
    <row r="257" spans="2:4" hidden="1">
      <c r="B257" s="14"/>
      <c r="C257" s="14"/>
      <c r="D257" s="14"/>
    </row>
    <row r="258" spans="2:4" hidden="1">
      <c r="B258" s="14"/>
      <c r="C258" s="14"/>
      <c r="D258" s="14"/>
    </row>
    <row r="259" spans="2:4" hidden="1">
      <c r="B259" s="14"/>
      <c r="C259" s="14"/>
      <c r="D259" s="14"/>
    </row>
    <row r="260" spans="2:4" hidden="1">
      <c r="B260" s="14"/>
      <c r="C260" s="14"/>
      <c r="D260" s="14"/>
    </row>
    <row r="261" spans="2:4" hidden="1">
      <c r="B261" s="14"/>
      <c r="C261" s="14"/>
      <c r="D261" s="14"/>
    </row>
    <row r="262" spans="2:4" hidden="1">
      <c r="B262" s="14"/>
      <c r="C262" s="14"/>
      <c r="D262" s="14"/>
    </row>
    <row r="263" spans="2:4" hidden="1">
      <c r="B263" s="14"/>
      <c r="C263" s="14"/>
      <c r="D263" s="14"/>
    </row>
    <row r="264" spans="2:4" hidden="1">
      <c r="B264" s="14"/>
      <c r="C264" s="14"/>
      <c r="D264" s="14"/>
    </row>
    <row r="265" spans="2:4" hidden="1">
      <c r="B265" s="14"/>
      <c r="C265" s="14"/>
      <c r="D265" s="14"/>
    </row>
    <row r="266" spans="2:4" hidden="1">
      <c r="B266" s="14"/>
      <c r="C266" s="14"/>
      <c r="D266" s="14"/>
    </row>
    <row r="267" spans="2:4" hidden="1">
      <c r="B267" s="14"/>
      <c r="C267" s="14"/>
      <c r="D267" s="14"/>
    </row>
    <row r="268" spans="2:4" hidden="1">
      <c r="B268" s="14"/>
      <c r="C268" s="14"/>
      <c r="D268" s="14"/>
    </row>
    <row r="269" spans="2:4" hidden="1">
      <c r="B269" s="14"/>
      <c r="C269" s="14"/>
      <c r="D269" s="14"/>
    </row>
    <row r="270" spans="2:4" hidden="1">
      <c r="B270" s="14"/>
      <c r="C270" s="14"/>
      <c r="D270" s="14"/>
    </row>
    <row r="271" spans="2:4" hidden="1">
      <c r="B271" s="14"/>
      <c r="C271" s="14"/>
      <c r="D271" s="14"/>
    </row>
    <row r="272" spans="2:4" hidden="1">
      <c r="B272" s="14"/>
      <c r="C272" s="14"/>
      <c r="D272" s="14"/>
    </row>
    <row r="273" spans="2:4" hidden="1">
      <c r="B273" s="14"/>
      <c r="C273" s="14"/>
      <c r="D273" s="14"/>
    </row>
    <row r="274" spans="2:4" hidden="1">
      <c r="B274" s="14"/>
      <c r="C274" s="14"/>
      <c r="D274" s="14"/>
    </row>
    <row r="275" spans="2:4" hidden="1">
      <c r="B275" s="14"/>
      <c r="C275" s="14"/>
      <c r="D275" s="14"/>
    </row>
    <row r="276" spans="2:4" hidden="1">
      <c r="B276" s="14"/>
      <c r="C276" s="14"/>
      <c r="D276" s="14"/>
    </row>
    <row r="277" spans="2:4" hidden="1">
      <c r="B277" s="14"/>
      <c r="C277" s="14"/>
      <c r="D277" s="14"/>
    </row>
    <row r="278" spans="2:4" hidden="1">
      <c r="B278" s="14"/>
      <c r="C278" s="14"/>
      <c r="D278" s="14"/>
    </row>
    <row r="279" spans="2:4" hidden="1">
      <c r="B279" s="14"/>
      <c r="C279" s="14"/>
      <c r="D279" s="14"/>
    </row>
    <row r="280" spans="2:4" hidden="1">
      <c r="B280" s="14"/>
      <c r="C280" s="14"/>
      <c r="D280" s="14"/>
    </row>
    <row r="281" spans="2:4" hidden="1">
      <c r="B281" s="14"/>
      <c r="C281" s="14"/>
      <c r="D281" s="14"/>
    </row>
    <row r="282" spans="2:4" hidden="1">
      <c r="B282" s="14"/>
      <c r="C282" s="14"/>
      <c r="D282" s="14"/>
    </row>
    <row r="283" spans="2:4" hidden="1">
      <c r="B283" s="14"/>
      <c r="C283" s="14"/>
      <c r="D283" s="14"/>
    </row>
    <row r="284" spans="2:4" hidden="1">
      <c r="B284" s="14"/>
      <c r="C284" s="14"/>
      <c r="D284" s="14"/>
    </row>
    <row r="285" spans="2:4" hidden="1">
      <c r="B285" s="14"/>
      <c r="C285" s="14"/>
      <c r="D285" s="14"/>
    </row>
    <row r="286" spans="2:4" hidden="1">
      <c r="B286" s="14"/>
      <c r="C286" s="14"/>
      <c r="D286" s="14"/>
    </row>
    <row r="287" spans="2:4" hidden="1">
      <c r="B287" s="14"/>
      <c r="C287" s="14"/>
      <c r="D287" s="14"/>
    </row>
    <row r="288" spans="2:4" hidden="1">
      <c r="B288" s="14"/>
      <c r="C288" s="14"/>
      <c r="D288" s="14"/>
    </row>
    <row r="289" spans="2:4" hidden="1">
      <c r="B289" s="14"/>
      <c r="C289" s="14"/>
      <c r="D289" s="14"/>
    </row>
    <row r="290" spans="2:4" hidden="1">
      <c r="B290" s="14"/>
      <c r="C290" s="14"/>
      <c r="D290" s="14"/>
    </row>
    <row r="291" spans="2:4" hidden="1">
      <c r="B291" s="14"/>
      <c r="C291" s="14"/>
      <c r="D291" s="14"/>
    </row>
    <row r="292" spans="2:4" hidden="1">
      <c r="B292" s="14"/>
      <c r="C292" s="14"/>
      <c r="D292" s="14"/>
    </row>
    <row r="293" spans="2:4" hidden="1">
      <c r="B293" s="14"/>
      <c r="C293" s="14"/>
      <c r="D293" s="14"/>
    </row>
    <row r="294" spans="2:4" hidden="1">
      <c r="B294" s="14"/>
      <c r="C294" s="14"/>
      <c r="D294" s="14"/>
    </row>
    <row r="295" spans="2:4" hidden="1">
      <c r="B295" s="14"/>
      <c r="C295" s="14"/>
      <c r="D295" s="14"/>
    </row>
    <row r="296" spans="2:4" hidden="1">
      <c r="B296" s="14"/>
      <c r="C296" s="14"/>
      <c r="D296" s="14"/>
    </row>
    <row r="297" spans="2:4" hidden="1">
      <c r="B297" s="14"/>
      <c r="C297" s="14"/>
      <c r="D297" s="14"/>
    </row>
    <row r="298" spans="2:4" hidden="1">
      <c r="B298" s="14"/>
      <c r="C298" s="14"/>
      <c r="D298" s="14"/>
    </row>
    <row r="299" spans="2:4" hidden="1">
      <c r="B299" s="14"/>
      <c r="C299" s="14"/>
      <c r="D299" s="14"/>
    </row>
    <row r="300" spans="2:4" hidden="1">
      <c r="B300" s="14"/>
      <c r="C300" s="14"/>
      <c r="D300" s="14"/>
    </row>
    <row r="301" spans="2:4" hidden="1">
      <c r="B301" s="14"/>
      <c r="C301" s="14"/>
      <c r="D301" s="14"/>
    </row>
    <row r="302" spans="2:4" hidden="1">
      <c r="B302" s="14"/>
      <c r="C302" s="14"/>
      <c r="D302" s="14"/>
    </row>
    <row r="303" spans="2:4" hidden="1">
      <c r="B303" s="14"/>
      <c r="C303" s="14"/>
      <c r="D303" s="14"/>
    </row>
    <row r="304" spans="2:4" hidden="1">
      <c r="B304" s="14"/>
      <c r="C304" s="14"/>
      <c r="D304" s="14"/>
    </row>
    <row r="305" spans="2:4" hidden="1">
      <c r="B305" s="14"/>
      <c r="C305" s="14"/>
      <c r="D305" s="14"/>
    </row>
    <row r="306" spans="2:4" hidden="1">
      <c r="B306" s="14"/>
      <c r="C306" s="14"/>
      <c r="D306" s="14"/>
    </row>
    <row r="307" spans="2:4" hidden="1">
      <c r="B307" s="14"/>
      <c r="C307" s="14"/>
      <c r="D307" s="14"/>
    </row>
    <row r="308" spans="2:4" hidden="1">
      <c r="B308" s="14"/>
      <c r="C308" s="14"/>
      <c r="D308" s="14"/>
    </row>
    <row r="309" spans="2:4" hidden="1">
      <c r="B309" s="14"/>
      <c r="C309" s="14"/>
      <c r="D309" s="14"/>
    </row>
    <row r="310" spans="2:4" hidden="1">
      <c r="B310" s="14"/>
      <c r="C310" s="14"/>
      <c r="D310" s="14"/>
    </row>
    <row r="311" spans="2:4" hidden="1">
      <c r="B311" s="14"/>
      <c r="C311" s="14"/>
      <c r="D311" s="14"/>
    </row>
    <row r="312" spans="2:4" hidden="1">
      <c r="B312" s="14"/>
      <c r="C312" s="14"/>
      <c r="D312" s="14"/>
    </row>
    <row r="313" spans="2:4" hidden="1">
      <c r="B313" s="14"/>
      <c r="C313" s="14"/>
      <c r="D313" s="14"/>
    </row>
    <row r="314" spans="2:4" hidden="1">
      <c r="B314" s="14"/>
      <c r="C314" s="14"/>
      <c r="D314" s="14"/>
    </row>
    <row r="315" spans="2:4" hidden="1">
      <c r="B315" s="14"/>
      <c r="C315" s="14"/>
      <c r="D315" s="14"/>
    </row>
    <row r="316" spans="2:4" hidden="1">
      <c r="B316" s="14"/>
      <c r="C316" s="14"/>
      <c r="D316" s="14"/>
    </row>
    <row r="317" spans="2:4" hidden="1">
      <c r="B317" s="14"/>
      <c r="C317" s="14"/>
      <c r="D317" s="14"/>
    </row>
    <row r="318" spans="2:4" hidden="1">
      <c r="B318" s="14"/>
      <c r="C318" s="14"/>
      <c r="D318" s="14"/>
    </row>
    <row r="319" spans="2:4" hidden="1">
      <c r="B319" s="14"/>
      <c r="C319" s="14"/>
      <c r="D319" s="14"/>
    </row>
    <row r="320" spans="2:4" hidden="1">
      <c r="B320" s="14"/>
      <c r="C320" s="14"/>
      <c r="D320" s="14"/>
    </row>
    <row r="321" spans="2:4" hidden="1">
      <c r="B321" s="14"/>
      <c r="C321" s="14"/>
      <c r="D321" s="14"/>
    </row>
    <row r="322" spans="2:4" hidden="1">
      <c r="B322" s="14"/>
      <c r="C322" s="14"/>
      <c r="D322" s="14"/>
    </row>
    <row r="323" spans="2:4" hidden="1">
      <c r="B323" s="14"/>
      <c r="C323" s="14"/>
      <c r="D323" s="14"/>
    </row>
    <row r="324" spans="2:4" hidden="1">
      <c r="B324" s="14"/>
      <c r="C324" s="14"/>
      <c r="D324" s="14"/>
    </row>
    <row r="325" spans="2:4" hidden="1">
      <c r="B325" s="14"/>
      <c r="C325" s="14"/>
      <c r="D325" s="14"/>
    </row>
    <row r="326" spans="2:4" hidden="1">
      <c r="B326" s="14"/>
      <c r="C326" s="14"/>
      <c r="D326" s="14"/>
    </row>
    <row r="327" spans="2:4" hidden="1">
      <c r="B327" s="14"/>
      <c r="C327" s="14"/>
      <c r="D327" s="14"/>
    </row>
    <row r="328" spans="2:4" hidden="1">
      <c r="B328" s="14"/>
      <c r="C328" s="14"/>
      <c r="D328" s="14"/>
    </row>
    <row r="329" spans="2:4" hidden="1">
      <c r="B329" s="14"/>
      <c r="C329" s="14"/>
      <c r="D329" s="14"/>
    </row>
    <row r="330" spans="2:4" hidden="1">
      <c r="B330" s="14"/>
      <c r="C330" s="14"/>
      <c r="D330" s="14"/>
    </row>
    <row r="331" spans="2:4" hidden="1">
      <c r="B331" s="14"/>
      <c r="C331" s="14"/>
      <c r="D331" s="14"/>
    </row>
    <row r="332" spans="2:4" hidden="1">
      <c r="B332" s="14"/>
      <c r="C332" s="14"/>
      <c r="D332" s="14"/>
    </row>
    <row r="333" spans="2:4" hidden="1">
      <c r="B333" s="14"/>
      <c r="C333" s="14"/>
      <c r="D333" s="14"/>
    </row>
    <row r="334" spans="2:4" hidden="1">
      <c r="B334" s="14"/>
      <c r="C334" s="14"/>
      <c r="D334" s="14"/>
    </row>
    <row r="335" spans="2:4" hidden="1">
      <c r="B335" s="14"/>
      <c r="C335" s="14"/>
      <c r="D335" s="14"/>
    </row>
    <row r="336" spans="2:4" hidden="1">
      <c r="B336" s="14"/>
      <c r="C336" s="14"/>
      <c r="D336" s="14"/>
    </row>
    <row r="337" spans="2:4" hidden="1">
      <c r="B337" s="14"/>
      <c r="C337" s="14"/>
      <c r="D337" s="14"/>
    </row>
    <row r="338" spans="2:4" hidden="1">
      <c r="B338" s="14"/>
      <c r="C338" s="14"/>
      <c r="D338" s="14"/>
    </row>
    <row r="339" spans="2:4" hidden="1">
      <c r="B339" s="14"/>
      <c r="C339" s="14"/>
      <c r="D339" s="14"/>
    </row>
    <row r="340" spans="2:4" hidden="1">
      <c r="B340" s="14"/>
      <c r="C340" s="14"/>
      <c r="D340" s="14"/>
    </row>
    <row r="341" spans="2:4" hidden="1">
      <c r="B341" s="14"/>
      <c r="C341" s="14"/>
      <c r="D341" s="14"/>
    </row>
    <row r="342" spans="2:4" hidden="1">
      <c r="B342" s="14"/>
      <c r="C342" s="14"/>
      <c r="D342" s="14"/>
    </row>
    <row r="343" spans="2:4" hidden="1">
      <c r="B343" s="14"/>
      <c r="C343" s="14"/>
      <c r="D343" s="14"/>
    </row>
    <row r="344" spans="2:4" hidden="1">
      <c r="B344" s="14"/>
      <c r="C344" s="14"/>
      <c r="D344" s="14"/>
    </row>
    <row r="345" spans="2:4" hidden="1">
      <c r="B345" s="14"/>
      <c r="C345" s="14"/>
      <c r="D345" s="14"/>
    </row>
    <row r="346" spans="2:4" hidden="1">
      <c r="B346" s="14"/>
      <c r="C346" s="14"/>
      <c r="D346" s="14"/>
    </row>
    <row r="347" spans="2:4" hidden="1">
      <c r="B347" s="14"/>
      <c r="C347" s="14"/>
      <c r="D347" s="14"/>
    </row>
    <row r="348" spans="2:4" hidden="1">
      <c r="B348" s="14"/>
      <c r="C348" s="14"/>
      <c r="D348" s="14"/>
    </row>
    <row r="349" spans="2:4" hidden="1">
      <c r="B349" s="14"/>
      <c r="C349" s="14"/>
      <c r="D349" s="14"/>
    </row>
    <row r="350" spans="2:4" hidden="1">
      <c r="B350" s="14"/>
      <c r="C350" s="14"/>
      <c r="D350" s="14"/>
    </row>
    <row r="351" spans="2:4" hidden="1">
      <c r="B351" s="14"/>
      <c r="C351" s="14"/>
      <c r="D351" s="14"/>
    </row>
    <row r="352" spans="2:4" hidden="1">
      <c r="B352" s="14"/>
      <c r="C352" s="14"/>
      <c r="D352" s="14"/>
    </row>
    <row r="353" spans="2:4" hidden="1">
      <c r="B353" s="14"/>
      <c r="C353" s="14"/>
      <c r="D353" s="14"/>
    </row>
    <row r="354" spans="2:4" hidden="1">
      <c r="B354" s="14"/>
      <c r="C354" s="14"/>
      <c r="D354" s="14"/>
    </row>
    <row r="355" spans="2:4" hidden="1">
      <c r="B355" s="14"/>
      <c r="C355" s="14"/>
      <c r="D355" s="14"/>
    </row>
    <row r="356" spans="2:4" hidden="1">
      <c r="B356" s="14"/>
      <c r="C356" s="14"/>
      <c r="D356" s="14"/>
    </row>
    <row r="357" spans="2:4" hidden="1">
      <c r="B357" s="14"/>
      <c r="C357" s="14"/>
      <c r="D357" s="14"/>
    </row>
    <row r="358" spans="2:4" hidden="1">
      <c r="B358" s="14"/>
      <c r="C358" s="14"/>
      <c r="D358" s="14"/>
    </row>
    <row r="359" spans="2:4" hidden="1">
      <c r="B359" s="14"/>
      <c r="C359" s="14"/>
      <c r="D359" s="14"/>
    </row>
    <row r="360" spans="2:4" hidden="1">
      <c r="B360" s="14"/>
      <c r="C360" s="14"/>
      <c r="D360" s="14"/>
    </row>
    <row r="361" spans="2:4" hidden="1">
      <c r="B361" s="14"/>
      <c r="C361" s="14"/>
      <c r="D361" s="14"/>
    </row>
    <row r="362" spans="2:4" hidden="1">
      <c r="B362" s="14"/>
      <c r="C362" s="14"/>
      <c r="D362" s="14"/>
    </row>
    <row r="363" spans="2:4" hidden="1">
      <c r="B363" s="14"/>
      <c r="C363" s="14"/>
      <c r="D363" s="14"/>
    </row>
    <row r="364" spans="2:4" hidden="1">
      <c r="B364" s="14"/>
      <c r="C364" s="14"/>
      <c r="D364" s="14"/>
    </row>
    <row r="365" spans="2:4" hidden="1">
      <c r="B365" s="14"/>
      <c r="C365" s="14"/>
      <c r="D365" s="14"/>
    </row>
    <row r="366" spans="2:4" hidden="1">
      <c r="B366" s="14"/>
      <c r="C366" s="14"/>
      <c r="D366" s="14"/>
    </row>
    <row r="367" spans="2:4" hidden="1">
      <c r="B367" s="14"/>
      <c r="C367" s="14"/>
      <c r="D367" s="14"/>
    </row>
    <row r="368" spans="2:4" hidden="1">
      <c r="B368" s="14"/>
      <c r="C368" s="14"/>
      <c r="D368" s="14"/>
    </row>
    <row r="369" spans="2:4" hidden="1">
      <c r="B369" s="14"/>
      <c r="C369" s="14"/>
      <c r="D369" s="14"/>
    </row>
    <row r="370" spans="2:4" hidden="1">
      <c r="B370" s="14"/>
      <c r="C370" s="14"/>
      <c r="D370" s="14"/>
    </row>
    <row r="371" spans="2:4" hidden="1">
      <c r="B371" s="14"/>
      <c r="C371" s="14"/>
      <c r="D371" s="14"/>
    </row>
    <row r="372" spans="2:4" hidden="1">
      <c r="B372" s="14"/>
      <c r="C372" s="14"/>
      <c r="D372" s="14"/>
    </row>
    <row r="373" spans="2:4" hidden="1">
      <c r="B373" s="14"/>
      <c r="C373" s="14"/>
      <c r="D373" s="14"/>
    </row>
    <row r="374" spans="2:4" hidden="1">
      <c r="B374" s="14"/>
      <c r="C374" s="14"/>
      <c r="D374" s="14"/>
    </row>
    <row r="375" spans="2:4" hidden="1">
      <c r="B375" s="14"/>
      <c r="C375" s="14"/>
      <c r="D375" s="14"/>
    </row>
    <row r="376" spans="2:4" hidden="1">
      <c r="B376" s="14"/>
      <c r="C376" s="14"/>
      <c r="D376" s="14"/>
    </row>
    <row r="377" spans="2:4" hidden="1">
      <c r="B377" s="14"/>
      <c r="C377" s="14"/>
      <c r="D377" s="14"/>
    </row>
    <row r="378" spans="2:4" hidden="1">
      <c r="B378" s="14"/>
      <c r="C378" s="14"/>
      <c r="D378" s="14"/>
    </row>
    <row r="379" spans="2:4" hidden="1">
      <c r="B379" s="14"/>
      <c r="C379" s="14"/>
      <c r="D379" s="14"/>
    </row>
    <row r="380" spans="2:4" hidden="1">
      <c r="B380" s="14"/>
      <c r="C380" s="14"/>
      <c r="D380" s="14"/>
    </row>
    <row r="381" spans="2:4" hidden="1">
      <c r="B381" s="14"/>
      <c r="C381" s="14"/>
      <c r="D381" s="14"/>
    </row>
    <row r="382" spans="2:4" hidden="1">
      <c r="B382" s="14"/>
      <c r="C382" s="14"/>
      <c r="D382" s="14"/>
    </row>
    <row r="383" spans="2:4" hidden="1">
      <c r="B383" s="14"/>
      <c r="C383" s="14"/>
      <c r="D383" s="14"/>
    </row>
    <row r="384" spans="2:4" hidden="1">
      <c r="B384" s="14"/>
      <c r="C384" s="14"/>
      <c r="D384" s="14"/>
    </row>
    <row r="385" spans="2:4" hidden="1">
      <c r="B385" s="14"/>
      <c r="C385" s="14"/>
      <c r="D385" s="14"/>
    </row>
    <row r="386" spans="2:4" hidden="1">
      <c r="B386" s="14"/>
      <c r="C386" s="14"/>
      <c r="D386" s="14"/>
    </row>
    <row r="387" spans="2:4" hidden="1">
      <c r="B387" s="14"/>
      <c r="C387" s="14"/>
      <c r="D387" s="14"/>
    </row>
    <row r="388" spans="2:4" hidden="1">
      <c r="B388" s="14"/>
      <c r="C388" s="14"/>
      <c r="D388" s="14"/>
    </row>
    <row r="389" spans="2:4" hidden="1">
      <c r="B389" s="14"/>
      <c r="C389" s="14"/>
      <c r="D389" s="14"/>
    </row>
    <row r="390" spans="2:4" hidden="1">
      <c r="B390" s="14"/>
      <c r="C390" s="14"/>
      <c r="D390" s="14"/>
    </row>
    <row r="391" spans="2:4" hidden="1">
      <c r="B391" s="14"/>
      <c r="C391" s="14"/>
      <c r="D391" s="14"/>
    </row>
    <row r="392" spans="2:4" hidden="1">
      <c r="B392" s="14"/>
      <c r="C392" s="14"/>
      <c r="D392" s="14"/>
    </row>
    <row r="393" spans="2:4" hidden="1">
      <c r="B393" s="14"/>
      <c r="C393" s="14"/>
      <c r="D393" s="14"/>
    </row>
    <row r="394" spans="2:4" hidden="1">
      <c r="B394" s="14"/>
      <c r="C394" s="14"/>
      <c r="D394" s="14"/>
    </row>
    <row r="395" spans="2:4" hidden="1">
      <c r="B395" s="14"/>
      <c r="C395" s="14"/>
      <c r="D395" s="14"/>
    </row>
    <row r="396" spans="2:4" hidden="1">
      <c r="B396" s="14"/>
      <c r="C396" s="14"/>
      <c r="D396" s="14"/>
    </row>
    <row r="397" spans="2:4" hidden="1">
      <c r="B397" s="14"/>
      <c r="C397" s="14"/>
      <c r="D397" s="14"/>
    </row>
    <row r="398" spans="2:4" hidden="1">
      <c r="B398" s="14"/>
      <c r="C398" s="14"/>
      <c r="D398" s="14"/>
    </row>
    <row r="399" spans="2:4" hidden="1">
      <c r="B399" s="14"/>
      <c r="C399" s="14"/>
      <c r="D399" s="14"/>
    </row>
    <row r="400" spans="2:4" hidden="1">
      <c r="B400" s="14"/>
      <c r="C400" s="14"/>
      <c r="D400" s="14"/>
    </row>
    <row r="401" spans="2:4" hidden="1">
      <c r="B401" s="14"/>
      <c r="C401" s="14"/>
      <c r="D401" s="14"/>
    </row>
    <row r="402" spans="2:4" hidden="1">
      <c r="B402" s="14"/>
      <c r="C402" s="14"/>
      <c r="D402" s="14"/>
    </row>
    <row r="403" spans="2:4" hidden="1">
      <c r="B403" s="14"/>
      <c r="C403" s="14"/>
      <c r="D403" s="14"/>
    </row>
    <row r="404" spans="2:4" hidden="1">
      <c r="B404" s="14"/>
      <c r="C404" s="14"/>
      <c r="D404" s="14"/>
    </row>
    <row r="405" spans="2:4" hidden="1">
      <c r="B405" s="14"/>
      <c r="C405" s="14"/>
      <c r="D405" s="14"/>
    </row>
    <row r="406" spans="2:4" hidden="1">
      <c r="B406" s="14"/>
      <c r="C406" s="14"/>
      <c r="D406" s="14"/>
    </row>
    <row r="407" spans="2:4" hidden="1">
      <c r="B407" s="14"/>
      <c r="C407" s="14"/>
      <c r="D407" s="14"/>
    </row>
    <row r="408" spans="2:4" hidden="1">
      <c r="B408" s="14"/>
      <c r="C408" s="14"/>
      <c r="D408" s="14"/>
    </row>
    <row r="409" spans="2:4" hidden="1">
      <c r="B409" s="14"/>
      <c r="C409" s="14"/>
      <c r="D409" s="14"/>
    </row>
    <row r="410" spans="2:4" hidden="1">
      <c r="B410" s="14"/>
      <c r="C410" s="14"/>
      <c r="D410" s="14"/>
    </row>
    <row r="411" spans="2:4" hidden="1">
      <c r="B411" s="14"/>
      <c r="C411" s="14"/>
      <c r="D411" s="14"/>
    </row>
    <row r="412" spans="2:4" hidden="1">
      <c r="B412" s="14"/>
      <c r="C412" s="14"/>
      <c r="D412" s="14"/>
    </row>
    <row r="413" spans="2:4" hidden="1">
      <c r="B413" s="14"/>
      <c r="C413" s="14"/>
      <c r="D413" s="14"/>
    </row>
    <row r="414" spans="2:4" hidden="1">
      <c r="B414" s="14"/>
      <c r="C414" s="14"/>
      <c r="D414" s="14"/>
    </row>
    <row r="415" spans="2:4" hidden="1">
      <c r="B415" s="14"/>
      <c r="C415" s="14"/>
      <c r="D415" s="14"/>
    </row>
    <row r="416" spans="2:4" hidden="1">
      <c r="B416" s="14"/>
      <c r="C416" s="14"/>
      <c r="D416" s="14"/>
    </row>
    <row r="417" spans="2:4" hidden="1">
      <c r="B417" s="14"/>
      <c r="C417" s="14"/>
      <c r="D417" s="14"/>
    </row>
    <row r="418" spans="2:4" hidden="1">
      <c r="B418" s="14"/>
      <c r="C418" s="14"/>
      <c r="D418" s="14"/>
    </row>
    <row r="419" spans="2:4" hidden="1">
      <c r="B419" s="14"/>
      <c r="C419" s="14"/>
      <c r="D419" s="14"/>
    </row>
    <row r="420" spans="2:4" hidden="1">
      <c r="B420" s="14"/>
      <c r="C420" s="14"/>
      <c r="D420" s="14"/>
    </row>
    <row r="421" spans="2:4" hidden="1">
      <c r="B421" s="14"/>
      <c r="C421" s="14"/>
      <c r="D421" s="14"/>
    </row>
    <row r="422" spans="2:4" hidden="1">
      <c r="B422" s="14"/>
      <c r="C422" s="14"/>
      <c r="D422" s="14"/>
    </row>
    <row r="423" spans="2:4" hidden="1">
      <c r="B423" s="14"/>
      <c r="C423" s="14"/>
      <c r="D423" s="14"/>
    </row>
    <row r="424" spans="2:4" hidden="1">
      <c r="B424" s="14"/>
      <c r="C424" s="14"/>
      <c r="D424" s="14"/>
    </row>
    <row r="425" spans="2:4" hidden="1">
      <c r="B425" s="14"/>
      <c r="C425" s="14"/>
      <c r="D425" s="14"/>
    </row>
    <row r="426" spans="2:4" hidden="1">
      <c r="B426" s="14"/>
      <c r="C426" s="14"/>
      <c r="D426" s="14"/>
    </row>
    <row r="427" spans="2:4" hidden="1">
      <c r="B427" s="14"/>
      <c r="C427" s="14"/>
      <c r="D427" s="14"/>
    </row>
    <row r="428" spans="2:4" hidden="1">
      <c r="B428" s="14"/>
      <c r="C428" s="14"/>
      <c r="D428" s="14"/>
    </row>
    <row r="429" spans="2:4" hidden="1">
      <c r="B429" s="14"/>
      <c r="C429" s="14"/>
      <c r="D429" s="14"/>
    </row>
    <row r="430" spans="2:4" hidden="1">
      <c r="B430" s="14"/>
      <c r="C430" s="14"/>
      <c r="D430" s="14"/>
    </row>
    <row r="431" spans="2:4" hidden="1">
      <c r="B431" s="14"/>
      <c r="C431" s="14"/>
      <c r="D431" s="14"/>
    </row>
    <row r="432" spans="2:4" hidden="1">
      <c r="B432" s="14"/>
      <c r="C432" s="14"/>
      <c r="D432" s="14"/>
    </row>
    <row r="433" spans="2:4" hidden="1">
      <c r="B433" s="14"/>
      <c r="C433" s="14"/>
      <c r="D433" s="14"/>
    </row>
    <row r="434" spans="2:4" hidden="1">
      <c r="B434" s="14"/>
      <c r="C434" s="14"/>
      <c r="D434" s="14"/>
    </row>
    <row r="435" spans="2:4" hidden="1">
      <c r="B435" s="14"/>
      <c r="C435" s="14"/>
      <c r="D435" s="14"/>
    </row>
    <row r="436" spans="2:4" hidden="1">
      <c r="B436" s="14"/>
      <c r="C436" s="14"/>
      <c r="D436" s="14"/>
    </row>
    <row r="437" spans="2:4" hidden="1">
      <c r="B437" s="14"/>
      <c r="C437" s="14"/>
      <c r="D437" s="14"/>
    </row>
    <row r="438" spans="2:4" hidden="1">
      <c r="B438" s="14"/>
      <c r="C438" s="14"/>
      <c r="D438" s="14"/>
    </row>
    <row r="439" spans="2:4" hidden="1">
      <c r="B439" s="14"/>
      <c r="C439" s="14"/>
      <c r="D439" s="14"/>
    </row>
    <row r="440" spans="2:4" hidden="1">
      <c r="B440" s="14"/>
      <c r="C440" s="14"/>
      <c r="D440" s="14"/>
    </row>
    <row r="441" spans="2:4" hidden="1">
      <c r="B441" s="14"/>
      <c r="C441" s="14"/>
      <c r="D441" s="14"/>
    </row>
    <row r="442" spans="2:4" hidden="1">
      <c r="B442" s="14"/>
      <c r="C442" s="14"/>
      <c r="D442" s="14"/>
    </row>
    <row r="443" spans="2:4" hidden="1">
      <c r="B443" s="14"/>
      <c r="C443" s="14"/>
      <c r="D443" s="14"/>
    </row>
    <row r="444" spans="2:4" hidden="1">
      <c r="B444" s="14"/>
      <c r="C444" s="14"/>
      <c r="D444" s="14"/>
    </row>
    <row r="445" spans="2:4" hidden="1">
      <c r="B445" s="14"/>
      <c r="C445" s="14"/>
      <c r="D445" s="14"/>
    </row>
    <row r="446" spans="2:4" hidden="1">
      <c r="B446" s="14"/>
      <c r="C446" s="14"/>
      <c r="D446" s="14"/>
    </row>
    <row r="447" spans="2:4" hidden="1">
      <c r="B447" s="14"/>
      <c r="C447" s="14"/>
      <c r="D447" s="14"/>
    </row>
    <row r="448" spans="2:4" hidden="1">
      <c r="B448" s="14"/>
      <c r="C448" s="14"/>
      <c r="D448" s="14"/>
    </row>
    <row r="449" spans="2:4" hidden="1">
      <c r="B449" s="14"/>
      <c r="C449" s="14"/>
      <c r="D449" s="14"/>
    </row>
    <row r="450" spans="2:4" hidden="1">
      <c r="B450" s="14"/>
      <c r="C450" s="14"/>
      <c r="D450" s="14"/>
    </row>
    <row r="451" spans="2:4" hidden="1">
      <c r="B451" s="14"/>
      <c r="C451" s="14"/>
      <c r="D451" s="14"/>
    </row>
    <row r="452" spans="2:4" hidden="1">
      <c r="B452" s="14"/>
      <c r="C452" s="14"/>
      <c r="D452" s="14"/>
    </row>
    <row r="453" spans="2:4" hidden="1">
      <c r="B453" s="14"/>
      <c r="C453" s="14"/>
      <c r="D453" s="14"/>
    </row>
    <row r="454" spans="2:4" hidden="1">
      <c r="B454" s="14"/>
      <c r="C454" s="14"/>
      <c r="D454" s="14"/>
    </row>
    <row r="455" spans="2:4" hidden="1">
      <c r="B455" s="14"/>
      <c r="C455" s="14"/>
      <c r="D455" s="14"/>
    </row>
    <row r="456" spans="2:4" hidden="1">
      <c r="B456" s="14"/>
      <c r="C456" s="14"/>
      <c r="D456" s="14"/>
    </row>
    <row r="457" spans="2:4" hidden="1">
      <c r="B457" s="14"/>
      <c r="C457" s="14"/>
      <c r="D457" s="14"/>
    </row>
    <row r="458" spans="2:4" hidden="1">
      <c r="B458" s="14"/>
      <c r="C458" s="14"/>
      <c r="D458" s="14"/>
    </row>
    <row r="459" spans="2:4" hidden="1">
      <c r="B459" s="14"/>
      <c r="C459" s="14"/>
      <c r="D459" s="14"/>
    </row>
    <row r="460" spans="2:4" hidden="1">
      <c r="B460" s="14"/>
      <c r="C460" s="14"/>
      <c r="D460" s="14"/>
    </row>
    <row r="461" spans="2:4" hidden="1">
      <c r="B461" s="14"/>
      <c r="C461" s="14"/>
      <c r="D461" s="14"/>
    </row>
    <row r="462" spans="2:4" hidden="1">
      <c r="B462" s="14"/>
      <c r="C462" s="14"/>
      <c r="D462" s="14"/>
    </row>
    <row r="463" spans="2:4" hidden="1">
      <c r="B463" s="14"/>
      <c r="C463" s="14"/>
      <c r="D463" s="14"/>
    </row>
    <row r="464" spans="2:4" hidden="1">
      <c r="B464" s="14"/>
      <c r="C464" s="14"/>
      <c r="D464" s="14"/>
    </row>
    <row r="465" spans="2:4" hidden="1">
      <c r="B465" s="14"/>
      <c r="C465" s="14"/>
      <c r="D465" s="14"/>
    </row>
    <row r="466" spans="2:4" hidden="1">
      <c r="B466" s="14"/>
      <c r="C466" s="14"/>
      <c r="D466" s="14"/>
    </row>
    <row r="467" spans="2:4" hidden="1">
      <c r="B467" s="14"/>
      <c r="C467" s="14"/>
      <c r="D467" s="14"/>
    </row>
    <row r="468" spans="2:4" hidden="1">
      <c r="B468" s="14"/>
      <c r="C468" s="14"/>
      <c r="D468" s="14"/>
    </row>
    <row r="469" spans="2:4" hidden="1">
      <c r="B469" s="14"/>
      <c r="C469" s="14"/>
      <c r="D469" s="14"/>
    </row>
    <row r="470" spans="2:4" hidden="1">
      <c r="B470" s="14"/>
      <c r="C470" s="14"/>
      <c r="D470" s="14"/>
    </row>
    <row r="471" spans="2:4" hidden="1">
      <c r="B471" s="14"/>
      <c r="C471" s="14"/>
      <c r="D471" s="14"/>
    </row>
    <row r="472" spans="2:4" hidden="1">
      <c r="B472" s="14"/>
      <c r="C472" s="14"/>
      <c r="D472" s="14"/>
    </row>
    <row r="473" spans="2:4" hidden="1">
      <c r="B473" s="14"/>
      <c r="C473" s="14"/>
      <c r="D473" s="14"/>
    </row>
    <row r="474" spans="2:4" hidden="1">
      <c r="B474" s="14"/>
      <c r="C474" s="14"/>
      <c r="D474" s="14"/>
    </row>
    <row r="475" spans="2:4" hidden="1">
      <c r="B475" s="14"/>
      <c r="C475" s="14"/>
      <c r="D475" s="14"/>
    </row>
    <row r="476" spans="2:4" hidden="1">
      <c r="B476" s="14"/>
      <c r="C476" s="14"/>
      <c r="D476" s="14"/>
    </row>
    <row r="477" spans="2:4" hidden="1">
      <c r="B477" s="14"/>
      <c r="C477" s="14"/>
      <c r="D477" s="14"/>
    </row>
    <row r="478" spans="2:4" hidden="1">
      <c r="B478" s="14"/>
      <c r="C478" s="14"/>
      <c r="D478" s="14"/>
    </row>
    <row r="479" spans="2:4" hidden="1">
      <c r="B479" s="14"/>
      <c r="C479" s="14"/>
      <c r="D479" s="14"/>
    </row>
    <row r="480" spans="2:4" hidden="1">
      <c r="B480" s="14"/>
      <c r="C480" s="14"/>
      <c r="D480" s="14"/>
    </row>
    <row r="481" spans="2:4" hidden="1">
      <c r="B481" s="14"/>
      <c r="C481" s="14"/>
      <c r="D481" s="14"/>
    </row>
    <row r="482" spans="2:4" hidden="1">
      <c r="B482" s="14"/>
      <c r="C482" s="14"/>
      <c r="D482" s="14"/>
    </row>
    <row r="483" spans="2:4" hidden="1">
      <c r="B483" s="14"/>
      <c r="C483" s="14"/>
      <c r="D483" s="14"/>
    </row>
    <row r="484" spans="2:4" hidden="1">
      <c r="B484" s="14"/>
      <c r="C484" s="14"/>
      <c r="D484" s="14"/>
    </row>
    <row r="485" spans="2:4" hidden="1">
      <c r="B485" s="14"/>
      <c r="C485" s="14"/>
      <c r="D485" s="14"/>
    </row>
    <row r="486" spans="2:4" hidden="1">
      <c r="B486" s="14"/>
      <c r="C486" s="14"/>
      <c r="D486" s="14"/>
    </row>
    <row r="487" spans="2:4" hidden="1">
      <c r="B487" s="14"/>
      <c r="C487" s="14"/>
      <c r="D487" s="14"/>
    </row>
    <row r="488" spans="2:4" hidden="1">
      <c r="B488" s="14"/>
      <c r="C488" s="14"/>
      <c r="D488" s="14"/>
    </row>
    <row r="489" spans="2:4" hidden="1">
      <c r="B489" s="14"/>
      <c r="C489" s="14"/>
      <c r="D489" s="14"/>
    </row>
    <row r="490" spans="2:4" hidden="1">
      <c r="B490" s="14"/>
      <c r="C490" s="14"/>
      <c r="D490" s="14"/>
    </row>
    <row r="491" spans="2:4" hidden="1">
      <c r="B491" s="14"/>
      <c r="C491" s="14"/>
      <c r="D491" s="14"/>
    </row>
    <row r="492" spans="2:4" hidden="1">
      <c r="B492" s="14"/>
      <c r="C492" s="14"/>
      <c r="D492" s="14"/>
    </row>
    <row r="493" spans="2:4" hidden="1">
      <c r="B493" s="14"/>
      <c r="C493" s="14"/>
      <c r="D493" s="14"/>
    </row>
    <row r="494" spans="2:4" hidden="1">
      <c r="B494" s="14"/>
      <c r="C494" s="14"/>
      <c r="D494" s="14"/>
    </row>
    <row r="495" spans="2:4" hidden="1">
      <c r="B495" s="14"/>
      <c r="C495" s="14"/>
      <c r="D495" s="14"/>
    </row>
    <row r="496" spans="2:4" hidden="1">
      <c r="B496" s="14"/>
      <c r="C496" s="14"/>
      <c r="D496" s="14"/>
    </row>
    <row r="497" spans="2:4" hidden="1">
      <c r="B497" s="14"/>
      <c r="C497" s="14"/>
      <c r="D497" s="14"/>
    </row>
    <row r="498" spans="2:4" hidden="1">
      <c r="B498" s="14"/>
      <c r="C498" s="14"/>
      <c r="D498" s="14"/>
    </row>
    <row r="499" spans="2:4" hidden="1">
      <c r="B499" s="14"/>
      <c r="C499" s="14"/>
      <c r="D499" s="14"/>
    </row>
    <row r="500" spans="2:4" hidden="1">
      <c r="B500" s="14"/>
      <c r="C500" s="14"/>
      <c r="D500" s="14"/>
    </row>
    <row r="501" spans="2:4" hidden="1">
      <c r="B501" s="14"/>
      <c r="C501" s="14"/>
      <c r="D501" s="14"/>
    </row>
    <row r="502" spans="2:4" hidden="1">
      <c r="B502" s="14"/>
      <c r="C502" s="14"/>
      <c r="D502" s="14"/>
    </row>
    <row r="503" spans="2:4" hidden="1">
      <c r="B503" s="14"/>
      <c r="C503" s="14"/>
      <c r="D503" s="14"/>
    </row>
    <row r="504" spans="2:4" hidden="1">
      <c r="B504" s="14"/>
      <c r="C504" s="14"/>
      <c r="D504" s="14"/>
    </row>
    <row r="505" spans="2:4" hidden="1">
      <c r="B505" s="14"/>
      <c r="C505" s="14"/>
      <c r="D505" s="14"/>
    </row>
    <row r="506" spans="2:4" hidden="1">
      <c r="B506" s="14"/>
      <c r="C506" s="14"/>
      <c r="D506" s="14"/>
    </row>
    <row r="507" spans="2:4" hidden="1">
      <c r="B507" s="14"/>
      <c r="C507" s="14"/>
      <c r="D507" s="14"/>
    </row>
    <row r="508" spans="2:4" hidden="1">
      <c r="B508" s="14"/>
      <c r="C508" s="14"/>
      <c r="D508" s="14"/>
    </row>
    <row r="509" spans="2:4" hidden="1">
      <c r="B509" s="14"/>
      <c r="C509" s="14"/>
      <c r="D509" s="14"/>
    </row>
    <row r="510" spans="2:4" hidden="1">
      <c r="B510" s="14"/>
      <c r="C510" s="14"/>
      <c r="D510" s="14"/>
    </row>
    <row r="511" spans="2:4" hidden="1">
      <c r="B511" s="14"/>
      <c r="C511" s="14"/>
      <c r="D511" s="14"/>
    </row>
    <row r="512" spans="2:4" hidden="1">
      <c r="B512" s="14"/>
      <c r="C512" s="14"/>
      <c r="D512" s="14"/>
    </row>
    <row r="513" spans="2:4" hidden="1">
      <c r="B513" s="14"/>
      <c r="C513" s="14"/>
      <c r="D513" s="14"/>
    </row>
    <row r="514" spans="2:4" hidden="1">
      <c r="B514" s="14"/>
      <c r="C514" s="14"/>
      <c r="D514" s="14"/>
    </row>
    <row r="515" spans="2:4" hidden="1">
      <c r="B515" s="14"/>
      <c r="C515" s="14"/>
      <c r="D515" s="14"/>
    </row>
    <row r="516" spans="2:4" hidden="1">
      <c r="B516" s="14"/>
      <c r="C516" s="14"/>
      <c r="D516" s="14"/>
    </row>
    <row r="517" spans="2:4" hidden="1">
      <c r="B517" s="14"/>
      <c r="C517" s="14"/>
      <c r="D517" s="14"/>
    </row>
    <row r="518" spans="2:4" hidden="1">
      <c r="B518" s="14"/>
      <c r="C518" s="14"/>
      <c r="D518" s="14"/>
    </row>
    <row r="519" spans="2:4" hidden="1">
      <c r="B519" s="14"/>
      <c r="C519" s="14"/>
      <c r="D519" s="14"/>
    </row>
    <row r="520" spans="2:4" hidden="1">
      <c r="B520" s="14"/>
      <c r="C520" s="14"/>
      <c r="D520" s="14"/>
    </row>
    <row r="521" spans="2:4" hidden="1">
      <c r="B521" s="14"/>
      <c r="C521" s="14"/>
      <c r="D521" s="14"/>
    </row>
    <row r="522" spans="2:4" hidden="1">
      <c r="B522" s="14"/>
      <c r="C522" s="14"/>
      <c r="D522" s="14"/>
    </row>
    <row r="523" spans="2:4" hidden="1">
      <c r="B523" s="14"/>
      <c r="C523" s="14"/>
      <c r="D523" s="14"/>
    </row>
    <row r="524" spans="2:4" hidden="1">
      <c r="B524" s="14"/>
      <c r="C524" s="14"/>
      <c r="D524" s="14"/>
    </row>
    <row r="525" spans="2:4" hidden="1">
      <c r="B525" s="14"/>
      <c r="C525" s="14"/>
      <c r="D525" s="14"/>
    </row>
    <row r="526" spans="2:4" hidden="1">
      <c r="B526" s="14"/>
      <c r="C526" s="14"/>
      <c r="D526" s="14"/>
    </row>
    <row r="527" spans="2:4" hidden="1">
      <c r="B527" s="14"/>
      <c r="C527" s="14"/>
      <c r="D527" s="14"/>
    </row>
    <row r="528" spans="2:4" hidden="1">
      <c r="B528" s="14"/>
      <c r="C528" s="14"/>
      <c r="D528" s="14"/>
    </row>
    <row r="529" spans="2:4" hidden="1">
      <c r="B529" s="14"/>
      <c r="C529" s="14"/>
      <c r="D529" s="14"/>
    </row>
    <row r="530" spans="2:4" hidden="1">
      <c r="B530" s="14"/>
      <c r="C530" s="14"/>
      <c r="D530" s="14"/>
    </row>
    <row r="531" spans="2:4" hidden="1">
      <c r="B531" s="14"/>
      <c r="C531" s="14"/>
      <c r="D531" s="14"/>
    </row>
    <row r="532" spans="2:4" hidden="1">
      <c r="B532" s="14"/>
      <c r="C532" s="14"/>
      <c r="D532" s="14"/>
    </row>
    <row r="533" spans="2:4" hidden="1">
      <c r="B533" s="14"/>
      <c r="C533" s="14"/>
      <c r="D533" s="14"/>
    </row>
    <row r="534" spans="2:4" hidden="1">
      <c r="B534" s="14"/>
      <c r="C534" s="14"/>
      <c r="D534" s="14"/>
    </row>
    <row r="535" spans="2:4" hidden="1">
      <c r="B535" s="14"/>
      <c r="C535" s="14"/>
      <c r="D535" s="14"/>
    </row>
    <row r="536" spans="2:4" hidden="1">
      <c r="B536" s="14"/>
      <c r="C536" s="14"/>
      <c r="D536" s="14"/>
    </row>
    <row r="537" spans="2:4" hidden="1">
      <c r="B537" s="14"/>
      <c r="C537" s="14"/>
      <c r="D537" s="14"/>
    </row>
    <row r="538" spans="2:4" hidden="1">
      <c r="B538" s="14"/>
      <c r="C538" s="14"/>
      <c r="D538" s="14"/>
    </row>
    <row r="539" spans="2:4" hidden="1">
      <c r="B539" s="14"/>
      <c r="C539" s="14"/>
      <c r="D539" s="14"/>
    </row>
    <row r="540" spans="2:4" hidden="1">
      <c r="B540" s="14"/>
      <c r="C540" s="14"/>
      <c r="D540" s="14"/>
    </row>
    <row r="541" spans="2:4" hidden="1">
      <c r="B541" s="14"/>
      <c r="C541" s="14"/>
      <c r="D541" s="14"/>
    </row>
    <row r="542" spans="2:4" hidden="1">
      <c r="B542" s="14"/>
      <c r="C542" s="14"/>
      <c r="D542" s="14"/>
    </row>
    <row r="543" spans="2:4" hidden="1">
      <c r="B543" s="14"/>
      <c r="C543" s="14"/>
      <c r="D543" s="14"/>
    </row>
    <row r="544" spans="2:4" hidden="1">
      <c r="B544" s="14"/>
      <c r="C544" s="14"/>
      <c r="D544" s="14"/>
    </row>
    <row r="545" spans="2:4" hidden="1">
      <c r="B545" s="14"/>
      <c r="C545" s="14"/>
      <c r="D545" s="14"/>
    </row>
    <row r="546" spans="2:4" hidden="1">
      <c r="B546" s="14"/>
      <c r="C546" s="14"/>
      <c r="D546" s="14"/>
    </row>
    <row r="547" spans="2:4" hidden="1">
      <c r="B547" s="14"/>
      <c r="C547" s="14"/>
      <c r="D547" s="14"/>
    </row>
    <row r="548" spans="2:4" hidden="1">
      <c r="B548" s="14"/>
      <c r="C548" s="14"/>
      <c r="D548" s="14"/>
    </row>
    <row r="549" spans="2:4" hidden="1">
      <c r="B549" s="14"/>
      <c r="C549" s="14"/>
      <c r="D549" s="14"/>
    </row>
    <row r="550" spans="2:4" hidden="1">
      <c r="B550" s="14"/>
      <c r="C550" s="14"/>
      <c r="D550" s="14"/>
    </row>
    <row r="551" spans="2:4" hidden="1">
      <c r="B551" s="14"/>
      <c r="C551" s="14"/>
      <c r="D551" s="14"/>
    </row>
    <row r="552" spans="2:4" hidden="1">
      <c r="B552" s="14"/>
      <c r="C552" s="14"/>
      <c r="D552" s="14"/>
    </row>
    <row r="553" spans="2:4" hidden="1">
      <c r="B553" s="14"/>
      <c r="C553" s="14"/>
      <c r="D553" s="14"/>
    </row>
    <row r="554" spans="2:4" hidden="1">
      <c r="B554" s="14"/>
      <c r="C554" s="14"/>
      <c r="D554" s="14"/>
    </row>
    <row r="555" spans="2:4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61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H570"/>
  <sheetViews>
    <sheetView rightToLeft="1" workbookViewId="0">
      <selection activeCell="A7" sqref="A7"/>
    </sheetView>
  </sheetViews>
  <sheetFormatPr defaultColWidth="0" defaultRowHeight="18" zeroHeight="1"/>
  <cols>
    <col min="1" max="1" width="38.42578125" style="13" customWidth="1"/>
    <col min="2" max="2" width="12.42578125" style="13" customWidth="1"/>
    <col min="3" max="3" width="12.7109375" style="13" customWidth="1"/>
    <col min="4" max="4" width="11.85546875" style="13" customWidth="1"/>
    <col min="5" max="5" width="11.5703125" style="14" customWidth="1"/>
    <col min="6" max="6" width="14.7109375" style="14" customWidth="1"/>
    <col min="7" max="7" width="11.7109375" style="14" customWidth="1"/>
    <col min="8" max="8" width="14.7109375" style="14" customWidth="1"/>
    <col min="9" max="9" width="26.85546875" style="14" customWidth="1"/>
    <col min="10" max="10" width="25.42578125" style="16" customWidth="1"/>
    <col min="11" max="11" width="7.7109375" style="16" hidden="1" customWidth="1"/>
    <col min="12" max="12" width="7.140625" style="16" hidden="1" customWidth="1"/>
    <col min="13" max="13" width="6" style="16" hidden="1" customWidth="1"/>
    <col min="14" max="14" width="7.85546875" style="16" hidden="1" customWidth="1"/>
    <col min="15" max="15" width="8.140625" style="16" hidden="1" customWidth="1"/>
    <col min="16" max="16" width="6.28515625" style="14" hidden="1" customWidth="1"/>
    <col min="17" max="17" width="8" style="14" hidden="1" customWidth="1"/>
    <col min="18" max="18" width="8.7109375" style="14" hidden="1" customWidth="1"/>
    <col min="19" max="19" width="10" style="14" hidden="1" customWidth="1"/>
    <col min="20" max="20" width="9.5703125" style="14" hidden="1" customWidth="1"/>
    <col min="21" max="21" width="6.140625" style="14" hidden="1" customWidth="1"/>
    <col min="22" max="23" width="5.7109375" style="14" hidden="1" customWidth="1"/>
    <col min="24" max="24" width="6.85546875" style="14" hidden="1" customWidth="1"/>
    <col min="25" max="25" width="6.42578125" style="14" hidden="1" customWidth="1"/>
    <col min="26" max="26" width="6.7109375" style="14" hidden="1" customWidth="1"/>
    <col min="27" max="27" width="7.28515625" style="14" hidden="1" customWidth="1"/>
    <col min="28" max="39" width="5.7109375" style="14" hidden="1" customWidth="1"/>
    <col min="40" max="40" width="9.140625" style="14" hidden="1" customWidth="1"/>
    <col min="41" max="60" width="0" style="14" hidden="1" customWidth="1"/>
    <col min="61" max="16384" width="9.140625" style="14" hidden="1"/>
  </cols>
  <sheetData>
    <row r="1" spans="1:59">
      <c r="A1" s="2" t="s">
        <v>0</v>
      </c>
      <c r="B1" t="s">
        <v>196</v>
      </c>
    </row>
    <row r="2" spans="1:59">
      <c r="A2" s="2" t="s">
        <v>1</v>
      </c>
    </row>
    <row r="3" spans="1:59">
      <c r="A3" s="2" t="s">
        <v>2</v>
      </c>
      <c r="B3" t="s">
        <v>197</v>
      </c>
    </row>
    <row r="4" spans="1:59">
      <c r="A4" s="2" t="s">
        <v>3</v>
      </c>
    </row>
    <row r="5" spans="1:59" ht="26.25" customHeight="1">
      <c r="A5" s="99" t="s">
        <v>67</v>
      </c>
      <c r="B5" s="100"/>
      <c r="C5" s="100"/>
      <c r="D5" s="100"/>
      <c r="E5" s="100"/>
      <c r="F5" s="100"/>
      <c r="G5" s="100"/>
      <c r="H5" s="100"/>
      <c r="I5" s="100"/>
      <c r="J5" s="101"/>
      <c r="BC5" s="14" t="s">
        <v>99</v>
      </c>
      <c r="BE5" s="14" t="s">
        <v>100</v>
      </c>
      <c r="BG5" s="16" t="s">
        <v>101</v>
      </c>
    </row>
    <row r="6" spans="1:59" ht="26.25" customHeight="1">
      <c r="A6" s="99" t="s">
        <v>102</v>
      </c>
      <c r="B6" s="100"/>
      <c r="C6" s="100"/>
      <c r="D6" s="100"/>
      <c r="E6" s="100"/>
      <c r="F6" s="100"/>
      <c r="G6" s="100"/>
      <c r="H6" s="100"/>
      <c r="I6" s="100"/>
      <c r="J6" s="101"/>
      <c r="BC6" s="16" t="s">
        <v>103</v>
      </c>
      <c r="BE6" s="14" t="s">
        <v>104</v>
      </c>
      <c r="BG6" s="16" t="s">
        <v>105</v>
      </c>
    </row>
    <row r="7" spans="1:59" s="16" customFormat="1" ht="81">
      <c r="A7" s="40" t="s">
        <v>95</v>
      </c>
      <c r="B7" s="41" t="s">
        <v>48</v>
      </c>
      <c r="C7" s="41" t="s">
        <v>69</v>
      </c>
      <c r="D7" s="41" t="s">
        <v>83</v>
      </c>
      <c r="E7" s="41" t="s">
        <v>52</v>
      </c>
      <c r="F7" s="41" t="s">
        <v>186</v>
      </c>
      <c r="G7" s="41" t="s">
        <v>187</v>
      </c>
      <c r="H7" s="41" t="s">
        <v>55</v>
      </c>
      <c r="I7" s="41" t="s">
        <v>56</v>
      </c>
      <c r="J7" s="41" t="s">
        <v>182</v>
      </c>
      <c r="BB7" s="14" t="s">
        <v>106</v>
      </c>
      <c r="BC7" s="14" t="s">
        <v>107</v>
      </c>
      <c r="BD7" s="14" t="s">
        <v>108</v>
      </c>
      <c r="BF7" s="20" t="s">
        <v>109</v>
      </c>
    </row>
    <row r="8" spans="1:59" s="16" customFormat="1" ht="18.75" customHeight="1">
      <c r="A8" s="17"/>
      <c r="B8" s="18"/>
      <c r="C8" s="18"/>
      <c r="D8" s="18"/>
      <c r="E8" s="18"/>
      <c r="F8" s="18" t="s">
        <v>183</v>
      </c>
      <c r="G8" s="18"/>
      <c r="H8" s="18" t="s">
        <v>6</v>
      </c>
      <c r="I8" s="26" t="s">
        <v>7</v>
      </c>
      <c r="J8" s="37" t="s">
        <v>7</v>
      </c>
      <c r="BB8" s="14" t="s">
        <v>110</v>
      </c>
      <c r="BD8" s="14" t="s">
        <v>111</v>
      </c>
      <c r="BF8" s="20" t="s">
        <v>112</v>
      </c>
    </row>
    <row r="9" spans="1:59" s="20" customFormat="1" ht="18" customHeight="1">
      <c r="A9" s="19"/>
      <c r="B9" s="7" t="s">
        <v>9</v>
      </c>
      <c r="C9" s="7" t="s">
        <v>10</v>
      </c>
      <c r="D9" s="7" t="s">
        <v>58</v>
      </c>
      <c r="E9" s="7" t="s">
        <v>58</v>
      </c>
      <c r="F9" s="7" t="s">
        <v>59</v>
      </c>
      <c r="G9" s="7" t="s">
        <v>60</v>
      </c>
      <c r="H9" s="38" t="s">
        <v>61</v>
      </c>
      <c r="I9" s="38" t="s">
        <v>62</v>
      </c>
      <c r="J9" s="38" t="s">
        <v>63</v>
      </c>
      <c r="K9" s="16"/>
      <c r="L9" s="16"/>
      <c r="M9" s="16"/>
      <c r="N9" s="16"/>
      <c r="BB9" s="14" t="s">
        <v>113</v>
      </c>
      <c r="BC9" s="16"/>
      <c r="BD9" s="14" t="s">
        <v>114</v>
      </c>
      <c r="BF9" s="14" t="s">
        <v>115</v>
      </c>
    </row>
    <row r="10" spans="1:59" s="20" customFormat="1" ht="18" customHeight="1">
      <c r="A10" s="21" t="s">
        <v>116</v>
      </c>
      <c r="B10" s="7"/>
      <c r="C10" s="7"/>
      <c r="D10" s="7"/>
      <c r="E10" s="7"/>
      <c r="F10" s="63">
        <v>-28436.73</v>
      </c>
      <c r="G10" s="22"/>
      <c r="H10" s="63">
        <v>-93.998649638803499</v>
      </c>
      <c r="I10" s="64">
        <v>1</v>
      </c>
      <c r="J10" s="64">
        <v>-8.0000000000000004E-4</v>
      </c>
      <c r="K10" s="16"/>
      <c r="L10" s="16"/>
      <c r="M10" s="16"/>
      <c r="N10" s="16"/>
      <c r="BB10" s="14" t="s">
        <v>117</v>
      </c>
      <c r="BC10" s="16"/>
      <c r="BD10" s="14" t="s">
        <v>118</v>
      </c>
      <c r="BF10" s="14" t="s">
        <v>119</v>
      </c>
    </row>
    <row r="11" spans="1:59">
      <c r="A11" s="67" t="s">
        <v>200</v>
      </c>
      <c r="B11" s="16"/>
      <c r="C11" s="16"/>
      <c r="D11" s="16"/>
      <c r="E11" s="16"/>
      <c r="F11" s="69">
        <v>0</v>
      </c>
      <c r="G11" s="16"/>
      <c r="H11" s="69">
        <v>0</v>
      </c>
      <c r="I11" s="68">
        <v>0</v>
      </c>
      <c r="J11" s="68">
        <v>0</v>
      </c>
      <c r="BC11" s="14" t="s">
        <v>120</v>
      </c>
      <c r="BE11" s="14" t="s">
        <v>121</v>
      </c>
    </row>
    <row r="12" spans="1:59">
      <c r="A12" t="s">
        <v>227</v>
      </c>
      <c r="B12" t="s">
        <v>227</v>
      </c>
      <c r="C12" s="16"/>
      <c r="D12" t="s">
        <v>227</v>
      </c>
      <c r="E12" t="s">
        <v>227</v>
      </c>
      <c r="F12" s="65">
        <v>0</v>
      </c>
      <c r="G12" s="65">
        <v>0</v>
      </c>
      <c r="H12" s="65">
        <v>0</v>
      </c>
      <c r="I12" s="66">
        <v>0</v>
      </c>
      <c r="J12" s="66">
        <v>0</v>
      </c>
      <c r="BC12" s="14" t="s">
        <v>122</v>
      </c>
      <c r="BD12" s="14" t="s">
        <v>123</v>
      </c>
      <c r="BE12" s="14" t="s">
        <v>124</v>
      </c>
    </row>
    <row r="13" spans="1:59">
      <c r="A13" s="67" t="s">
        <v>232</v>
      </c>
      <c r="B13" s="16"/>
      <c r="C13" s="16"/>
      <c r="D13" s="16"/>
      <c r="E13" s="16"/>
      <c r="F13" s="69">
        <v>-28436.73</v>
      </c>
      <c r="G13" s="16"/>
      <c r="H13" s="69">
        <v>-93.998649638803499</v>
      </c>
      <c r="I13" s="68">
        <v>1</v>
      </c>
      <c r="J13" s="68">
        <v>-8.0000000000000004E-4</v>
      </c>
      <c r="BE13" s="14" t="s">
        <v>125</v>
      </c>
    </row>
    <row r="14" spans="1:59">
      <c r="A14" t="s">
        <v>985</v>
      </c>
      <c r="B14" t="s">
        <v>986</v>
      </c>
      <c r="C14" t="s">
        <v>122</v>
      </c>
      <c r="D14" t="s">
        <v>897</v>
      </c>
      <c r="E14" t="s">
        <v>109</v>
      </c>
      <c r="F14" s="65">
        <v>4</v>
      </c>
      <c r="G14" s="65">
        <v>1.5287999999999999</v>
      </c>
      <c r="H14" s="65">
        <v>2.28463872E-4</v>
      </c>
      <c r="I14" s="66">
        <v>0</v>
      </c>
      <c r="J14" s="66">
        <v>0</v>
      </c>
      <c r="BE14" s="14" t="s">
        <v>126</v>
      </c>
    </row>
    <row r="15" spans="1:59">
      <c r="A15" t="s">
        <v>987</v>
      </c>
      <c r="B15" t="s">
        <v>988</v>
      </c>
      <c r="C15" t="s">
        <v>122</v>
      </c>
      <c r="D15" t="s">
        <v>897</v>
      </c>
      <c r="E15" t="s">
        <v>112</v>
      </c>
      <c r="F15" s="65">
        <v>4</v>
      </c>
      <c r="G15" s="65">
        <v>0.70735000000000003</v>
      </c>
      <c r="H15" s="65">
        <v>1.2278181300000001E-4</v>
      </c>
      <c r="I15" s="66">
        <v>0</v>
      </c>
      <c r="J15" s="66">
        <v>0</v>
      </c>
      <c r="BE15" s="14" t="s">
        <v>127</v>
      </c>
    </row>
    <row r="16" spans="1:59">
      <c r="A16" t="s">
        <v>989</v>
      </c>
      <c r="B16" t="s">
        <v>990</v>
      </c>
      <c r="C16" t="s">
        <v>122</v>
      </c>
      <c r="D16" t="s">
        <v>897</v>
      </c>
      <c r="E16" t="s">
        <v>112</v>
      </c>
      <c r="F16" s="65">
        <v>1680</v>
      </c>
      <c r="G16" s="65">
        <v>100</v>
      </c>
      <c r="H16" s="65">
        <v>7.2903599999999997</v>
      </c>
      <c r="I16" s="66">
        <v>-7.7600000000000002E-2</v>
      </c>
      <c r="J16" s="66">
        <v>1E-4</v>
      </c>
      <c r="BE16" s="14" t="s">
        <v>128</v>
      </c>
    </row>
    <row r="17" spans="1:57">
      <c r="A17" t="s">
        <v>991</v>
      </c>
      <c r="B17" t="s">
        <v>990</v>
      </c>
      <c r="C17" t="s">
        <v>122</v>
      </c>
      <c r="D17" t="s">
        <v>897</v>
      </c>
      <c r="E17" t="s">
        <v>109</v>
      </c>
      <c r="F17" s="65">
        <v>-7947.96</v>
      </c>
      <c r="G17" s="65">
        <v>100</v>
      </c>
      <c r="H17" s="65">
        <v>-29.693578559999999</v>
      </c>
      <c r="I17" s="66">
        <v>0.31590000000000001</v>
      </c>
      <c r="J17" s="66">
        <v>-2.9999999999999997E-4</v>
      </c>
      <c r="BE17" s="14" t="s">
        <v>129</v>
      </c>
    </row>
    <row r="18" spans="1:57">
      <c r="A18" t="s">
        <v>992</v>
      </c>
      <c r="B18" t="s">
        <v>993</v>
      </c>
      <c r="C18" t="s">
        <v>122</v>
      </c>
      <c r="D18" t="s">
        <v>897</v>
      </c>
      <c r="E18" t="s">
        <v>105</v>
      </c>
      <c r="F18" s="65">
        <v>-22172.77</v>
      </c>
      <c r="G18" s="65">
        <v>100</v>
      </c>
      <c r="H18" s="65">
        <v>-71.595874330000001</v>
      </c>
      <c r="I18" s="66">
        <v>0.76170000000000004</v>
      </c>
      <c r="J18" s="66">
        <v>-5.9999999999999995E-4</v>
      </c>
      <c r="BE18" s="14" t="s">
        <v>130</v>
      </c>
    </row>
    <row r="19" spans="1:57">
      <c r="A19" t="s">
        <v>994</v>
      </c>
      <c r="B19" t="s">
        <v>995</v>
      </c>
      <c r="C19" t="s">
        <v>122</v>
      </c>
      <c r="D19" t="s">
        <v>897</v>
      </c>
      <c r="E19" t="s">
        <v>105</v>
      </c>
      <c r="F19" s="65">
        <v>2</v>
      </c>
      <c r="G19" s="65">
        <v>1.4682500000000001</v>
      </c>
      <c r="H19" s="65">
        <v>9.4819584999999995E-5</v>
      </c>
      <c r="I19" s="66">
        <v>0</v>
      </c>
      <c r="J19" s="66">
        <v>0</v>
      </c>
      <c r="BE19" s="14" t="s">
        <v>131</v>
      </c>
    </row>
    <row r="20" spans="1:57">
      <c r="A20" t="s">
        <v>996</v>
      </c>
      <c r="B20" t="s">
        <v>997</v>
      </c>
      <c r="C20" t="s">
        <v>122</v>
      </c>
      <c r="D20" t="s">
        <v>897</v>
      </c>
      <c r="E20" t="s">
        <v>105</v>
      </c>
      <c r="F20" s="65">
        <v>-6</v>
      </c>
      <c r="G20" s="65">
        <v>1.4525E-2</v>
      </c>
      <c r="H20" s="65">
        <v>-2.8140734999999999E-6</v>
      </c>
      <c r="I20" s="66">
        <v>0</v>
      </c>
      <c r="J20" s="66">
        <v>0</v>
      </c>
      <c r="BE20" s="14" t="s">
        <v>122</v>
      </c>
    </row>
    <row r="21" spans="1:57">
      <c r="A21" s="85" t="s">
        <v>234</v>
      </c>
      <c r="B21" s="16"/>
      <c r="C21" s="16"/>
      <c r="D21" s="16"/>
      <c r="E21" s="16"/>
      <c r="F21" s="16"/>
      <c r="G21" s="16"/>
    </row>
    <row r="22" spans="1:57">
      <c r="A22" s="85" t="s">
        <v>299</v>
      </c>
      <c r="B22" s="16"/>
      <c r="C22" s="16"/>
      <c r="D22" s="16"/>
      <c r="E22" s="16"/>
      <c r="F22" s="16"/>
      <c r="G22" s="16"/>
    </row>
    <row r="23" spans="1:57">
      <c r="A23" s="85" t="s">
        <v>300</v>
      </c>
      <c r="B23" s="16"/>
      <c r="C23" s="16"/>
      <c r="D23" s="16"/>
      <c r="E23" s="16"/>
      <c r="F23" s="16"/>
      <c r="G23" s="16"/>
    </row>
    <row r="24" spans="1:57">
      <c r="A24" s="85" t="s">
        <v>301</v>
      </c>
      <c r="B24" s="16"/>
      <c r="C24" s="16"/>
      <c r="D24" s="16"/>
      <c r="E24" s="16"/>
      <c r="F24" s="16"/>
      <c r="G24" s="16"/>
    </row>
    <row r="25" spans="1:57" hidden="1">
      <c r="B25" s="16"/>
      <c r="C25" s="16"/>
      <c r="D25" s="16"/>
      <c r="E25" s="16"/>
      <c r="F25" s="16"/>
      <c r="G25" s="16"/>
    </row>
    <row r="26" spans="1:57" hidden="1">
      <c r="B26" s="16"/>
      <c r="C26" s="16"/>
      <c r="D26" s="16"/>
      <c r="E26" s="16"/>
      <c r="F26" s="16"/>
      <c r="G26" s="16"/>
    </row>
    <row r="27" spans="1:57" hidden="1">
      <c r="B27" s="16"/>
      <c r="C27" s="16"/>
      <c r="D27" s="16"/>
      <c r="E27" s="16"/>
      <c r="F27" s="16"/>
      <c r="G27" s="16"/>
    </row>
    <row r="28" spans="1:57" hidden="1">
      <c r="B28" s="16"/>
      <c r="C28" s="16"/>
      <c r="D28" s="16"/>
      <c r="E28" s="16"/>
      <c r="F28" s="16"/>
      <c r="G28" s="16"/>
    </row>
    <row r="29" spans="1:57" hidden="1">
      <c r="B29" s="16"/>
      <c r="C29" s="16"/>
      <c r="D29" s="16"/>
      <c r="E29" s="16"/>
      <c r="F29" s="16"/>
      <c r="G29" s="16"/>
    </row>
    <row r="30" spans="1:57" hidden="1">
      <c r="B30" s="16"/>
      <c r="C30" s="16"/>
      <c r="D30" s="16"/>
      <c r="E30" s="16"/>
      <c r="F30" s="16"/>
      <c r="G30" s="16"/>
    </row>
    <row r="31" spans="1:57" hidden="1">
      <c r="B31" s="16"/>
      <c r="C31" s="16"/>
      <c r="D31" s="16"/>
      <c r="E31" s="16"/>
      <c r="F31" s="16"/>
      <c r="G31" s="16"/>
    </row>
    <row r="32" spans="1:57" hidden="1">
      <c r="B32" s="16"/>
      <c r="C32" s="16"/>
      <c r="D32" s="16"/>
      <c r="E32" s="16"/>
      <c r="F32" s="16"/>
      <c r="G32" s="16"/>
    </row>
    <row r="33" spans="2:7" hidden="1">
      <c r="B33" s="16"/>
      <c r="C33" s="16"/>
      <c r="D33" s="16"/>
      <c r="E33" s="16"/>
      <c r="F33" s="16"/>
      <c r="G33" s="16"/>
    </row>
    <row r="34" spans="2:7" hidden="1">
      <c r="B34" s="16"/>
      <c r="C34" s="16"/>
      <c r="D34" s="16"/>
      <c r="E34" s="16"/>
      <c r="F34" s="16"/>
      <c r="G34" s="16"/>
    </row>
    <row r="35" spans="2:7" hidden="1">
      <c r="B35" s="16"/>
      <c r="C35" s="16"/>
      <c r="D35" s="16"/>
      <c r="E35" s="16"/>
      <c r="F35" s="16"/>
      <c r="G35" s="16"/>
    </row>
    <row r="36" spans="2:7" hidden="1">
      <c r="B36" s="16"/>
      <c r="C36" s="16"/>
      <c r="D36" s="16"/>
      <c r="E36" s="16"/>
      <c r="F36" s="16"/>
      <c r="G36" s="16"/>
    </row>
    <row r="37" spans="2:7" hidden="1">
      <c r="B37" s="16"/>
      <c r="C37" s="16"/>
      <c r="D37" s="16"/>
      <c r="E37" s="16"/>
      <c r="F37" s="16"/>
      <c r="G37" s="16"/>
    </row>
    <row r="38" spans="2:7" hidden="1">
      <c r="B38" s="16"/>
      <c r="C38" s="16"/>
      <c r="D38" s="16"/>
      <c r="E38" s="16"/>
      <c r="F38" s="16"/>
      <c r="G38" s="16"/>
    </row>
    <row r="39" spans="2:7" hidden="1">
      <c r="B39" s="16"/>
      <c r="C39" s="16"/>
      <c r="D39" s="16"/>
      <c r="E39" s="16"/>
      <c r="F39" s="16"/>
      <c r="G39" s="16"/>
    </row>
    <row r="40" spans="2:7" hidden="1">
      <c r="B40" s="16"/>
      <c r="C40" s="16"/>
      <c r="D40" s="16"/>
      <c r="E40" s="16"/>
      <c r="F40" s="16"/>
      <c r="G40" s="16"/>
    </row>
    <row r="41" spans="2:7" hidden="1">
      <c r="B41" s="16"/>
      <c r="C41" s="16"/>
      <c r="D41" s="16"/>
      <c r="E41" s="16"/>
      <c r="F41" s="16"/>
      <c r="G41" s="16"/>
    </row>
    <row r="42" spans="2:7" hidden="1">
      <c r="B42" s="16"/>
      <c r="C42" s="16"/>
      <c r="D42" s="16"/>
      <c r="E42" s="16"/>
      <c r="F42" s="16"/>
      <c r="G42" s="16"/>
    </row>
    <row r="43" spans="2:7" hidden="1">
      <c r="B43" s="16"/>
      <c r="C43" s="16"/>
      <c r="D43" s="16"/>
      <c r="E43" s="16"/>
      <c r="F43" s="16"/>
      <c r="G43" s="16"/>
    </row>
    <row r="44" spans="2:7" hidden="1">
      <c r="B44" s="16"/>
      <c r="C44" s="16"/>
      <c r="D44" s="16"/>
      <c r="E44" s="16"/>
      <c r="F44" s="16"/>
      <c r="G44" s="16"/>
    </row>
    <row r="45" spans="2:7" hidden="1">
      <c r="B45" s="16"/>
      <c r="C45" s="16"/>
      <c r="D45" s="16"/>
      <c r="E45" s="16"/>
      <c r="F45" s="16"/>
      <c r="G45" s="16"/>
    </row>
    <row r="46" spans="2:7" hidden="1">
      <c r="B46" s="16"/>
      <c r="C46" s="16"/>
      <c r="D46" s="16"/>
      <c r="E46" s="16"/>
      <c r="F46" s="16"/>
      <c r="G46" s="16"/>
    </row>
    <row r="47" spans="2:7" hidden="1">
      <c r="B47" s="16"/>
      <c r="C47" s="16"/>
      <c r="D47" s="16"/>
      <c r="E47" s="16"/>
      <c r="F47" s="16"/>
      <c r="G47" s="16"/>
    </row>
    <row r="48" spans="2:7" hidden="1">
      <c r="B48" s="16"/>
      <c r="C48" s="16"/>
      <c r="D48" s="16"/>
      <c r="E48" s="16"/>
      <c r="F48" s="16"/>
      <c r="G48" s="16"/>
    </row>
    <row r="49" spans="2:7" hidden="1">
      <c r="B49" s="16"/>
      <c r="C49" s="16"/>
      <c r="D49" s="16"/>
      <c r="E49" s="16"/>
      <c r="F49" s="16"/>
      <c r="G49" s="16"/>
    </row>
    <row r="50" spans="2:7" hidden="1">
      <c r="B50" s="16"/>
      <c r="C50" s="16"/>
      <c r="D50" s="16"/>
      <c r="E50" s="16"/>
      <c r="F50" s="16"/>
      <c r="G50" s="16"/>
    </row>
    <row r="51" spans="2:7" hidden="1">
      <c r="B51" s="16"/>
      <c r="C51" s="16"/>
      <c r="D51" s="16"/>
      <c r="E51" s="16"/>
      <c r="F51" s="16"/>
      <c r="G51" s="16"/>
    </row>
    <row r="52" spans="2:7" hidden="1">
      <c r="B52" s="16"/>
      <c r="C52" s="16"/>
      <c r="D52" s="16"/>
      <c r="E52" s="16"/>
      <c r="F52" s="16"/>
      <c r="G52" s="16"/>
    </row>
    <row r="53" spans="2:7" hidden="1">
      <c r="B53" s="16"/>
      <c r="C53" s="16"/>
      <c r="D53" s="16"/>
      <c r="E53" s="16"/>
      <c r="F53" s="16"/>
      <c r="G53" s="16"/>
    </row>
    <row r="54" spans="2:7" hidden="1">
      <c r="B54" s="16"/>
      <c r="C54" s="16"/>
      <c r="D54" s="16"/>
      <c r="E54" s="16"/>
      <c r="F54" s="16"/>
      <c r="G54" s="16"/>
    </row>
    <row r="55" spans="2:7" hidden="1">
      <c r="B55" s="16"/>
      <c r="C55" s="16"/>
      <c r="D55" s="16"/>
      <c r="E55" s="16"/>
      <c r="F55" s="16"/>
      <c r="G55" s="16"/>
    </row>
    <row r="56" spans="2:7" hidden="1">
      <c r="B56" s="16"/>
      <c r="C56" s="16"/>
      <c r="D56" s="16"/>
      <c r="E56" s="16"/>
      <c r="F56" s="16"/>
      <c r="G56" s="16"/>
    </row>
    <row r="57" spans="2:7" hidden="1">
      <c r="B57" s="16"/>
      <c r="C57" s="16"/>
      <c r="D57" s="16"/>
      <c r="E57" s="16"/>
      <c r="F57" s="16"/>
      <c r="G57" s="16"/>
    </row>
    <row r="58" spans="2:7" hidden="1">
      <c r="B58" s="16"/>
      <c r="C58" s="16"/>
      <c r="D58" s="16"/>
      <c r="E58" s="16"/>
      <c r="F58" s="16"/>
      <c r="G58" s="16"/>
    </row>
    <row r="59" spans="2:7" hidden="1">
      <c r="B59" s="16"/>
      <c r="C59" s="16"/>
      <c r="D59" s="16"/>
      <c r="E59" s="16"/>
      <c r="F59" s="16"/>
      <c r="G59" s="16"/>
    </row>
    <row r="60" spans="2:7" hidden="1">
      <c r="B60" s="16"/>
      <c r="C60" s="16"/>
      <c r="D60" s="16"/>
      <c r="E60" s="16"/>
      <c r="F60" s="16"/>
      <c r="G60" s="16"/>
    </row>
    <row r="61" spans="2:7" hidden="1">
      <c r="B61" s="16"/>
      <c r="C61" s="16"/>
      <c r="D61" s="16"/>
      <c r="E61" s="16"/>
      <c r="F61" s="16"/>
      <c r="G61" s="16"/>
    </row>
    <row r="62" spans="2:7" hidden="1">
      <c r="B62" s="16"/>
      <c r="C62" s="16"/>
      <c r="D62" s="16"/>
      <c r="E62" s="16"/>
      <c r="F62" s="16"/>
      <c r="G62" s="16"/>
    </row>
    <row r="63" spans="2:7" hidden="1">
      <c r="B63" s="16"/>
      <c r="C63" s="16"/>
      <c r="D63" s="16"/>
      <c r="E63" s="16"/>
      <c r="F63" s="16"/>
      <c r="G63" s="16"/>
    </row>
    <row r="64" spans="2:7" hidden="1">
      <c r="B64" s="16"/>
      <c r="C64" s="16"/>
      <c r="D64" s="16"/>
      <c r="E64" s="16"/>
      <c r="F64" s="16"/>
      <c r="G64" s="16"/>
    </row>
    <row r="65" spans="2:7" hidden="1">
      <c r="B65" s="16"/>
      <c r="C65" s="16"/>
      <c r="D65" s="16"/>
      <c r="E65" s="16"/>
      <c r="F65" s="16"/>
      <c r="G65" s="16"/>
    </row>
    <row r="66" spans="2:7" hidden="1">
      <c r="B66" s="16"/>
      <c r="C66" s="16"/>
      <c r="D66" s="16"/>
      <c r="E66" s="16"/>
      <c r="F66" s="16"/>
      <c r="G66" s="16"/>
    </row>
    <row r="67" spans="2:7" hidden="1">
      <c r="B67" s="16"/>
      <c r="C67" s="16"/>
      <c r="D67" s="16"/>
      <c r="E67" s="16"/>
      <c r="F67" s="16"/>
      <c r="G67" s="16"/>
    </row>
    <row r="68" spans="2:7" hidden="1">
      <c r="B68" s="16"/>
      <c r="C68" s="16"/>
      <c r="D68" s="16"/>
      <c r="E68" s="16"/>
      <c r="F68" s="16"/>
      <c r="G68" s="16"/>
    </row>
    <row r="69" spans="2:7" hidden="1">
      <c r="B69" s="16"/>
      <c r="C69" s="16"/>
      <c r="D69" s="16"/>
      <c r="E69" s="16"/>
      <c r="F69" s="16"/>
      <c r="G69" s="16"/>
    </row>
    <row r="70" spans="2:7" hidden="1">
      <c r="B70" s="16"/>
      <c r="C70" s="16"/>
      <c r="D70" s="16"/>
      <c r="E70" s="16"/>
      <c r="F70" s="16"/>
      <c r="G70" s="16"/>
    </row>
    <row r="71" spans="2:7" hidden="1">
      <c r="B71" s="16"/>
      <c r="C71" s="16"/>
      <c r="D71" s="16"/>
      <c r="E71" s="16"/>
      <c r="F71" s="16"/>
      <c r="G71" s="16"/>
    </row>
    <row r="72" spans="2:7" hidden="1">
      <c r="B72" s="16"/>
      <c r="C72" s="16"/>
      <c r="D72" s="16"/>
      <c r="E72" s="16"/>
      <c r="F72" s="16"/>
      <c r="G72" s="16"/>
    </row>
    <row r="73" spans="2:7" hidden="1">
      <c r="B73" s="16"/>
      <c r="C73" s="16"/>
      <c r="D73" s="16"/>
      <c r="E73" s="16"/>
      <c r="F73" s="16"/>
      <c r="G73" s="16"/>
    </row>
    <row r="74" spans="2:7" hidden="1">
      <c r="B74" s="16"/>
      <c r="C74" s="16"/>
      <c r="D74" s="16"/>
      <c r="E74" s="16"/>
      <c r="F74" s="16"/>
      <c r="G74" s="16"/>
    </row>
    <row r="75" spans="2:7" hidden="1">
      <c r="B75" s="16"/>
      <c r="C75" s="16"/>
      <c r="D75" s="16"/>
      <c r="E75" s="16"/>
      <c r="F75" s="16"/>
      <c r="G75" s="16"/>
    </row>
    <row r="76" spans="2:7" hidden="1">
      <c r="B76" s="16"/>
      <c r="C76" s="16"/>
      <c r="D76" s="16"/>
      <c r="E76" s="16"/>
      <c r="F76" s="16"/>
      <c r="G76" s="16"/>
    </row>
    <row r="77" spans="2:7" hidden="1">
      <c r="B77" s="16"/>
      <c r="C77" s="16"/>
      <c r="D77" s="16"/>
      <c r="E77" s="16"/>
      <c r="F77" s="16"/>
      <c r="G77" s="16"/>
    </row>
    <row r="78" spans="2:7" hidden="1">
      <c r="B78" s="16"/>
      <c r="C78" s="16"/>
      <c r="D78" s="16"/>
      <c r="E78" s="16"/>
      <c r="F78" s="16"/>
      <c r="G78" s="16"/>
    </row>
    <row r="79" spans="2:7" hidden="1">
      <c r="B79" s="16"/>
      <c r="C79" s="16"/>
      <c r="D79" s="16"/>
      <c r="E79" s="16"/>
      <c r="F79" s="16"/>
      <c r="G79" s="16"/>
    </row>
    <row r="80" spans="2:7" hidden="1">
      <c r="B80" s="16"/>
      <c r="C80" s="16"/>
      <c r="D80" s="16"/>
      <c r="E80" s="16"/>
      <c r="F80" s="16"/>
      <c r="G80" s="16"/>
    </row>
    <row r="81" spans="2:7" hidden="1">
      <c r="B81" s="16"/>
      <c r="C81" s="16"/>
      <c r="D81" s="16"/>
      <c r="E81" s="16"/>
      <c r="F81" s="16"/>
      <c r="G81" s="16"/>
    </row>
    <row r="82" spans="2:7" hidden="1">
      <c r="B82" s="16"/>
      <c r="C82" s="16"/>
      <c r="D82" s="16"/>
      <c r="E82" s="16"/>
      <c r="F82" s="16"/>
      <c r="G82" s="16"/>
    </row>
    <row r="83" spans="2:7" hidden="1">
      <c r="B83" s="16"/>
      <c r="C83" s="16"/>
      <c r="D83" s="16"/>
      <c r="E83" s="16"/>
      <c r="F83" s="16"/>
      <c r="G83" s="16"/>
    </row>
    <row r="84" spans="2:7" hidden="1">
      <c r="B84" s="16"/>
      <c r="C84" s="16"/>
      <c r="D84" s="16"/>
      <c r="E84" s="16"/>
      <c r="F84" s="16"/>
      <c r="G84" s="16"/>
    </row>
    <row r="85" spans="2:7" hidden="1">
      <c r="B85" s="16"/>
      <c r="C85" s="16"/>
      <c r="D85" s="16"/>
      <c r="E85" s="16"/>
      <c r="F85" s="16"/>
      <c r="G85" s="16"/>
    </row>
    <row r="86" spans="2:7" hidden="1">
      <c r="B86" s="16"/>
      <c r="C86" s="16"/>
      <c r="D86" s="16"/>
      <c r="E86" s="16"/>
      <c r="F86" s="16"/>
      <c r="G86" s="16"/>
    </row>
    <row r="87" spans="2:7" hidden="1">
      <c r="B87" s="16"/>
      <c r="C87" s="16"/>
      <c r="D87" s="16"/>
      <c r="E87" s="16"/>
      <c r="F87" s="16"/>
      <c r="G87" s="16"/>
    </row>
    <row r="88" spans="2:7" hidden="1">
      <c r="B88" s="16"/>
      <c r="C88" s="16"/>
      <c r="D88" s="16"/>
      <c r="E88" s="16"/>
      <c r="F88" s="16"/>
      <c r="G88" s="16"/>
    </row>
    <row r="89" spans="2:7" hidden="1">
      <c r="B89" s="16"/>
      <c r="C89" s="16"/>
      <c r="D89" s="16"/>
      <c r="E89" s="16"/>
      <c r="F89" s="16"/>
      <c r="G89" s="16"/>
    </row>
    <row r="90" spans="2:7" hidden="1">
      <c r="B90" s="16"/>
      <c r="C90" s="16"/>
      <c r="D90" s="16"/>
      <c r="E90" s="16"/>
      <c r="F90" s="16"/>
      <c r="G90" s="16"/>
    </row>
    <row r="91" spans="2:7" hidden="1">
      <c r="B91" s="16"/>
      <c r="C91" s="16"/>
      <c r="D91" s="16"/>
      <c r="E91" s="16"/>
      <c r="F91" s="16"/>
      <c r="G91" s="16"/>
    </row>
    <row r="92" spans="2:7" hidden="1">
      <c r="B92" s="16"/>
      <c r="C92" s="16"/>
      <c r="D92" s="16"/>
      <c r="E92" s="16"/>
      <c r="F92" s="16"/>
      <c r="G92" s="16"/>
    </row>
    <row r="93" spans="2:7" hidden="1">
      <c r="B93" s="16"/>
      <c r="C93" s="16"/>
      <c r="D93" s="16"/>
      <c r="E93" s="16"/>
      <c r="F93" s="16"/>
      <c r="G93" s="16"/>
    </row>
    <row r="94" spans="2:7" hidden="1">
      <c r="B94" s="16"/>
      <c r="C94" s="16"/>
      <c r="D94" s="16"/>
      <c r="E94" s="16"/>
      <c r="F94" s="16"/>
      <c r="G94" s="16"/>
    </row>
    <row r="95" spans="2:7" hidden="1">
      <c r="B95" s="16"/>
      <c r="C95" s="16"/>
      <c r="D95" s="16"/>
      <c r="E95" s="16"/>
      <c r="F95" s="16"/>
      <c r="G95" s="16"/>
    </row>
    <row r="96" spans="2:7" hidden="1">
      <c r="B96" s="16"/>
      <c r="C96" s="16"/>
      <c r="D96" s="16"/>
      <c r="E96" s="16"/>
      <c r="F96" s="16"/>
      <c r="G96" s="16"/>
    </row>
    <row r="97" spans="2:7" hidden="1">
      <c r="B97" s="16"/>
      <c r="C97" s="16"/>
      <c r="D97" s="16"/>
      <c r="E97" s="16"/>
      <c r="F97" s="16"/>
      <c r="G97" s="16"/>
    </row>
    <row r="98" spans="2:7" hidden="1">
      <c r="B98" s="16"/>
      <c r="C98" s="16"/>
      <c r="D98" s="16"/>
      <c r="E98" s="16"/>
      <c r="F98" s="16"/>
      <c r="G98" s="16"/>
    </row>
    <row r="99" spans="2:7" hidden="1">
      <c r="B99" s="16"/>
      <c r="C99" s="16"/>
      <c r="D99" s="16"/>
      <c r="E99" s="16"/>
      <c r="F99" s="16"/>
      <c r="G99" s="16"/>
    </row>
    <row r="100" spans="2:7" hidden="1">
      <c r="B100" s="16"/>
      <c r="C100" s="16"/>
      <c r="D100" s="16"/>
      <c r="E100" s="16"/>
      <c r="F100" s="16"/>
      <c r="G100" s="16"/>
    </row>
    <row r="101" spans="2:7" hidden="1">
      <c r="B101" s="16"/>
      <c r="C101" s="16"/>
      <c r="D101" s="16"/>
      <c r="E101" s="16"/>
      <c r="F101" s="16"/>
      <c r="G101" s="16"/>
    </row>
    <row r="102" spans="2:7" hidden="1">
      <c r="B102" s="16"/>
      <c r="C102" s="16"/>
      <c r="D102" s="16"/>
      <c r="E102" s="16"/>
      <c r="F102" s="16"/>
      <c r="G102" s="16"/>
    </row>
    <row r="103" spans="2:7" hidden="1">
      <c r="B103" s="16"/>
      <c r="C103" s="16"/>
      <c r="D103" s="16"/>
      <c r="E103" s="16"/>
      <c r="F103" s="16"/>
      <c r="G103" s="16"/>
    </row>
    <row r="104" spans="2:7" hidden="1">
      <c r="B104" s="16"/>
      <c r="C104" s="16"/>
      <c r="D104" s="16"/>
      <c r="E104" s="16"/>
      <c r="F104" s="16"/>
      <c r="G104" s="16"/>
    </row>
    <row r="105" spans="2:7" hidden="1">
      <c r="B105" s="16"/>
      <c r="C105" s="16"/>
      <c r="D105" s="16"/>
      <c r="E105" s="16"/>
      <c r="F105" s="16"/>
      <c r="G105" s="16"/>
    </row>
    <row r="106" spans="2:7" hidden="1">
      <c r="B106" s="16"/>
      <c r="C106" s="16"/>
      <c r="D106" s="16"/>
      <c r="E106" s="16"/>
      <c r="F106" s="16"/>
      <c r="G106" s="16"/>
    </row>
    <row r="107" spans="2:7" hidden="1">
      <c r="B107" s="16"/>
      <c r="C107" s="16"/>
      <c r="D107" s="16"/>
      <c r="E107" s="16"/>
      <c r="F107" s="16"/>
      <c r="G107" s="16"/>
    </row>
    <row r="108" spans="2:7" hidden="1">
      <c r="B108" s="16"/>
      <c r="C108" s="16"/>
      <c r="D108" s="16"/>
      <c r="E108" s="16"/>
      <c r="F108" s="16"/>
      <c r="G108" s="16"/>
    </row>
    <row r="109" spans="2:7" hidden="1">
      <c r="B109" s="16"/>
      <c r="C109" s="16"/>
      <c r="D109" s="16"/>
      <c r="E109" s="16"/>
      <c r="F109" s="16"/>
      <c r="G109" s="16"/>
    </row>
    <row r="110" spans="2:7" hidden="1">
      <c r="B110" s="16"/>
      <c r="C110" s="16"/>
      <c r="D110" s="16"/>
      <c r="E110" s="16"/>
      <c r="F110" s="16"/>
      <c r="G110" s="16"/>
    </row>
    <row r="111" spans="2:7" hidden="1">
      <c r="B111" s="16"/>
      <c r="C111" s="16"/>
      <c r="D111" s="16"/>
      <c r="E111" s="16"/>
      <c r="F111" s="16"/>
      <c r="G111" s="16"/>
    </row>
    <row r="112" spans="2:7" hidden="1">
      <c r="B112" s="16"/>
      <c r="C112" s="16"/>
      <c r="D112" s="16"/>
      <c r="E112" s="16"/>
      <c r="F112" s="16"/>
      <c r="G112" s="16"/>
    </row>
    <row r="113" spans="2:7" hidden="1">
      <c r="B113" s="16"/>
      <c r="C113" s="16"/>
      <c r="D113" s="16"/>
      <c r="E113" s="16"/>
      <c r="F113" s="16"/>
      <c r="G113" s="16"/>
    </row>
    <row r="114" spans="2:7" hidden="1">
      <c r="B114" s="16"/>
      <c r="C114" s="16"/>
      <c r="D114" s="16"/>
      <c r="E114" s="16"/>
      <c r="F114" s="16"/>
      <c r="G114" s="16"/>
    </row>
    <row r="115" spans="2:7" hidden="1">
      <c r="B115" s="16"/>
      <c r="C115" s="16"/>
      <c r="D115" s="16"/>
      <c r="E115" s="16"/>
      <c r="F115" s="16"/>
      <c r="G115" s="16"/>
    </row>
    <row r="116" spans="2:7" hidden="1">
      <c r="B116" s="16"/>
      <c r="C116" s="16"/>
      <c r="D116" s="16"/>
      <c r="E116" s="16"/>
      <c r="F116" s="16"/>
      <c r="G116" s="16"/>
    </row>
    <row r="117" spans="2:7" hidden="1">
      <c r="B117" s="16"/>
      <c r="C117" s="16"/>
      <c r="D117" s="16"/>
      <c r="E117" s="16"/>
      <c r="F117" s="16"/>
      <c r="G117" s="16"/>
    </row>
    <row r="118" spans="2:7" hidden="1">
      <c r="B118" s="16"/>
      <c r="C118" s="16"/>
      <c r="D118" s="16"/>
      <c r="E118" s="16"/>
      <c r="F118" s="16"/>
      <c r="G118" s="16"/>
    </row>
    <row r="119" spans="2:7" hidden="1">
      <c r="B119" s="16"/>
      <c r="C119" s="16"/>
      <c r="D119" s="16"/>
      <c r="E119" s="16"/>
      <c r="F119" s="16"/>
      <c r="G119" s="16"/>
    </row>
    <row r="120" spans="2:7" hidden="1">
      <c r="B120" s="16"/>
      <c r="C120" s="16"/>
      <c r="D120" s="16"/>
      <c r="E120" s="16"/>
      <c r="F120" s="16"/>
      <c r="G120" s="16"/>
    </row>
    <row r="121" spans="2:7" hidden="1">
      <c r="B121" s="16"/>
      <c r="C121" s="16"/>
      <c r="D121" s="16"/>
      <c r="E121" s="16"/>
      <c r="F121" s="16"/>
      <c r="G121" s="16"/>
    </row>
    <row r="122" spans="2:7" hidden="1">
      <c r="B122" s="16"/>
      <c r="C122" s="16"/>
      <c r="D122" s="16"/>
      <c r="E122" s="16"/>
      <c r="F122" s="16"/>
      <c r="G122" s="16"/>
    </row>
    <row r="123" spans="2:7" hidden="1">
      <c r="B123" s="16"/>
      <c r="C123" s="16"/>
      <c r="D123" s="16"/>
      <c r="E123" s="16"/>
      <c r="F123" s="16"/>
      <c r="G123" s="16"/>
    </row>
    <row r="124" spans="2:7" hidden="1">
      <c r="B124" s="16"/>
      <c r="C124" s="16"/>
      <c r="D124" s="16"/>
      <c r="E124" s="16"/>
      <c r="F124" s="16"/>
      <c r="G124" s="16"/>
    </row>
    <row r="125" spans="2:7" hidden="1">
      <c r="B125" s="16"/>
      <c r="C125" s="16"/>
      <c r="D125" s="16"/>
      <c r="E125" s="16"/>
      <c r="F125" s="16"/>
      <c r="G125" s="16"/>
    </row>
    <row r="126" spans="2:7" hidden="1">
      <c r="B126" s="16"/>
      <c r="C126" s="16"/>
      <c r="D126" s="16"/>
      <c r="E126" s="16"/>
      <c r="F126" s="16"/>
      <c r="G126" s="16"/>
    </row>
    <row r="127" spans="2:7" hidden="1">
      <c r="B127" s="16"/>
      <c r="C127" s="16"/>
      <c r="D127" s="16"/>
      <c r="E127" s="16"/>
      <c r="F127" s="16"/>
      <c r="G127" s="16"/>
    </row>
    <row r="128" spans="2:7" hidden="1">
      <c r="B128" s="16"/>
      <c r="C128" s="16"/>
      <c r="D128" s="16"/>
      <c r="E128" s="16"/>
      <c r="F128" s="16"/>
      <c r="G128" s="16"/>
    </row>
    <row r="129" spans="2:7" hidden="1">
      <c r="B129" s="16"/>
      <c r="C129" s="16"/>
      <c r="D129" s="16"/>
      <c r="E129" s="16"/>
      <c r="F129" s="16"/>
      <c r="G129" s="16"/>
    </row>
    <row r="130" spans="2:7" hidden="1">
      <c r="B130" s="16"/>
      <c r="C130" s="16"/>
      <c r="D130" s="16"/>
      <c r="E130" s="16"/>
      <c r="F130" s="16"/>
      <c r="G130" s="16"/>
    </row>
    <row r="131" spans="2:7" hidden="1">
      <c r="B131" s="16"/>
      <c r="C131" s="16"/>
      <c r="D131" s="16"/>
      <c r="E131" s="16"/>
      <c r="F131" s="16"/>
      <c r="G131" s="16"/>
    </row>
    <row r="132" spans="2:7" hidden="1">
      <c r="B132" s="16"/>
      <c r="C132" s="16"/>
      <c r="D132" s="16"/>
      <c r="E132" s="16"/>
      <c r="F132" s="16"/>
      <c r="G132" s="16"/>
    </row>
    <row r="133" spans="2:7" hidden="1">
      <c r="B133" s="16"/>
      <c r="C133" s="16"/>
      <c r="D133" s="16"/>
      <c r="E133" s="16"/>
      <c r="F133" s="16"/>
      <c r="G133" s="16"/>
    </row>
    <row r="134" spans="2:7" hidden="1">
      <c r="B134" s="16"/>
      <c r="C134" s="16"/>
      <c r="D134" s="16"/>
      <c r="E134" s="16"/>
      <c r="F134" s="16"/>
      <c r="G134" s="16"/>
    </row>
    <row r="135" spans="2:7" hidden="1">
      <c r="B135" s="16"/>
      <c r="C135" s="16"/>
      <c r="D135" s="16"/>
      <c r="E135" s="16"/>
      <c r="F135" s="16"/>
      <c r="G135" s="16"/>
    </row>
    <row r="136" spans="2:7" hidden="1">
      <c r="B136" s="16"/>
      <c r="C136" s="16"/>
      <c r="D136" s="16"/>
      <c r="E136" s="16"/>
      <c r="F136" s="16"/>
      <c r="G136" s="16"/>
    </row>
    <row r="137" spans="2:7" hidden="1">
      <c r="B137" s="16"/>
      <c r="C137" s="16"/>
      <c r="D137" s="16"/>
      <c r="E137" s="16"/>
      <c r="F137" s="16"/>
      <c r="G137" s="16"/>
    </row>
    <row r="138" spans="2:7" hidden="1">
      <c r="B138" s="16"/>
      <c r="C138" s="16"/>
      <c r="D138" s="16"/>
      <c r="E138" s="16"/>
      <c r="F138" s="16"/>
      <c r="G138" s="16"/>
    </row>
    <row r="139" spans="2:7" hidden="1">
      <c r="B139" s="16"/>
      <c r="C139" s="16"/>
      <c r="D139" s="16"/>
      <c r="E139" s="16"/>
      <c r="F139" s="16"/>
      <c r="G139" s="16"/>
    </row>
    <row r="140" spans="2:7" hidden="1">
      <c r="B140" s="16"/>
      <c r="C140" s="16"/>
      <c r="D140" s="16"/>
      <c r="E140" s="16"/>
      <c r="F140" s="16"/>
      <c r="G140" s="16"/>
    </row>
    <row r="141" spans="2:7" hidden="1">
      <c r="B141" s="16"/>
      <c r="C141" s="16"/>
      <c r="D141" s="16"/>
      <c r="E141" s="16"/>
      <c r="F141" s="16"/>
      <c r="G141" s="16"/>
    </row>
    <row r="142" spans="2:7" hidden="1">
      <c r="B142" s="16"/>
      <c r="C142" s="16"/>
      <c r="D142" s="16"/>
      <c r="E142" s="16"/>
      <c r="F142" s="16"/>
      <c r="G142" s="16"/>
    </row>
    <row r="143" spans="2:7" hidden="1">
      <c r="B143" s="16"/>
      <c r="C143" s="16"/>
      <c r="D143" s="16"/>
      <c r="E143" s="16"/>
      <c r="F143" s="16"/>
      <c r="G143" s="16"/>
    </row>
    <row r="144" spans="2:7" hidden="1">
      <c r="B144" s="16"/>
      <c r="C144" s="16"/>
      <c r="D144" s="16"/>
      <c r="E144" s="16"/>
      <c r="F144" s="16"/>
      <c r="G144" s="16"/>
    </row>
    <row r="145" spans="2:7" hidden="1">
      <c r="B145" s="16"/>
      <c r="C145" s="16"/>
      <c r="D145" s="16"/>
      <c r="E145" s="16"/>
      <c r="F145" s="16"/>
      <c r="G145" s="16"/>
    </row>
    <row r="146" spans="2:7" hidden="1">
      <c r="B146" s="16"/>
      <c r="C146" s="16"/>
      <c r="D146" s="16"/>
      <c r="E146" s="16"/>
      <c r="F146" s="16"/>
      <c r="G146" s="16"/>
    </row>
    <row r="147" spans="2:7" hidden="1">
      <c r="B147" s="16"/>
      <c r="C147" s="16"/>
      <c r="D147" s="16"/>
      <c r="E147" s="16"/>
      <c r="F147" s="16"/>
      <c r="G147" s="16"/>
    </row>
    <row r="148" spans="2:7" hidden="1">
      <c r="B148" s="16"/>
      <c r="C148" s="16"/>
      <c r="D148" s="16"/>
      <c r="E148" s="16"/>
      <c r="F148" s="16"/>
      <c r="G148" s="16"/>
    </row>
    <row r="149" spans="2:7" hidden="1">
      <c r="B149" s="16"/>
      <c r="C149" s="16"/>
      <c r="D149" s="16"/>
      <c r="E149" s="16"/>
      <c r="F149" s="16"/>
      <c r="G149" s="16"/>
    </row>
    <row r="150" spans="2:7" hidden="1">
      <c r="B150" s="16"/>
      <c r="C150" s="16"/>
      <c r="D150" s="16"/>
      <c r="E150" s="16"/>
      <c r="F150" s="16"/>
      <c r="G150" s="16"/>
    </row>
    <row r="151" spans="2:7" hidden="1">
      <c r="B151" s="16"/>
      <c r="C151" s="16"/>
      <c r="D151" s="16"/>
      <c r="E151" s="16"/>
      <c r="F151" s="16"/>
      <c r="G151" s="16"/>
    </row>
    <row r="152" spans="2:7" hidden="1">
      <c r="B152" s="16"/>
      <c r="C152" s="16"/>
      <c r="D152" s="16"/>
      <c r="E152" s="16"/>
      <c r="F152" s="16"/>
      <c r="G152" s="16"/>
    </row>
    <row r="153" spans="2:7" hidden="1">
      <c r="B153" s="16"/>
      <c r="C153" s="16"/>
      <c r="D153" s="16"/>
      <c r="E153" s="16"/>
      <c r="F153" s="16"/>
      <c r="G153" s="16"/>
    </row>
    <row r="154" spans="2:7" hidden="1">
      <c r="B154" s="16"/>
      <c r="C154" s="16"/>
      <c r="D154" s="16"/>
      <c r="E154" s="16"/>
      <c r="F154" s="16"/>
      <c r="G154" s="16"/>
    </row>
    <row r="155" spans="2:7" hidden="1">
      <c r="B155" s="16"/>
      <c r="C155" s="16"/>
      <c r="D155" s="16"/>
      <c r="E155" s="16"/>
      <c r="F155" s="16"/>
      <c r="G155" s="16"/>
    </row>
    <row r="156" spans="2:7" hidden="1">
      <c r="B156" s="16"/>
      <c r="C156" s="16"/>
      <c r="D156" s="16"/>
      <c r="E156" s="16"/>
      <c r="F156" s="16"/>
      <c r="G156" s="16"/>
    </row>
    <row r="157" spans="2:7" hidden="1">
      <c r="B157" s="16"/>
      <c r="C157" s="16"/>
      <c r="D157" s="16"/>
      <c r="E157" s="16"/>
      <c r="F157" s="16"/>
      <c r="G157" s="16"/>
    </row>
    <row r="158" spans="2:7" hidden="1">
      <c r="B158" s="16"/>
      <c r="C158" s="16"/>
      <c r="D158" s="16"/>
      <c r="E158" s="16"/>
      <c r="F158" s="16"/>
      <c r="G158" s="16"/>
    </row>
    <row r="159" spans="2:7" hidden="1">
      <c r="B159" s="16"/>
      <c r="C159" s="16"/>
      <c r="D159" s="16"/>
      <c r="E159" s="16"/>
      <c r="F159" s="16"/>
      <c r="G159" s="16"/>
    </row>
    <row r="160" spans="2:7" hidden="1">
      <c r="B160" s="16"/>
      <c r="C160" s="16"/>
      <c r="D160" s="16"/>
      <c r="E160" s="16"/>
      <c r="F160" s="16"/>
      <c r="G160" s="16"/>
    </row>
    <row r="161" spans="2:7" hidden="1">
      <c r="B161" s="16"/>
      <c r="C161" s="16"/>
      <c r="D161" s="16"/>
      <c r="E161" s="16"/>
      <c r="F161" s="16"/>
      <c r="G161" s="16"/>
    </row>
    <row r="162" spans="2:7" hidden="1">
      <c r="B162" s="16"/>
      <c r="C162" s="16"/>
      <c r="D162" s="16"/>
      <c r="E162" s="16"/>
      <c r="F162" s="16"/>
      <c r="G162" s="16"/>
    </row>
    <row r="163" spans="2:7" hidden="1">
      <c r="B163" s="16"/>
      <c r="C163" s="16"/>
      <c r="D163" s="16"/>
      <c r="E163" s="16"/>
      <c r="F163" s="16"/>
      <c r="G163" s="16"/>
    </row>
    <row r="164" spans="2:7" hidden="1">
      <c r="B164" s="16"/>
      <c r="C164" s="16"/>
      <c r="D164" s="16"/>
      <c r="E164" s="16"/>
      <c r="F164" s="16"/>
      <c r="G164" s="16"/>
    </row>
    <row r="165" spans="2:7" hidden="1">
      <c r="B165" s="16"/>
      <c r="C165" s="16"/>
      <c r="D165" s="16"/>
      <c r="E165" s="16"/>
      <c r="F165" s="16"/>
      <c r="G165" s="16"/>
    </row>
    <row r="166" spans="2:7" hidden="1">
      <c r="B166" s="16"/>
      <c r="C166" s="16"/>
      <c r="D166" s="16"/>
      <c r="E166" s="16"/>
      <c r="F166" s="16"/>
      <c r="G166" s="16"/>
    </row>
    <row r="167" spans="2:7" hidden="1">
      <c r="B167" s="16"/>
      <c r="C167" s="16"/>
      <c r="D167" s="16"/>
      <c r="E167" s="16"/>
      <c r="F167" s="16"/>
      <c r="G167" s="16"/>
    </row>
    <row r="168" spans="2:7" hidden="1">
      <c r="B168" s="16"/>
      <c r="C168" s="16"/>
      <c r="D168" s="16"/>
      <c r="E168" s="16"/>
      <c r="F168" s="16"/>
      <c r="G168" s="16"/>
    </row>
    <row r="169" spans="2:7" hidden="1">
      <c r="B169" s="16"/>
      <c r="C169" s="16"/>
      <c r="D169" s="16"/>
      <c r="E169" s="16"/>
      <c r="F169" s="16"/>
      <c r="G169" s="16"/>
    </row>
    <row r="170" spans="2:7" hidden="1">
      <c r="B170" s="16"/>
      <c r="C170" s="16"/>
      <c r="D170" s="16"/>
      <c r="E170" s="16"/>
      <c r="F170" s="16"/>
      <c r="G170" s="16"/>
    </row>
    <row r="171" spans="2:7" hidden="1">
      <c r="B171" s="16"/>
      <c r="C171" s="16"/>
      <c r="D171" s="16"/>
      <c r="E171" s="16"/>
      <c r="F171" s="16"/>
      <c r="G171" s="16"/>
    </row>
    <row r="172" spans="2:7" hidden="1">
      <c r="B172" s="16"/>
      <c r="C172" s="16"/>
      <c r="D172" s="16"/>
      <c r="E172" s="16"/>
      <c r="F172" s="16"/>
      <c r="G172" s="16"/>
    </row>
    <row r="173" spans="2:7" hidden="1">
      <c r="B173" s="16"/>
      <c r="C173" s="16"/>
      <c r="D173" s="16"/>
      <c r="E173" s="16"/>
      <c r="F173" s="16"/>
      <c r="G173" s="16"/>
    </row>
    <row r="174" spans="2:7" hidden="1">
      <c r="B174" s="16"/>
      <c r="C174" s="16"/>
      <c r="D174" s="16"/>
      <c r="E174" s="16"/>
      <c r="F174" s="16"/>
      <c r="G174" s="16"/>
    </row>
    <row r="175" spans="2:7" hidden="1">
      <c r="B175" s="16"/>
      <c r="C175" s="16"/>
      <c r="D175" s="16"/>
      <c r="E175" s="16"/>
      <c r="F175" s="16"/>
      <c r="G175" s="16"/>
    </row>
    <row r="176" spans="2:7" hidden="1">
      <c r="B176" s="16"/>
      <c r="C176" s="16"/>
      <c r="D176" s="16"/>
      <c r="E176" s="16"/>
      <c r="F176" s="16"/>
      <c r="G176" s="16"/>
    </row>
    <row r="177" spans="2:7" hidden="1">
      <c r="B177" s="16"/>
      <c r="C177" s="16"/>
      <c r="D177" s="16"/>
      <c r="E177" s="16"/>
      <c r="F177" s="16"/>
      <c r="G177" s="16"/>
    </row>
    <row r="178" spans="2:7" hidden="1">
      <c r="B178" s="16"/>
      <c r="C178" s="16"/>
      <c r="D178" s="16"/>
      <c r="E178" s="16"/>
      <c r="F178" s="16"/>
      <c r="G178" s="16"/>
    </row>
    <row r="179" spans="2:7" hidden="1">
      <c r="B179" s="16"/>
      <c r="C179" s="16"/>
      <c r="D179" s="16"/>
      <c r="E179" s="16"/>
      <c r="F179" s="16"/>
      <c r="G179" s="16"/>
    </row>
    <row r="180" spans="2:7" hidden="1">
      <c r="B180" s="16"/>
      <c r="C180" s="16"/>
      <c r="D180" s="16"/>
      <c r="E180" s="16"/>
      <c r="F180" s="16"/>
      <c r="G180" s="16"/>
    </row>
    <row r="181" spans="2:7" hidden="1">
      <c r="B181" s="16"/>
      <c r="C181" s="16"/>
      <c r="D181" s="16"/>
      <c r="E181" s="16"/>
      <c r="F181" s="16"/>
      <c r="G181" s="16"/>
    </row>
    <row r="182" spans="2:7" hidden="1">
      <c r="B182" s="16"/>
      <c r="C182" s="16"/>
      <c r="D182" s="16"/>
      <c r="E182" s="16"/>
      <c r="F182" s="16"/>
      <c r="G182" s="16"/>
    </row>
    <row r="183" spans="2:7" hidden="1">
      <c r="B183" s="16"/>
      <c r="C183" s="16"/>
      <c r="D183" s="16"/>
      <c r="E183" s="16"/>
      <c r="F183" s="16"/>
      <c r="G183" s="16"/>
    </row>
    <row r="184" spans="2:7" hidden="1">
      <c r="B184" s="16"/>
      <c r="C184" s="16"/>
      <c r="D184" s="16"/>
      <c r="E184" s="16"/>
      <c r="F184" s="16"/>
      <c r="G184" s="16"/>
    </row>
    <row r="185" spans="2:7" hidden="1">
      <c r="B185" s="16"/>
      <c r="C185" s="16"/>
      <c r="D185" s="16"/>
      <c r="E185" s="16"/>
      <c r="F185" s="16"/>
      <c r="G185" s="16"/>
    </row>
    <row r="186" spans="2:7" hidden="1">
      <c r="B186" s="16"/>
      <c r="C186" s="16"/>
      <c r="D186" s="16"/>
      <c r="E186" s="16"/>
      <c r="F186" s="16"/>
      <c r="G186" s="16"/>
    </row>
    <row r="187" spans="2:7" hidden="1">
      <c r="B187" s="16"/>
      <c r="C187" s="16"/>
      <c r="D187" s="16"/>
      <c r="E187" s="16"/>
      <c r="F187" s="16"/>
      <c r="G187" s="16"/>
    </row>
    <row r="188" spans="2:7" hidden="1">
      <c r="B188" s="16"/>
      <c r="C188" s="16"/>
      <c r="D188" s="16"/>
      <c r="E188" s="16"/>
      <c r="F188" s="16"/>
      <c r="G188" s="16"/>
    </row>
    <row r="189" spans="2:7" hidden="1">
      <c r="B189" s="16"/>
      <c r="C189" s="16"/>
      <c r="D189" s="16"/>
      <c r="E189" s="16"/>
      <c r="F189" s="16"/>
      <c r="G189" s="16"/>
    </row>
    <row r="190" spans="2:7" hidden="1">
      <c r="B190" s="16"/>
      <c r="C190" s="16"/>
      <c r="D190" s="16"/>
      <c r="E190" s="16"/>
      <c r="F190" s="16"/>
      <c r="G190" s="16"/>
    </row>
    <row r="191" spans="2:7" hidden="1">
      <c r="B191" s="16"/>
      <c r="C191" s="16"/>
      <c r="D191" s="16"/>
      <c r="E191" s="16"/>
      <c r="F191" s="16"/>
      <c r="G191" s="16"/>
    </row>
    <row r="192" spans="2:7" hidden="1">
      <c r="B192" s="16"/>
      <c r="C192" s="16"/>
      <c r="D192" s="16"/>
      <c r="E192" s="16"/>
      <c r="F192" s="16"/>
      <c r="G192" s="16"/>
    </row>
    <row r="193" spans="2:7" hidden="1">
      <c r="B193" s="16"/>
      <c r="C193" s="16"/>
      <c r="D193" s="16"/>
      <c r="E193" s="16"/>
      <c r="F193" s="16"/>
      <c r="G193" s="16"/>
    </row>
    <row r="194" spans="2:7" hidden="1">
      <c r="B194" s="16"/>
      <c r="C194" s="16"/>
      <c r="D194" s="16"/>
      <c r="E194" s="16"/>
      <c r="F194" s="16"/>
      <c r="G194" s="16"/>
    </row>
    <row r="195" spans="2:7" hidden="1">
      <c r="B195" s="16"/>
      <c r="C195" s="16"/>
      <c r="D195" s="16"/>
      <c r="E195" s="16"/>
      <c r="F195" s="16"/>
      <c r="G195" s="16"/>
    </row>
    <row r="196" spans="2:7" hidden="1">
      <c r="B196" s="16"/>
      <c r="C196" s="16"/>
      <c r="D196" s="16"/>
      <c r="E196" s="16"/>
      <c r="F196" s="16"/>
      <c r="G196" s="16"/>
    </row>
    <row r="197" spans="2:7" hidden="1">
      <c r="B197" s="16"/>
      <c r="C197" s="16"/>
      <c r="D197" s="16"/>
      <c r="E197" s="16"/>
      <c r="F197" s="16"/>
      <c r="G197" s="16"/>
    </row>
    <row r="198" spans="2:7" hidden="1">
      <c r="B198" s="16"/>
      <c r="C198" s="16"/>
      <c r="D198" s="16"/>
      <c r="E198" s="16"/>
      <c r="F198" s="16"/>
      <c r="G198" s="16"/>
    </row>
    <row r="199" spans="2:7" hidden="1">
      <c r="B199" s="16"/>
      <c r="C199" s="16"/>
      <c r="D199" s="16"/>
      <c r="E199" s="16"/>
      <c r="F199" s="16"/>
      <c r="G199" s="16"/>
    </row>
    <row r="200" spans="2:7" hidden="1">
      <c r="B200" s="16"/>
      <c r="C200" s="16"/>
      <c r="D200" s="16"/>
      <c r="E200" s="16"/>
      <c r="F200" s="16"/>
      <c r="G200" s="16"/>
    </row>
    <row r="201" spans="2:7" hidden="1">
      <c r="B201" s="16"/>
      <c r="C201" s="16"/>
      <c r="D201" s="16"/>
      <c r="E201" s="16"/>
      <c r="F201" s="16"/>
      <c r="G201" s="16"/>
    </row>
    <row r="202" spans="2:7" hidden="1">
      <c r="B202" s="16"/>
      <c r="C202" s="16"/>
      <c r="D202" s="16"/>
      <c r="E202" s="16"/>
      <c r="F202" s="16"/>
      <c r="G202" s="16"/>
    </row>
    <row r="203" spans="2:7" hidden="1">
      <c r="B203" s="16"/>
      <c r="C203" s="16"/>
      <c r="D203" s="16"/>
      <c r="E203" s="16"/>
      <c r="F203" s="16"/>
      <c r="G203" s="16"/>
    </row>
    <row r="204" spans="2:7" hidden="1">
      <c r="B204" s="16"/>
      <c r="C204" s="16"/>
      <c r="D204" s="16"/>
      <c r="E204" s="16"/>
      <c r="F204" s="16"/>
      <c r="G204" s="16"/>
    </row>
    <row r="205" spans="2:7" hidden="1">
      <c r="B205" s="16"/>
      <c r="C205" s="16"/>
      <c r="D205" s="16"/>
      <c r="E205" s="16"/>
      <c r="F205" s="16"/>
      <c r="G205" s="16"/>
    </row>
    <row r="206" spans="2:7" hidden="1">
      <c r="B206" s="16"/>
      <c r="C206" s="16"/>
      <c r="D206" s="16"/>
      <c r="E206" s="16"/>
      <c r="F206" s="16"/>
      <c r="G206" s="16"/>
    </row>
    <row r="207" spans="2:7" hidden="1">
      <c r="B207" s="16"/>
      <c r="C207" s="16"/>
      <c r="D207" s="16"/>
      <c r="E207" s="16"/>
      <c r="F207" s="16"/>
      <c r="G207" s="16"/>
    </row>
    <row r="208" spans="2:7" hidden="1">
      <c r="B208" s="16"/>
      <c r="C208" s="16"/>
      <c r="D208" s="16"/>
      <c r="E208" s="16"/>
      <c r="F208" s="16"/>
      <c r="G208" s="16"/>
    </row>
    <row r="209" spans="2:7" hidden="1">
      <c r="B209" s="16"/>
      <c r="C209" s="16"/>
      <c r="D209" s="16"/>
      <c r="E209" s="16"/>
      <c r="F209" s="16"/>
      <c r="G209" s="16"/>
    </row>
    <row r="210" spans="2:7" hidden="1">
      <c r="B210" s="16"/>
      <c r="C210" s="16"/>
      <c r="D210" s="16"/>
      <c r="E210" s="16"/>
      <c r="F210" s="16"/>
      <c r="G210" s="16"/>
    </row>
    <row r="211" spans="2:7" hidden="1">
      <c r="B211" s="16"/>
      <c r="C211" s="16"/>
      <c r="D211" s="16"/>
      <c r="E211" s="16"/>
      <c r="F211" s="16"/>
      <c r="G211" s="16"/>
    </row>
    <row r="212" spans="2:7" hidden="1">
      <c r="B212" s="16"/>
      <c r="C212" s="16"/>
      <c r="D212" s="16"/>
      <c r="E212" s="16"/>
      <c r="F212" s="16"/>
      <c r="G212" s="16"/>
    </row>
    <row r="213" spans="2:7" hidden="1">
      <c r="B213" s="16"/>
      <c r="C213" s="16"/>
      <c r="D213" s="16"/>
      <c r="E213" s="16"/>
      <c r="F213" s="16"/>
      <c r="G213" s="16"/>
    </row>
    <row r="214" spans="2:7" hidden="1">
      <c r="B214" s="16"/>
      <c r="C214" s="16"/>
      <c r="D214" s="16"/>
      <c r="E214" s="16"/>
      <c r="F214" s="16"/>
      <c r="G214" s="16"/>
    </row>
    <row r="215" spans="2:7" hidden="1">
      <c r="B215" s="16"/>
      <c r="C215" s="16"/>
      <c r="D215" s="16"/>
      <c r="E215" s="16"/>
      <c r="F215" s="16"/>
      <c r="G215" s="16"/>
    </row>
    <row r="216" spans="2:7" hidden="1">
      <c r="B216" s="16"/>
      <c r="C216" s="16"/>
      <c r="D216" s="16"/>
      <c r="E216" s="16"/>
      <c r="F216" s="16"/>
      <c r="G216" s="16"/>
    </row>
    <row r="217" spans="2:7" hidden="1">
      <c r="B217" s="16"/>
      <c r="C217" s="16"/>
      <c r="D217" s="16"/>
      <c r="E217" s="16"/>
      <c r="F217" s="16"/>
      <c r="G217" s="16"/>
    </row>
    <row r="218" spans="2:7" hidden="1">
      <c r="B218" s="16"/>
      <c r="C218" s="16"/>
      <c r="D218" s="16"/>
      <c r="E218" s="16"/>
      <c r="F218" s="16"/>
      <c r="G218" s="16"/>
    </row>
    <row r="219" spans="2:7" hidden="1">
      <c r="B219" s="16"/>
      <c r="C219" s="16"/>
      <c r="D219" s="16"/>
      <c r="E219" s="16"/>
      <c r="F219" s="16"/>
      <c r="G219" s="16"/>
    </row>
    <row r="220" spans="2:7" hidden="1">
      <c r="B220" s="16"/>
      <c r="C220" s="16"/>
      <c r="D220" s="16"/>
      <c r="E220" s="16"/>
      <c r="F220" s="16"/>
      <c r="G220" s="16"/>
    </row>
    <row r="221" spans="2:7" hidden="1">
      <c r="B221" s="16"/>
      <c r="C221" s="16"/>
      <c r="D221" s="16"/>
      <c r="E221" s="16"/>
      <c r="F221" s="16"/>
      <c r="G221" s="16"/>
    </row>
    <row r="222" spans="2:7" hidden="1">
      <c r="B222" s="16"/>
      <c r="C222" s="16"/>
      <c r="D222" s="16"/>
      <c r="E222" s="16"/>
      <c r="F222" s="16"/>
      <c r="G222" s="16"/>
    </row>
    <row r="223" spans="2:7" hidden="1">
      <c r="B223" s="16"/>
      <c r="C223" s="16"/>
      <c r="D223" s="16"/>
      <c r="E223" s="16"/>
      <c r="F223" s="16"/>
      <c r="G223" s="16"/>
    </row>
    <row r="224" spans="2:7" hidden="1">
      <c r="B224" s="16"/>
      <c r="C224" s="16"/>
      <c r="D224" s="16"/>
      <c r="E224" s="16"/>
      <c r="F224" s="16"/>
      <c r="G224" s="16"/>
    </row>
    <row r="225" spans="2:7" hidden="1">
      <c r="B225" s="16"/>
      <c r="C225" s="16"/>
      <c r="D225" s="16"/>
      <c r="E225" s="16"/>
      <c r="F225" s="16"/>
      <c r="G225" s="16"/>
    </row>
    <row r="226" spans="2:7" hidden="1">
      <c r="B226" s="16"/>
      <c r="C226" s="16"/>
      <c r="D226" s="16"/>
      <c r="E226" s="16"/>
      <c r="F226" s="16"/>
      <c r="G226" s="16"/>
    </row>
    <row r="227" spans="2:7" hidden="1">
      <c r="B227" s="16"/>
      <c r="C227" s="16"/>
      <c r="D227" s="16"/>
      <c r="E227" s="16"/>
      <c r="F227" s="16"/>
      <c r="G227" s="16"/>
    </row>
    <row r="228" spans="2:7" hidden="1">
      <c r="B228" s="16"/>
      <c r="C228" s="16"/>
      <c r="D228" s="16"/>
      <c r="E228" s="16"/>
      <c r="F228" s="16"/>
      <c r="G228" s="16"/>
    </row>
    <row r="229" spans="2:7" hidden="1">
      <c r="B229" s="16"/>
      <c r="C229" s="16"/>
      <c r="D229" s="16"/>
      <c r="E229" s="16"/>
      <c r="F229" s="16"/>
      <c r="G229" s="16"/>
    </row>
    <row r="230" spans="2:7" hidden="1">
      <c r="B230" s="16"/>
      <c r="C230" s="16"/>
      <c r="D230" s="16"/>
      <c r="E230" s="16"/>
      <c r="F230" s="16"/>
      <c r="G230" s="16"/>
    </row>
    <row r="231" spans="2:7" hidden="1">
      <c r="B231" s="16"/>
      <c r="C231" s="16"/>
      <c r="D231" s="16"/>
      <c r="E231" s="16"/>
      <c r="F231" s="16"/>
      <c r="G231" s="16"/>
    </row>
    <row r="232" spans="2:7" hidden="1">
      <c r="B232" s="16"/>
      <c r="C232" s="16"/>
      <c r="D232" s="16"/>
      <c r="E232" s="16"/>
      <c r="F232" s="16"/>
      <c r="G232" s="16"/>
    </row>
    <row r="233" spans="2:7" hidden="1">
      <c r="B233" s="16"/>
      <c r="C233" s="16"/>
      <c r="D233" s="16"/>
      <c r="E233" s="16"/>
      <c r="F233" s="16"/>
      <c r="G233" s="16"/>
    </row>
    <row r="234" spans="2:7" hidden="1">
      <c r="B234" s="16"/>
      <c r="C234" s="16"/>
      <c r="D234" s="16"/>
      <c r="E234" s="16"/>
      <c r="F234" s="16"/>
      <c r="G234" s="16"/>
    </row>
    <row r="235" spans="2:7" hidden="1">
      <c r="B235" s="16"/>
      <c r="C235" s="16"/>
      <c r="D235" s="16"/>
      <c r="E235" s="16"/>
      <c r="F235" s="16"/>
      <c r="G235" s="16"/>
    </row>
    <row r="236" spans="2:7" hidden="1">
      <c r="B236" s="16"/>
      <c r="C236" s="16"/>
      <c r="D236" s="16"/>
      <c r="E236" s="16"/>
      <c r="F236" s="16"/>
      <c r="G236" s="16"/>
    </row>
    <row r="237" spans="2:7" hidden="1">
      <c r="B237" s="16"/>
      <c r="C237" s="16"/>
      <c r="D237" s="16"/>
      <c r="E237" s="16"/>
      <c r="F237" s="16"/>
      <c r="G237" s="16"/>
    </row>
    <row r="238" spans="2:7" hidden="1">
      <c r="B238" s="16"/>
      <c r="C238" s="16"/>
      <c r="D238" s="16"/>
      <c r="E238" s="16"/>
      <c r="F238" s="16"/>
      <c r="G238" s="16"/>
    </row>
    <row r="239" spans="2:7" hidden="1">
      <c r="B239" s="16"/>
      <c r="C239" s="16"/>
      <c r="D239" s="16"/>
      <c r="E239" s="16"/>
      <c r="F239" s="16"/>
      <c r="G239" s="16"/>
    </row>
    <row r="240" spans="2:7" hidden="1">
      <c r="B240" s="16"/>
      <c r="C240" s="16"/>
      <c r="D240" s="16"/>
      <c r="E240" s="16"/>
      <c r="F240" s="16"/>
      <c r="G240" s="16"/>
    </row>
    <row r="241" spans="2:7" hidden="1">
      <c r="B241" s="16"/>
      <c r="C241" s="16"/>
      <c r="D241" s="16"/>
      <c r="E241" s="16"/>
      <c r="F241" s="16"/>
      <c r="G241" s="16"/>
    </row>
    <row r="242" spans="2:7" hidden="1">
      <c r="B242" s="16"/>
      <c r="C242" s="16"/>
      <c r="D242" s="16"/>
      <c r="E242" s="16"/>
      <c r="F242" s="16"/>
      <c r="G242" s="16"/>
    </row>
    <row r="243" spans="2:7" hidden="1">
      <c r="B243" s="16"/>
      <c r="C243" s="16"/>
      <c r="D243" s="16"/>
      <c r="E243" s="16"/>
      <c r="F243" s="16"/>
      <c r="G243" s="16"/>
    </row>
    <row r="244" spans="2:7" hidden="1">
      <c r="B244" s="16"/>
      <c r="C244" s="16"/>
      <c r="D244" s="16"/>
      <c r="E244" s="16"/>
      <c r="F244" s="16"/>
      <c r="G244" s="16"/>
    </row>
    <row r="245" spans="2:7" hidden="1">
      <c r="B245" s="16"/>
      <c r="C245" s="16"/>
      <c r="D245" s="16"/>
      <c r="E245" s="16"/>
      <c r="F245" s="16"/>
      <c r="G245" s="16"/>
    </row>
    <row r="246" spans="2:7" hidden="1">
      <c r="B246" s="16"/>
      <c r="C246" s="16"/>
      <c r="D246" s="16"/>
      <c r="E246" s="16"/>
      <c r="F246" s="16"/>
      <c r="G246" s="16"/>
    </row>
    <row r="247" spans="2:7" hidden="1">
      <c r="B247" s="16"/>
      <c r="C247" s="16"/>
      <c r="D247" s="16"/>
      <c r="E247" s="16"/>
      <c r="F247" s="16"/>
      <c r="G247" s="16"/>
    </row>
    <row r="248" spans="2:7" hidden="1">
      <c r="B248" s="16"/>
      <c r="C248" s="16"/>
      <c r="D248" s="16"/>
      <c r="E248" s="16"/>
      <c r="F248" s="16"/>
      <c r="G248" s="16"/>
    </row>
    <row r="249" spans="2:7" hidden="1">
      <c r="B249" s="16"/>
      <c r="C249" s="16"/>
      <c r="D249" s="16"/>
      <c r="E249" s="16"/>
      <c r="F249" s="16"/>
      <c r="G249" s="16"/>
    </row>
    <row r="250" spans="2:7" hidden="1">
      <c r="B250" s="16"/>
      <c r="C250" s="16"/>
      <c r="D250" s="16"/>
      <c r="E250" s="16"/>
      <c r="F250" s="16"/>
      <c r="G250" s="16"/>
    </row>
    <row r="251" spans="2:7" hidden="1">
      <c r="B251" s="16"/>
      <c r="C251" s="16"/>
      <c r="D251" s="16"/>
      <c r="E251" s="16"/>
      <c r="F251" s="16"/>
      <c r="G251" s="16"/>
    </row>
    <row r="252" spans="2:7" hidden="1">
      <c r="B252" s="16"/>
      <c r="C252" s="16"/>
      <c r="D252" s="16"/>
      <c r="E252" s="16"/>
      <c r="F252" s="16"/>
      <c r="G252" s="16"/>
    </row>
    <row r="253" spans="2:7" hidden="1">
      <c r="B253" s="16"/>
      <c r="C253" s="16"/>
      <c r="D253" s="16"/>
      <c r="E253" s="16"/>
      <c r="F253" s="16"/>
      <c r="G253" s="16"/>
    </row>
    <row r="254" spans="2:7" hidden="1">
      <c r="B254" s="16"/>
      <c r="C254" s="16"/>
      <c r="D254" s="16"/>
      <c r="E254" s="16"/>
      <c r="F254" s="16"/>
      <c r="G254" s="16"/>
    </row>
    <row r="255" spans="2:7" hidden="1">
      <c r="B255" s="16"/>
      <c r="C255" s="16"/>
      <c r="D255" s="16"/>
      <c r="E255" s="16"/>
      <c r="F255" s="16"/>
      <c r="G255" s="16"/>
    </row>
    <row r="256" spans="2:7" hidden="1">
      <c r="B256" s="16"/>
      <c r="C256" s="16"/>
      <c r="D256" s="16"/>
      <c r="E256" s="16"/>
      <c r="F256" s="16"/>
      <c r="G256" s="16"/>
    </row>
    <row r="257" spans="2:7" hidden="1">
      <c r="B257" s="16"/>
      <c r="C257" s="16"/>
      <c r="D257" s="16"/>
      <c r="E257" s="16"/>
      <c r="F257" s="16"/>
      <c r="G257" s="16"/>
    </row>
    <row r="258" spans="2:7" hidden="1">
      <c r="B258" s="16"/>
      <c r="C258" s="16"/>
      <c r="D258" s="16"/>
      <c r="E258" s="16"/>
      <c r="F258" s="16"/>
      <c r="G258" s="16"/>
    </row>
    <row r="259" spans="2:7" hidden="1">
      <c r="B259" s="16"/>
      <c r="C259" s="16"/>
      <c r="D259" s="16"/>
      <c r="E259" s="16"/>
      <c r="F259" s="16"/>
      <c r="G259" s="16"/>
    </row>
    <row r="260" spans="2:7" hidden="1">
      <c r="B260" s="16"/>
      <c r="C260" s="16"/>
      <c r="D260" s="16"/>
      <c r="E260" s="16"/>
      <c r="F260" s="16"/>
      <c r="G260" s="16"/>
    </row>
    <row r="261" spans="2:7" hidden="1">
      <c r="B261" s="16"/>
      <c r="C261" s="16"/>
      <c r="D261" s="16"/>
      <c r="E261" s="16"/>
      <c r="F261" s="16"/>
      <c r="G261" s="16"/>
    </row>
    <row r="262" spans="2:7" hidden="1">
      <c r="B262" s="16"/>
      <c r="C262" s="16"/>
      <c r="D262" s="16"/>
      <c r="E262" s="16"/>
      <c r="F262" s="16"/>
      <c r="G262" s="16"/>
    </row>
    <row r="263" spans="2:7" hidden="1">
      <c r="B263" s="16"/>
      <c r="C263" s="16"/>
      <c r="D263" s="16"/>
      <c r="E263" s="16"/>
      <c r="F263" s="16"/>
      <c r="G263" s="16"/>
    </row>
    <row r="264" spans="2:7" hidden="1">
      <c r="B264" s="16"/>
      <c r="C264" s="16"/>
      <c r="D264" s="16"/>
      <c r="E264" s="16"/>
      <c r="F264" s="16"/>
      <c r="G264" s="16"/>
    </row>
    <row r="265" spans="2:7" hidden="1">
      <c r="B265" s="16"/>
      <c r="C265" s="16"/>
      <c r="D265" s="16"/>
      <c r="E265" s="16"/>
      <c r="F265" s="16"/>
      <c r="G265" s="16"/>
    </row>
    <row r="266" spans="2:7" hidden="1">
      <c r="B266" s="16"/>
      <c r="C266" s="16"/>
      <c r="D266" s="16"/>
      <c r="E266" s="16"/>
      <c r="F266" s="16"/>
      <c r="G266" s="16"/>
    </row>
    <row r="267" spans="2:7" hidden="1">
      <c r="B267" s="16"/>
      <c r="C267" s="16"/>
      <c r="D267" s="16"/>
      <c r="E267" s="16"/>
      <c r="F267" s="16"/>
      <c r="G267" s="16"/>
    </row>
    <row r="268" spans="2:7" hidden="1">
      <c r="B268" s="16"/>
      <c r="C268" s="16"/>
      <c r="D268" s="16"/>
      <c r="E268" s="16"/>
      <c r="F268" s="16"/>
      <c r="G268" s="16"/>
    </row>
    <row r="269" spans="2:7" hidden="1">
      <c r="B269" s="16"/>
      <c r="C269" s="16"/>
      <c r="D269" s="16"/>
      <c r="E269" s="16"/>
      <c r="F269" s="16"/>
      <c r="G269" s="16"/>
    </row>
    <row r="270" spans="2:7" hidden="1">
      <c r="B270" s="16"/>
      <c r="C270" s="16"/>
      <c r="D270" s="16"/>
      <c r="E270" s="16"/>
      <c r="F270" s="16"/>
      <c r="G270" s="16"/>
    </row>
    <row r="271" spans="2:7" hidden="1">
      <c r="B271" s="16"/>
      <c r="C271" s="16"/>
      <c r="D271" s="16"/>
      <c r="E271" s="16"/>
      <c r="F271" s="16"/>
      <c r="G271" s="16"/>
    </row>
    <row r="272" spans="2:7" hidden="1">
      <c r="B272" s="16"/>
      <c r="C272" s="16"/>
      <c r="D272" s="16"/>
      <c r="E272" s="16"/>
      <c r="F272" s="16"/>
      <c r="G272" s="16"/>
    </row>
    <row r="273" spans="2:7" hidden="1">
      <c r="B273" s="16"/>
      <c r="C273" s="16"/>
      <c r="D273" s="16"/>
      <c r="E273" s="16"/>
      <c r="F273" s="16"/>
      <c r="G273" s="16"/>
    </row>
    <row r="274" spans="2:7" hidden="1">
      <c r="B274" s="16"/>
      <c r="C274" s="16"/>
      <c r="D274" s="16"/>
      <c r="E274" s="16"/>
      <c r="F274" s="16"/>
      <c r="G274" s="16"/>
    </row>
    <row r="275" spans="2:7" hidden="1">
      <c r="B275" s="16"/>
      <c r="C275" s="16"/>
      <c r="D275" s="16"/>
      <c r="E275" s="16"/>
      <c r="F275" s="16"/>
      <c r="G275" s="16"/>
    </row>
    <row r="276" spans="2:7" hidden="1">
      <c r="B276" s="16"/>
      <c r="C276" s="16"/>
      <c r="D276" s="16"/>
      <c r="E276" s="16"/>
      <c r="F276" s="16"/>
      <c r="G276" s="16"/>
    </row>
    <row r="277" spans="2:7" hidden="1">
      <c r="B277" s="16"/>
      <c r="C277" s="16"/>
      <c r="D277" s="16"/>
      <c r="E277" s="16"/>
      <c r="F277" s="16"/>
      <c r="G277" s="16"/>
    </row>
    <row r="278" spans="2:7" hidden="1">
      <c r="B278" s="16"/>
      <c r="C278" s="16"/>
      <c r="D278" s="16"/>
      <c r="E278" s="16"/>
      <c r="F278" s="16"/>
      <c r="G278" s="16"/>
    </row>
    <row r="279" spans="2:7" hidden="1">
      <c r="B279" s="16"/>
      <c r="C279" s="16"/>
      <c r="D279" s="16"/>
      <c r="E279" s="16"/>
      <c r="F279" s="16"/>
      <c r="G279" s="16"/>
    </row>
    <row r="280" spans="2:7" hidden="1">
      <c r="B280" s="16"/>
      <c r="C280" s="16"/>
      <c r="D280" s="16"/>
      <c r="E280" s="16"/>
      <c r="F280" s="16"/>
      <c r="G280" s="16"/>
    </row>
    <row r="281" spans="2:7" hidden="1">
      <c r="B281" s="16"/>
      <c r="C281" s="16"/>
      <c r="D281" s="16"/>
      <c r="E281" s="16"/>
      <c r="F281" s="16"/>
      <c r="G281" s="16"/>
    </row>
    <row r="282" spans="2:7" hidden="1">
      <c r="B282" s="16"/>
      <c r="C282" s="16"/>
      <c r="D282" s="16"/>
      <c r="E282" s="16"/>
      <c r="F282" s="16"/>
      <c r="G282" s="16"/>
    </row>
    <row r="283" spans="2:7" hidden="1">
      <c r="B283" s="16"/>
      <c r="C283" s="16"/>
      <c r="D283" s="16"/>
      <c r="E283" s="16"/>
      <c r="F283" s="16"/>
      <c r="G283" s="16"/>
    </row>
    <row r="284" spans="2:7" hidden="1">
      <c r="B284" s="16"/>
      <c r="C284" s="16"/>
      <c r="D284" s="16"/>
      <c r="E284" s="16"/>
      <c r="F284" s="16"/>
      <c r="G284" s="16"/>
    </row>
    <row r="285" spans="2:7" hidden="1">
      <c r="B285" s="16"/>
      <c r="C285" s="16"/>
      <c r="D285" s="16"/>
      <c r="E285" s="16"/>
      <c r="F285" s="16"/>
      <c r="G285" s="16"/>
    </row>
    <row r="286" spans="2:7" hidden="1">
      <c r="B286" s="16"/>
      <c r="C286" s="16"/>
      <c r="D286" s="16"/>
      <c r="E286" s="16"/>
      <c r="F286" s="16"/>
      <c r="G286" s="16"/>
    </row>
    <row r="287" spans="2:7" hidden="1">
      <c r="B287" s="16"/>
      <c r="C287" s="16"/>
      <c r="D287" s="16"/>
      <c r="E287" s="16"/>
      <c r="F287" s="16"/>
      <c r="G287" s="16"/>
    </row>
    <row r="288" spans="2:7" hidden="1">
      <c r="B288" s="16"/>
      <c r="C288" s="16"/>
      <c r="D288" s="16"/>
      <c r="E288" s="16"/>
      <c r="F288" s="16"/>
      <c r="G288" s="16"/>
    </row>
    <row r="289" spans="2:7" hidden="1">
      <c r="B289" s="16"/>
      <c r="C289" s="16"/>
      <c r="D289" s="16"/>
      <c r="E289" s="16"/>
      <c r="F289" s="16"/>
      <c r="G289" s="16"/>
    </row>
    <row r="290" spans="2:7" hidden="1">
      <c r="B290" s="16"/>
      <c r="C290" s="16"/>
      <c r="D290" s="16"/>
      <c r="E290" s="16"/>
      <c r="F290" s="16"/>
      <c r="G290" s="16"/>
    </row>
    <row r="291" spans="2:7" hidden="1">
      <c r="B291" s="16"/>
      <c r="C291" s="16"/>
      <c r="D291" s="16"/>
      <c r="E291" s="16"/>
      <c r="F291" s="16"/>
      <c r="G291" s="16"/>
    </row>
    <row r="292" spans="2:7" hidden="1">
      <c r="B292" s="16"/>
      <c r="C292" s="16"/>
      <c r="D292" s="16"/>
      <c r="E292" s="16"/>
      <c r="F292" s="16"/>
      <c r="G292" s="16"/>
    </row>
    <row r="293" spans="2:7" hidden="1">
      <c r="B293" s="16"/>
      <c r="C293" s="16"/>
      <c r="D293" s="16"/>
      <c r="E293" s="16"/>
      <c r="F293" s="16"/>
      <c r="G293" s="16"/>
    </row>
    <row r="294" spans="2:7" hidden="1">
      <c r="B294" s="16"/>
      <c r="C294" s="16"/>
      <c r="D294" s="16"/>
      <c r="E294" s="16"/>
      <c r="F294" s="16"/>
      <c r="G294" s="16"/>
    </row>
    <row r="295" spans="2:7" hidden="1">
      <c r="B295" s="16"/>
      <c r="C295" s="16"/>
      <c r="D295" s="16"/>
      <c r="E295" s="16"/>
      <c r="F295" s="16"/>
      <c r="G295" s="16"/>
    </row>
    <row r="296" spans="2:7" hidden="1">
      <c r="B296" s="16"/>
      <c r="C296" s="16"/>
      <c r="D296" s="16"/>
      <c r="E296" s="16"/>
      <c r="F296" s="16"/>
      <c r="G296" s="16"/>
    </row>
    <row r="297" spans="2:7" hidden="1">
      <c r="B297" s="16"/>
      <c r="C297" s="16"/>
      <c r="D297" s="16"/>
      <c r="E297" s="16"/>
      <c r="F297" s="16"/>
      <c r="G297" s="16"/>
    </row>
    <row r="298" spans="2:7" hidden="1">
      <c r="B298" s="16"/>
      <c r="C298" s="16"/>
      <c r="D298" s="16"/>
      <c r="E298" s="16"/>
      <c r="F298" s="16"/>
      <c r="G298" s="16"/>
    </row>
    <row r="299" spans="2:7" hidden="1">
      <c r="B299" s="16"/>
      <c r="C299" s="16"/>
      <c r="D299" s="16"/>
      <c r="E299" s="16"/>
      <c r="F299" s="16"/>
      <c r="G299" s="16"/>
    </row>
    <row r="300" spans="2:7" hidden="1">
      <c r="B300" s="16"/>
      <c r="C300" s="16"/>
      <c r="D300" s="16"/>
      <c r="E300" s="16"/>
      <c r="F300" s="16"/>
      <c r="G300" s="16"/>
    </row>
    <row r="301" spans="2:7" hidden="1">
      <c r="B301" s="16"/>
      <c r="C301" s="16"/>
      <c r="D301" s="16"/>
      <c r="E301" s="16"/>
      <c r="F301" s="16"/>
      <c r="G301" s="16"/>
    </row>
    <row r="302" spans="2:7" hidden="1">
      <c r="B302" s="16"/>
      <c r="C302" s="16"/>
      <c r="D302" s="16"/>
      <c r="E302" s="16"/>
      <c r="F302" s="16"/>
      <c r="G302" s="16"/>
    </row>
    <row r="303" spans="2:7" hidden="1">
      <c r="B303" s="16"/>
      <c r="C303" s="16"/>
      <c r="D303" s="16"/>
      <c r="E303" s="16"/>
      <c r="F303" s="16"/>
      <c r="G303" s="16"/>
    </row>
    <row r="304" spans="2:7" hidden="1">
      <c r="B304" s="16"/>
      <c r="C304" s="16"/>
      <c r="D304" s="16"/>
      <c r="E304" s="16"/>
      <c r="F304" s="16"/>
      <c r="G304" s="16"/>
    </row>
    <row r="305" spans="2:7" hidden="1">
      <c r="B305" s="16"/>
      <c r="C305" s="16"/>
      <c r="D305" s="16"/>
      <c r="E305" s="16"/>
      <c r="F305" s="16"/>
      <c r="G305" s="16"/>
    </row>
    <row r="306" spans="2:7" hidden="1">
      <c r="B306" s="16"/>
      <c r="C306" s="16"/>
      <c r="D306" s="16"/>
      <c r="E306" s="16"/>
      <c r="F306" s="16"/>
      <c r="G306" s="16"/>
    </row>
    <row r="307" spans="2:7" hidden="1">
      <c r="B307" s="16"/>
      <c r="C307" s="16"/>
      <c r="D307" s="16"/>
      <c r="E307" s="16"/>
      <c r="F307" s="16"/>
      <c r="G307" s="16"/>
    </row>
    <row r="308" spans="2:7" hidden="1">
      <c r="B308" s="16"/>
      <c r="C308" s="16"/>
      <c r="D308" s="16"/>
      <c r="E308" s="16"/>
      <c r="F308" s="16"/>
      <c r="G308" s="16"/>
    </row>
    <row r="309" spans="2:7" hidden="1">
      <c r="B309" s="16"/>
      <c r="C309" s="16"/>
      <c r="D309" s="16"/>
      <c r="E309" s="16"/>
      <c r="F309" s="16"/>
      <c r="G309" s="16"/>
    </row>
    <row r="310" spans="2:7" hidden="1">
      <c r="B310" s="16"/>
      <c r="C310" s="16"/>
      <c r="D310" s="16"/>
      <c r="E310" s="16"/>
      <c r="F310" s="16"/>
      <c r="G310" s="16"/>
    </row>
    <row r="311" spans="2:7" hidden="1">
      <c r="B311" s="16"/>
      <c r="C311" s="16"/>
      <c r="D311" s="16"/>
      <c r="E311" s="16"/>
      <c r="F311" s="16"/>
      <c r="G311" s="16"/>
    </row>
    <row r="312" spans="2:7" hidden="1">
      <c r="B312" s="16"/>
      <c r="C312" s="16"/>
      <c r="D312" s="16"/>
      <c r="E312" s="16"/>
      <c r="F312" s="16"/>
      <c r="G312" s="16"/>
    </row>
    <row r="313" spans="2:7" hidden="1">
      <c r="B313" s="16"/>
      <c r="C313" s="16"/>
      <c r="D313" s="16"/>
      <c r="E313" s="16"/>
      <c r="F313" s="16"/>
      <c r="G313" s="16"/>
    </row>
    <row r="314" spans="2:7" hidden="1">
      <c r="B314" s="16"/>
      <c r="C314" s="16"/>
      <c r="D314" s="16"/>
      <c r="E314" s="16"/>
      <c r="F314" s="16"/>
      <c r="G314" s="16"/>
    </row>
    <row r="315" spans="2:7" hidden="1">
      <c r="B315" s="16"/>
      <c r="C315" s="16"/>
      <c r="D315" s="16"/>
      <c r="E315" s="16"/>
      <c r="F315" s="16"/>
      <c r="G315" s="16"/>
    </row>
    <row r="316" spans="2:7" hidden="1">
      <c r="B316" s="16"/>
      <c r="C316" s="16"/>
      <c r="D316" s="16"/>
      <c r="E316" s="16"/>
      <c r="F316" s="16"/>
      <c r="G316" s="16"/>
    </row>
    <row r="317" spans="2:7" hidden="1">
      <c r="B317" s="16"/>
      <c r="C317" s="16"/>
      <c r="D317" s="16"/>
      <c r="E317" s="16"/>
      <c r="F317" s="16"/>
      <c r="G317" s="16"/>
    </row>
    <row r="318" spans="2:7" hidden="1">
      <c r="B318" s="16"/>
      <c r="C318" s="16"/>
      <c r="D318" s="16"/>
      <c r="E318" s="16"/>
      <c r="F318" s="16"/>
      <c r="G318" s="16"/>
    </row>
    <row r="319" spans="2:7" hidden="1">
      <c r="B319" s="16"/>
      <c r="C319" s="16"/>
      <c r="D319" s="16"/>
      <c r="E319" s="16"/>
      <c r="F319" s="16"/>
      <c r="G319" s="16"/>
    </row>
    <row r="320" spans="2:7" hidden="1">
      <c r="B320" s="16"/>
      <c r="C320" s="16"/>
      <c r="D320" s="16"/>
      <c r="E320" s="16"/>
      <c r="F320" s="16"/>
      <c r="G320" s="16"/>
    </row>
    <row r="321" spans="2:7" hidden="1">
      <c r="B321" s="16"/>
      <c r="C321" s="16"/>
      <c r="D321" s="16"/>
      <c r="E321" s="16"/>
      <c r="F321" s="16"/>
      <c r="G321" s="16"/>
    </row>
    <row r="322" spans="2:7" hidden="1">
      <c r="B322" s="16"/>
      <c r="C322" s="16"/>
      <c r="D322" s="16"/>
      <c r="E322" s="16"/>
      <c r="F322" s="16"/>
      <c r="G322" s="16"/>
    </row>
    <row r="323" spans="2:7" hidden="1">
      <c r="B323" s="16"/>
      <c r="C323" s="16"/>
      <c r="D323" s="16"/>
      <c r="E323" s="16"/>
      <c r="F323" s="16"/>
      <c r="G323" s="16"/>
    </row>
    <row r="324" spans="2:7" hidden="1">
      <c r="B324" s="16"/>
      <c r="C324" s="16"/>
      <c r="D324" s="16"/>
      <c r="E324" s="16"/>
      <c r="F324" s="16"/>
      <c r="G324" s="16"/>
    </row>
    <row r="325" spans="2:7" hidden="1">
      <c r="B325" s="16"/>
      <c r="C325" s="16"/>
      <c r="D325" s="16"/>
      <c r="E325" s="16"/>
      <c r="F325" s="16"/>
      <c r="G325" s="16"/>
    </row>
    <row r="326" spans="2:7" hidden="1">
      <c r="B326" s="16"/>
      <c r="C326" s="16"/>
      <c r="D326" s="16"/>
      <c r="E326" s="16"/>
      <c r="F326" s="16"/>
      <c r="G326" s="16"/>
    </row>
    <row r="327" spans="2:7" hidden="1">
      <c r="B327" s="16"/>
      <c r="C327" s="16"/>
      <c r="D327" s="16"/>
      <c r="E327" s="16"/>
      <c r="F327" s="16"/>
      <c r="G327" s="16"/>
    </row>
    <row r="328" spans="2:7" hidden="1">
      <c r="B328" s="16"/>
      <c r="C328" s="16"/>
      <c r="D328" s="16"/>
      <c r="E328" s="16"/>
      <c r="F328" s="16"/>
      <c r="G328" s="16"/>
    </row>
    <row r="329" spans="2:7" hidden="1">
      <c r="B329" s="16"/>
      <c r="C329" s="16"/>
      <c r="D329" s="16"/>
      <c r="E329" s="16"/>
      <c r="F329" s="16"/>
      <c r="G329" s="16"/>
    </row>
    <row r="330" spans="2:7" hidden="1">
      <c r="B330" s="16"/>
      <c r="C330" s="16"/>
      <c r="D330" s="16"/>
      <c r="E330" s="16"/>
      <c r="F330" s="16"/>
      <c r="G330" s="16"/>
    </row>
    <row r="331" spans="2:7" hidden="1">
      <c r="B331" s="16"/>
      <c r="C331" s="16"/>
      <c r="D331" s="16"/>
      <c r="E331" s="16"/>
      <c r="F331" s="16"/>
      <c r="G331" s="16"/>
    </row>
    <row r="332" spans="2:7" hidden="1">
      <c r="B332" s="16"/>
      <c r="C332" s="16"/>
      <c r="D332" s="16"/>
      <c r="E332" s="16"/>
      <c r="F332" s="16"/>
      <c r="G332" s="16"/>
    </row>
    <row r="333" spans="2:7" hidden="1">
      <c r="B333" s="16"/>
      <c r="C333" s="16"/>
      <c r="D333" s="16"/>
      <c r="E333" s="16"/>
      <c r="F333" s="16"/>
      <c r="G333" s="16"/>
    </row>
    <row r="334" spans="2:7" hidden="1">
      <c r="B334" s="16"/>
      <c r="C334" s="16"/>
      <c r="D334" s="16"/>
      <c r="E334" s="16"/>
      <c r="F334" s="16"/>
      <c r="G334" s="16"/>
    </row>
    <row r="335" spans="2:7" hidden="1">
      <c r="B335" s="16"/>
      <c r="C335" s="16"/>
      <c r="D335" s="16"/>
      <c r="E335" s="16"/>
      <c r="F335" s="16"/>
      <c r="G335" s="16"/>
    </row>
    <row r="336" spans="2:7" hidden="1">
      <c r="B336" s="16"/>
      <c r="C336" s="16"/>
      <c r="D336" s="16"/>
      <c r="E336" s="16"/>
      <c r="F336" s="16"/>
      <c r="G336" s="16"/>
    </row>
    <row r="337" spans="2:7" hidden="1">
      <c r="B337" s="16"/>
      <c r="C337" s="16"/>
      <c r="D337" s="16"/>
      <c r="E337" s="16"/>
      <c r="F337" s="16"/>
      <c r="G337" s="16"/>
    </row>
    <row r="338" spans="2:7" hidden="1">
      <c r="B338" s="16"/>
      <c r="C338" s="16"/>
      <c r="D338" s="16"/>
      <c r="E338" s="16"/>
      <c r="F338" s="16"/>
      <c r="G338" s="16"/>
    </row>
    <row r="339" spans="2:7" hidden="1">
      <c r="B339" s="16"/>
      <c r="C339" s="16"/>
      <c r="D339" s="16"/>
      <c r="E339" s="16"/>
      <c r="F339" s="16"/>
      <c r="G339" s="16"/>
    </row>
    <row r="340" spans="2:7" hidden="1">
      <c r="B340" s="16"/>
      <c r="C340" s="16"/>
      <c r="D340" s="16"/>
      <c r="E340" s="16"/>
      <c r="F340" s="16"/>
      <c r="G340" s="16"/>
    </row>
    <row r="341" spans="2:7" hidden="1">
      <c r="B341" s="16"/>
      <c r="C341" s="16"/>
      <c r="D341" s="16"/>
      <c r="E341" s="16"/>
      <c r="F341" s="16"/>
      <c r="G341" s="16"/>
    </row>
    <row r="342" spans="2:7" hidden="1">
      <c r="B342" s="16"/>
      <c r="C342" s="16"/>
      <c r="D342" s="16"/>
      <c r="E342" s="16"/>
      <c r="F342" s="16"/>
      <c r="G342" s="16"/>
    </row>
    <row r="343" spans="2:7" hidden="1">
      <c r="B343" s="16"/>
      <c r="C343" s="16"/>
      <c r="D343" s="16"/>
      <c r="E343" s="16"/>
      <c r="F343" s="16"/>
      <c r="G343" s="16"/>
    </row>
    <row r="344" spans="2:7" hidden="1">
      <c r="B344" s="16"/>
      <c r="C344" s="16"/>
      <c r="D344" s="16"/>
      <c r="E344" s="16"/>
      <c r="F344" s="16"/>
      <c r="G344" s="16"/>
    </row>
    <row r="345" spans="2:7" hidden="1">
      <c r="B345" s="16"/>
      <c r="C345" s="16"/>
      <c r="D345" s="16"/>
      <c r="E345" s="16"/>
      <c r="F345" s="16"/>
      <c r="G345" s="16"/>
    </row>
    <row r="346" spans="2:7" hidden="1">
      <c r="B346" s="16"/>
      <c r="C346" s="16"/>
      <c r="D346" s="16"/>
      <c r="E346" s="16"/>
      <c r="F346" s="16"/>
      <c r="G346" s="16"/>
    </row>
    <row r="347" spans="2:7" hidden="1">
      <c r="B347" s="16"/>
      <c r="C347" s="16"/>
      <c r="D347" s="16"/>
      <c r="E347" s="16"/>
      <c r="F347" s="16"/>
      <c r="G347" s="16"/>
    </row>
    <row r="348" spans="2:7" hidden="1">
      <c r="B348" s="16"/>
      <c r="C348" s="16"/>
      <c r="D348" s="16"/>
      <c r="E348" s="16"/>
      <c r="F348" s="16"/>
      <c r="G348" s="16"/>
    </row>
    <row r="349" spans="2:7" hidden="1">
      <c r="B349" s="16"/>
      <c r="C349" s="16"/>
      <c r="D349" s="16"/>
      <c r="E349" s="16"/>
      <c r="F349" s="16"/>
      <c r="G349" s="16"/>
    </row>
    <row r="350" spans="2:7" hidden="1">
      <c r="B350" s="16"/>
      <c r="C350" s="16"/>
      <c r="D350" s="16"/>
      <c r="E350" s="16"/>
      <c r="F350" s="16"/>
      <c r="G350" s="16"/>
    </row>
    <row r="351" spans="2:7" hidden="1">
      <c r="B351" s="16"/>
      <c r="C351" s="16"/>
      <c r="D351" s="16"/>
      <c r="E351" s="16"/>
      <c r="F351" s="16"/>
      <c r="G351" s="16"/>
    </row>
    <row r="352" spans="2:7" hidden="1">
      <c r="B352" s="16"/>
      <c r="C352" s="16"/>
      <c r="D352" s="16"/>
      <c r="E352" s="16"/>
      <c r="F352" s="16"/>
      <c r="G352" s="16"/>
    </row>
    <row r="353" spans="2:7" hidden="1">
      <c r="B353" s="16"/>
      <c r="C353" s="16"/>
      <c r="D353" s="16"/>
      <c r="E353" s="16"/>
      <c r="F353" s="16"/>
      <c r="G353" s="16"/>
    </row>
    <row r="354" spans="2:7" hidden="1">
      <c r="B354" s="16"/>
      <c r="C354" s="16"/>
      <c r="D354" s="16"/>
      <c r="E354" s="16"/>
      <c r="F354" s="16"/>
      <c r="G354" s="16"/>
    </row>
    <row r="355" spans="2:7" hidden="1">
      <c r="B355" s="16"/>
      <c r="C355" s="16"/>
      <c r="D355" s="16"/>
      <c r="E355" s="16"/>
      <c r="F355" s="16"/>
      <c r="G355" s="16"/>
    </row>
    <row r="356" spans="2:7" hidden="1">
      <c r="B356" s="16"/>
      <c r="C356" s="16"/>
      <c r="D356" s="16"/>
      <c r="E356" s="16"/>
      <c r="F356" s="16"/>
      <c r="G356" s="16"/>
    </row>
    <row r="357" spans="2:7" hidden="1">
      <c r="B357" s="16"/>
      <c r="C357" s="16"/>
      <c r="D357" s="16"/>
      <c r="E357" s="16"/>
      <c r="F357" s="16"/>
      <c r="G357" s="16"/>
    </row>
    <row r="358" spans="2:7" hidden="1">
      <c r="B358" s="16"/>
      <c r="C358" s="16"/>
      <c r="D358" s="16"/>
      <c r="E358" s="16"/>
      <c r="F358" s="16"/>
      <c r="G358" s="16"/>
    </row>
    <row r="359" spans="2:7" hidden="1">
      <c r="B359" s="16"/>
      <c r="C359" s="16"/>
      <c r="D359" s="16"/>
      <c r="E359" s="16"/>
      <c r="F359" s="16"/>
      <c r="G359" s="16"/>
    </row>
    <row r="360" spans="2:7" hidden="1">
      <c r="B360" s="16"/>
      <c r="C360" s="16"/>
      <c r="D360" s="16"/>
      <c r="E360" s="16"/>
      <c r="F360" s="16"/>
      <c r="G360" s="16"/>
    </row>
    <row r="361" spans="2:7" hidden="1">
      <c r="B361" s="16"/>
      <c r="C361" s="16"/>
      <c r="D361" s="16"/>
      <c r="E361" s="16"/>
      <c r="F361" s="16"/>
      <c r="G361" s="16"/>
    </row>
    <row r="362" spans="2:7" hidden="1">
      <c r="B362" s="16"/>
      <c r="C362" s="16"/>
      <c r="D362" s="16"/>
      <c r="E362" s="16"/>
      <c r="F362" s="16"/>
      <c r="G362" s="16"/>
    </row>
    <row r="363" spans="2:7" hidden="1">
      <c r="B363" s="16"/>
      <c r="C363" s="16"/>
      <c r="D363" s="16"/>
      <c r="E363" s="16"/>
      <c r="F363" s="16"/>
      <c r="G363" s="16"/>
    </row>
    <row r="364" spans="2:7" hidden="1">
      <c r="B364" s="16"/>
      <c r="C364" s="16"/>
      <c r="D364" s="16"/>
      <c r="E364" s="16"/>
      <c r="F364" s="16"/>
      <c r="G364" s="16"/>
    </row>
    <row r="365" spans="2:7" hidden="1">
      <c r="B365" s="16"/>
      <c r="C365" s="16"/>
      <c r="D365" s="16"/>
      <c r="E365" s="16"/>
      <c r="F365" s="16"/>
      <c r="G365" s="16"/>
    </row>
    <row r="366" spans="2:7" hidden="1">
      <c r="B366" s="16"/>
      <c r="C366" s="16"/>
      <c r="D366" s="16"/>
      <c r="E366" s="16"/>
      <c r="F366" s="16"/>
      <c r="G366" s="16"/>
    </row>
    <row r="367" spans="2:7" hidden="1">
      <c r="B367" s="16"/>
      <c r="C367" s="16"/>
      <c r="D367" s="16"/>
      <c r="E367" s="16"/>
      <c r="F367" s="16"/>
      <c r="G367" s="16"/>
    </row>
    <row r="368" spans="2:7" hidden="1">
      <c r="B368" s="16"/>
      <c r="C368" s="16"/>
      <c r="D368" s="16"/>
      <c r="E368" s="16"/>
      <c r="F368" s="16"/>
      <c r="G368" s="16"/>
    </row>
    <row r="369" spans="2:7" hidden="1">
      <c r="B369" s="16"/>
      <c r="C369" s="16"/>
      <c r="D369" s="16"/>
      <c r="E369" s="16"/>
      <c r="F369" s="16"/>
      <c r="G369" s="16"/>
    </row>
    <row r="370" spans="2:7" hidden="1">
      <c r="B370" s="16"/>
      <c r="C370" s="16"/>
      <c r="D370" s="16"/>
      <c r="E370" s="16"/>
      <c r="F370" s="16"/>
      <c r="G370" s="16"/>
    </row>
    <row r="371" spans="2:7" hidden="1">
      <c r="B371" s="16"/>
      <c r="C371" s="16"/>
      <c r="D371" s="16"/>
      <c r="E371" s="16"/>
      <c r="F371" s="16"/>
      <c r="G371" s="16"/>
    </row>
    <row r="372" spans="2:7" hidden="1">
      <c r="B372" s="16"/>
      <c r="C372" s="16"/>
      <c r="D372" s="16"/>
      <c r="E372" s="16"/>
      <c r="F372" s="16"/>
      <c r="G372" s="16"/>
    </row>
    <row r="373" spans="2:7" hidden="1">
      <c r="B373" s="16"/>
      <c r="C373" s="16"/>
      <c r="D373" s="16"/>
      <c r="E373" s="16"/>
      <c r="F373" s="16"/>
      <c r="G373" s="16"/>
    </row>
    <row r="374" spans="2:7" hidden="1">
      <c r="B374" s="16"/>
      <c r="C374" s="16"/>
      <c r="D374" s="16"/>
      <c r="E374" s="16"/>
      <c r="F374" s="16"/>
      <c r="G374" s="16"/>
    </row>
    <row r="375" spans="2:7" hidden="1">
      <c r="B375" s="16"/>
      <c r="C375" s="16"/>
      <c r="D375" s="16"/>
      <c r="E375" s="16"/>
      <c r="F375" s="16"/>
      <c r="G375" s="16"/>
    </row>
    <row r="376" spans="2:7" hidden="1">
      <c r="B376" s="16"/>
      <c r="C376" s="16"/>
      <c r="D376" s="16"/>
      <c r="E376" s="16"/>
      <c r="F376" s="16"/>
      <c r="G376" s="16"/>
    </row>
    <row r="377" spans="2:7" hidden="1">
      <c r="B377" s="16"/>
      <c r="C377" s="16"/>
      <c r="D377" s="16"/>
      <c r="E377" s="16"/>
      <c r="F377" s="16"/>
      <c r="G377" s="16"/>
    </row>
    <row r="378" spans="2:7" hidden="1">
      <c r="B378" s="16"/>
      <c r="C378" s="16"/>
      <c r="D378" s="16"/>
      <c r="E378" s="16"/>
      <c r="F378" s="16"/>
      <c r="G378" s="16"/>
    </row>
    <row r="379" spans="2:7" hidden="1">
      <c r="B379" s="16"/>
      <c r="C379" s="16"/>
      <c r="D379" s="16"/>
      <c r="E379" s="16"/>
      <c r="F379" s="16"/>
      <c r="G379" s="16"/>
    </row>
    <row r="380" spans="2:7" hidden="1">
      <c r="B380" s="16"/>
      <c r="C380" s="16"/>
      <c r="D380" s="16"/>
      <c r="E380" s="16"/>
      <c r="F380" s="16"/>
      <c r="G380" s="16"/>
    </row>
    <row r="381" spans="2:7" hidden="1">
      <c r="B381" s="16"/>
      <c r="C381" s="16"/>
      <c r="D381" s="16"/>
      <c r="E381" s="16"/>
      <c r="F381" s="16"/>
      <c r="G381" s="16"/>
    </row>
    <row r="382" spans="2:7" hidden="1">
      <c r="B382" s="16"/>
      <c r="C382" s="16"/>
      <c r="D382" s="16"/>
      <c r="E382" s="16"/>
      <c r="F382" s="16"/>
      <c r="G382" s="16"/>
    </row>
    <row r="383" spans="2:7" hidden="1">
      <c r="B383" s="16"/>
      <c r="C383" s="16"/>
      <c r="D383" s="16"/>
      <c r="E383" s="16"/>
      <c r="F383" s="16"/>
      <c r="G383" s="16"/>
    </row>
    <row r="384" spans="2:7" hidden="1">
      <c r="B384" s="16"/>
      <c r="C384" s="16"/>
      <c r="D384" s="16"/>
      <c r="E384" s="16"/>
      <c r="F384" s="16"/>
      <c r="G384" s="16"/>
    </row>
    <row r="385" spans="2:7" hidden="1">
      <c r="B385" s="16"/>
      <c r="C385" s="16"/>
      <c r="D385" s="16"/>
      <c r="E385" s="16"/>
      <c r="F385" s="16"/>
      <c r="G385" s="16"/>
    </row>
    <row r="386" spans="2:7" hidden="1">
      <c r="B386" s="16"/>
      <c r="C386" s="16"/>
      <c r="D386" s="16"/>
      <c r="E386" s="16"/>
      <c r="F386" s="16"/>
      <c r="G386" s="16"/>
    </row>
    <row r="387" spans="2:7" hidden="1">
      <c r="B387" s="16"/>
      <c r="C387" s="16"/>
      <c r="D387" s="16"/>
      <c r="E387" s="16"/>
      <c r="F387" s="16"/>
      <c r="G387" s="16"/>
    </row>
    <row r="388" spans="2:7" hidden="1">
      <c r="B388" s="16"/>
      <c r="C388" s="16"/>
      <c r="D388" s="16"/>
      <c r="E388" s="16"/>
      <c r="F388" s="16"/>
      <c r="G388" s="16"/>
    </row>
    <row r="389" spans="2:7" hidden="1">
      <c r="B389" s="16"/>
      <c r="C389" s="16"/>
      <c r="D389" s="16"/>
      <c r="E389" s="16"/>
      <c r="F389" s="16"/>
      <c r="G389" s="16"/>
    </row>
    <row r="390" spans="2:7" hidden="1">
      <c r="B390" s="16"/>
      <c r="C390" s="16"/>
      <c r="D390" s="16"/>
      <c r="E390" s="16"/>
      <c r="F390" s="16"/>
      <c r="G390" s="16"/>
    </row>
    <row r="391" spans="2:7" hidden="1">
      <c r="B391" s="16"/>
      <c r="C391" s="16"/>
      <c r="D391" s="16"/>
      <c r="E391" s="16"/>
      <c r="F391" s="16"/>
      <c r="G391" s="16"/>
    </row>
    <row r="392" spans="2:7" hidden="1">
      <c r="B392" s="16"/>
      <c r="C392" s="16"/>
      <c r="D392" s="16"/>
      <c r="E392" s="16"/>
      <c r="F392" s="16"/>
      <c r="G392" s="16"/>
    </row>
    <row r="393" spans="2:7" hidden="1">
      <c r="B393" s="16"/>
      <c r="C393" s="16"/>
      <c r="D393" s="16"/>
      <c r="E393" s="16"/>
      <c r="F393" s="16"/>
      <c r="G393" s="16"/>
    </row>
    <row r="394" spans="2:7" hidden="1">
      <c r="B394" s="16"/>
      <c r="C394" s="16"/>
      <c r="D394" s="16"/>
      <c r="E394" s="16"/>
      <c r="F394" s="16"/>
      <c r="G394" s="16"/>
    </row>
    <row r="395" spans="2:7" hidden="1">
      <c r="B395" s="16"/>
      <c r="C395" s="16"/>
      <c r="D395" s="16"/>
      <c r="E395" s="16"/>
      <c r="F395" s="16"/>
      <c r="G395" s="16"/>
    </row>
    <row r="396" spans="2:7" hidden="1">
      <c r="B396" s="16"/>
      <c r="C396" s="16"/>
      <c r="D396" s="16"/>
      <c r="E396" s="16"/>
      <c r="F396" s="16"/>
      <c r="G396" s="16"/>
    </row>
    <row r="397" spans="2:7" hidden="1">
      <c r="B397" s="16"/>
      <c r="C397" s="16"/>
      <c r="D397" s="16"/>
      <c r="E397" s="16"/>
      <c r="F397" s="16"/>
      <c r="G397" s="16"/>
    </row>
    <row r="398" spans="2:7" hidden="1">
      <c r="B398" s="16"/>
      <c r="C398" s="16"/>
      <c r="D398" s="16"/>
      <c r="E398" s="16"/>
      <c r="F398" s="16"/>
      <c r="G398" s="16"/>
    </row>
    <row r="399" spans="2:7" hidden="1">
      <c r="B399" s="16"/>
      <c r="C399" s="16"/>
      <c r="D399" s="16"/>
      <c r="E399" s="16"/>
      <c r="F399" s="16"/>
      <c r="G399" s="16"/>
    </row>
    <row r="400" spans="2:7" hidden="1">
      <c r="B400" s="16"/>
      <c r="C400" s="16"/>
      <c r="D400" s="16"/>
      <c r="E400" s="16"/>
      <c r="F400" s="16"/>
      <c r="G400" s="16"/>
    </row>
    <row r="401" spans="2:7" hidden="1">
      <c r="B401" s="16"/>
      <c r="C401" s="16"/>
      <c r="D401" s="16"/>
      <c r="E401" s="16"/>
      <c r="F401" s="16"/>
      <c r="G401" s="16"/>
    </row>
    <row r="402" spans="2:7" hidden="1">
      <c r="B402" s="16"/>
      <c r="C402" s="16"/>
      <c r="D402" s="16"/>
      <c r="E402" s="16"/>
      <c r="F402" s="16"/>
      <c r="G402" s="16"/>
    </row>
    <row r="403" spans="2:7" hidden="1">
      <c r="B403" s="16"/>
      <c r="C403" s="16"/>
      <c r="D403" s="16"/>
      <c r="E403" s="16"/>
      <c r="F403" s="16"/>
      <c r="G403" s="16"/>
    </row>
    <row r="404" spans="2:7" hidden="1">
      <c r="B404" s="16"/>
      <c r="C404" s="16"/>
      <c r="D404" s="16"/>
      <c r="E404" s="16"/>
      <c r="F404" s="16"/>
      <c r="G404" s="16"/>
    </row>
    <row r="405" spans="2:7" hidden="1">
      <c r="B405" s="16"/>
      <c r="C405" s="16"/>
      <c r="D405" s="16"/>
      <c r="E405" s="16"/>
      <c r="F405" s="16"/>
      <c r="G405" s="16"/>
    </row>
    <row r="406" spans="2:7" hidden="1">
      <c r="B406" s="16"/>
      <c r="C406" s="16"/>
      <c r="D406" s="16"/>
      <c r="E406" s="16"/>
      <c r="F406" s="16"/>
      <c r="G406" s="16"/>
    </row>
    <row r="407" spans="2:7" hidden="1">
      <c r="B407" s="16"/>
      <c r="C407" s="16"/>
      <c r="D407" s="16"/>
      <c r="E407" s="16"/>
      <c r="F407" s="16"/>
      <c r="G407" s="16"/>
    </row>
    <row r="408" spans="2:7" hidden="1">
      <c r="B408" s="16"/>
      <c r="C408" s="16"/>
      <c r="D408" s="16"/>
      <c r="E408" s="16"/>
      <c r="F408" s="16"/>
      <c r="G408" s="16"/>
    </row>
    <row r="409" spans="2:7" hidden="1">
      <c r="B409" s="16"/>
      <c r="C409" s="16"/>
      <c r="D409" s="16"/>
      <c r="E409" s="16"/>
      <c r="F409" s="16"/>
      <c r="G409" s="16"/>
    </row>
    <row r="410" spans="2:7" hidden="1">
      <c r="B410" s="16"/>
      <c r="C410" s="16"/>
      <c r="D410" s="16"/>
      <c r="E410" s="16"/>
      <c r="F410" s="16"/>
      <c r="G410" s="16"/>
    </row>
    <row r="411" spans="2:7" hidden="1">
      <c r="B411" s="16"/>
      <c r="C411" s="16"/>
      <c r="D411" s="16"/>
      <c r="E411" s="16"/>
      <c r="F411" s="16"/>
      <c r="G411" s="16"/>
    </row>
    <row r="412" spans="2:7" hidden="1">
      <c r="B412" s="16"/>
      <c r="C412" s="16"/>
      <c r="D412" s="16"/>
      <c r="E412" s="16"/>
      <c r="F412" s="16"/>
      <c r="G412" s="16"/>
    </row>
    <row r="413" spans="2:7" hidden="1">
      <c r="B413" s="16"/>
      <c r="C413" s="16"/>
      <c r="D413" s="16"/>
      <c r="E413" s="16"/>
      <c r="F413" s="16"/>
      <c r="G413" s="16"/>
    </row>
    <row r="414" spans="2:7" hidden="1">
      <c r="B414" s="16"/>
      <c r="C414" s="16"/>
      <c r="D414" s="16"/>
      <c r="E414" s="16"/>
      <c r="F414" s="16"/>
      <c r="G414" s="16"/>
    </row>
    <row r="415" spans="2:7" hidden="1">
      <c r="B415" s="16"/>
      <c r="C415" s="16"/>
      <c r="D415" s="16"/>
      <c r="E415" s="16"/>
      <c r="F415" s="16"/>
      <c r="G415" s="16"/>
    </row>
    <row r="416" spans="2:7" hidden="1">
      <c r="B416" s="16"/>
      <c r="C416" s="16"/>
      <c r="D416" s="16"/>
      <c r="E416" s="16"/>
      <c r="F416" s="16"/>
      <c r="G416" s="16"/>
    </row>
    <row r="417" spans="2:7" hidden="1">
      <c r="B417" s="16"/>
      <c r="C417" s="16"/>
      <c r="D417" s="16"/>
      <c r="E417" s="16"/>
      <c r="F417" s="16"/>
      <c r="G417" s="16"/>
    </row>
    <row r="418" spans="2:7" hidden="1">
      <c r="B418" s="16"/>
      <c r="C418" s="16"/>
      <c r="D418" s="16"/>
      <c r="E418" s="16"/>
      <c r="F418" s="16"/>
      <c r="G418" s="16"/>
    </row>
    <row r="419" spans="2:7" hidden="1">
      <c r="B419" s="16"/>
      <c r="C419" s="16"/>
      <c r="D419" s="16"/>
      <c r="E419" s="16"/>
      <c r="F419" s="16"/>
      <c r="G419" s="16"/>
    </row>
    <row r="420" spans="2:7" hidden="1">
      <c r="B420" s="16"/>
      <c r="C420" s="16"/>
      <c r="D420" s="16"/>
      <c r="E420" s="16"/>
      <c r="F420" s="16"/>
      <c r="G420" s="16"/>
    </row>
    <row r="421" spans="2:7" hidden="1">
      <c r="B421" s="16"/>
      <c r="C421" s="16"/>
      <c r="D421" s="16"/>
      <c r="E421" s="16"/>
      <c r="F421" s="16"/>
      <c r="G421" s="16"/>
    </row>
    <row r="422" spans="2:7" hidden="1">
      <c r="B422" s="16"/>
      <c r="C422" s="16"/>
      <c r="D422" s="16"/>
      <c r="E422" s="16"/>
      <c r="F422" s="16"/>
      <c r="G422" s="16"/>
    </row>
    <row r="423" spans="2:7" hidden="1">
      <c r="B423" s="16"/>
      <c r="C423" s="16"/>
      <c r="D423" s="16"/>
      <c r="E423" s="16"/>
      <c r="F423" s="16"/>
      <c r="G423" s="16"/>
    </row>
    <row r="424" spans="2:7" hidden="1">
      <c r="B424" s="16"/>
      <c r="C424" s="16"/>
      <c r="D424" s="16"/>
      <c r="E424" s="16"/>
      <c r="F424" s="16"/>
      <c r="G424" s="16"/>
    </row>
    <row r="425" spans="2:7" hidden="1">
      <c r="B425" s="16"/>
      <c r="C425" s="16"/>
      <c r="D425" s="16"/>
      <c r="E425" s="16"/>
      <c r="F425" s="16"/>
      <c r="G425" s="16"/>
    </row>
    <row r="426" spans="2:7" hidden="1">
      <c r="B426" s="16"/>
      <c r="C426" s="16"/>
      <c r="D426" s="16"/>
      <c r="E426" s="16"/>
      <c r="F426" s="16"/>
      <c r="G426" s="16"/>
    </row>
    <row r="427" spans="2:7" hidden="1">
      <c r="B427" s="16"/>
      <c r="C427" s="16"/>
      <c r="D427" s="16"/>
      <c r="E427" s="16"/>
      <c r="F427" s="16"/>
      <c r="G427" s="16"/>
    </row>
    <row r="428" spans="2:7" hidden="1">
      <c r="B428" s="16"/>
      <c r="C428" s="16"/>
      <c r="D428" s="16"/>
      <c r="E428" s="16"/>
      <c r="F428" s="16"/>
      <c r="G428" s="16"/>
    </row>
    <row r="429" spans="2:7" hidden="1">
      <c r="B429" s="16"/>
      <c r="C429" s="16"/>
      <c r="D429" s="16"/>
      <c r="E429" s="16"/>
      <c r="F429" s="16"/>
      <c r="G429" s="16"/>
    </row>
    <row r="430" spans="2:7" hidden="1">
      <c r="B430" s="16"/>
      <c r="C430" s="16"/>
      <c r="D430" s="16"/>
      <c r="E430" s="16"/>
      <c r="F430" s="16"/>
      <c r="G430" s="16"/>
    </row>
    <row r="431" spans="2:7" hidden="1">
      <c r="B431" s="16"/>
      <c r="C431" s="16"/>
      <c r="D431" s="16"/>
      <c r="E431" s="16"/>
      <c r="F431" s="16"/>
      <c r="G431" s="16"/>
    </row>
    <row r="432" spans="2:7" hidden="1">
      <c r="B432" s="16"/>
      <c r="C432" s="16"/>
      <c r="D432" s="16"/>
      <c r="E432" s="16"/>
      <c r="F432" s="16"/>
      <c r="G432" s="16"/>
    </row>
    <row r="433" spans="2:7" hidden="1">
      <c r="B433" s="16"/>
      <c r="C433" s="16"/>
      <c r="D433" s="16"/>
      <c r="E433" s="16"/>
      <c r="F433" s="16"/>
      <c r="G433" s="16"/>
    </row>
    <row r="434" spans="2:7" hidden="1">
      <c r="B434" s="16"/>
      <c r="C434" s="16"/>
      <c r="D434" s="16"/>
      <c r="E434" s="16"/>
      <c r="F434" s="16"/>
      <c r="G434" s="16"/>
    </row>
    <row r="435" spans="2:7" hidden="1">
      <c r="B435" s="16"/>
      <c r="C435" s="16"/>
      <c r="D435" s="16"/>
      <c r="E435" s="16"/>
      <c r="F435" s="16"/>
      <c r="G435" s="16"/>
    </row>
    <row r="436" spans="2:7" hidden="1">
      <c r="B436" s="16"/>
      <c r="C436" s="16"/>
      <c r="D436" s="16"/>
      <c r="E436" s="16"/>
      <c r="F436" s="16"/>
      <c r="G436" s="16"/>
    </row>
    <row r="437" spans="2:7" hidden="1">
      <c r="B437" s="16"/>
      <c r="C437" s="16"/>
      <c r="D437" s="16"/>
      <c r="E437" s="16"/>
      <c r="F437" s="16"/>
      <c r="G437" s="16"/>
    </row>
    <row r="438" spans="2:7" hidden="1">
      <c r="B438" s="16"/>
      <c r="C438" s="16"/>
      <c r="D438" s="16"/>
      <c r="E438" s="16"/>
      <c r="F438" s="16"/>
      <c r="G438" s="16"/>
    </row>
    <row r="439" spans="2:7" hidden="1">
      <c r="B439" s="16"/>
      <c r="C439" s="16"/>
      <c r="D439" s="16"/>
      <c r="E439" s="16"/>
      <c r="F439" s="16"/>
      <c r="G439" s="16"/>
    </row>
    <row r="440" spans="2:7" hidden="1">
      <c r="B440" s="16"/>
      <c r="C440" s="16"/>
      <c r="D440" s="16"/>
      <c r="E440" s="16"/>
      <c r="F440" s="16"/>
      <c r="G440" s="16"/>
    </row>
    <row r="441" spans="2:7" hidden="1">
      <c r="B441" s="16"/>
      <c r="C441" s="16"/>
      <c r="D441" s="16"/>
      <c r="E441" s="16"/>
      <c r="F441" s="16"/>
      <c r="G441" s="16"/>
    </row>
    <row r="442" spans="2:7" hidden="1">
      <c r="B442" s="16"/>
      <c r="C442" s="16"/>
      <c r="D442" s="16"/>
      <c r="E442" s="16"/>
      <c r="F442" s="16"/>
      <c r="G442" s="16"/>
    </row>
    <row r="443" spans="2:7" hidden="1">
      <c r="B443" s="16"/>
      <c r="C443" s="16"/>
      <c r="D443" s="16"/>
      <c r="E443" s="16"/>
      <c r="F443" s="16"/>
      <c r="G443" s="16"/>
    </row>
    <row r="444" spans="2:7" hidden="1">
      <c r="B444" s="16"/>
      <c r="C444" s="16"/>
      <c r="D444" s="16"/>
      <c r="E444" s="16"/>
      <c r="F444" s="16"/>
      <c r="G444" s="16"/>
    </row>
    <row r="445" spans="2:7" hidden="1">
      <c r="B445" s="16"/>
      <c r="C445" s="16"/>
      <c r="D445" s="16"/>
      <c r="E445" s="16"/>
      <c r="F445" s="16"/>
      <c r="G445" s="16"/>
    </row>
    <row r="446" spans="2:7" hidden="1">
      <c r="B446" s="16"/>
      <c r="C446" s="16"/>
      <c r="D446" s="16"/>
      <c r="E446" s="16"/>
      <c r="F446" s="16"/>
      <c r="G446" s="16"/>
    </row>
    <row r="447" spans="2:7" hidden="1">
      <c r="B447" s="16"/>
      <c r="C447" s="16"/>
      <c r="D447" s="16"/>
      <c r="E447" s="16"/>
      <c r="F447" s="16"/>
      <c r="G447" s="16"/>
    </row>
    <row r="448" spans="2:7" hidden="1">
      <c r="B448" s="16"/>
      <c r="C448" s="16"/>
      <c r="D448" s="16"/>
      <c r="E448" s="16"/>
      <c r="F448" s="16"/>
      <c r="G448" s="16"/>
    </row>
    <row r="449" spans="2:7" hidden="1">
      <c r="B449" s="16"/>
      <c r="C449" s="16"/>
      <c r="D449" s="16"/>
      <c r="E449" s="16"/>
      <c r="F449" s="16"/>
      <c r="G449" s="16"/>
    </row>
    <row r="450" spans="2:7" hidden="1">
      <c r="B450" s="16"/>
      <c r="C450" s="16"/>
      <c r="D450" s="16"/>
      <c r="E450" s="16"/>
      <c r="F450" s="16"/>
      <c r="G450" s="16"/>
    </row>
    <row r="451" spans="2:7" hidden="1">
      <c r="B451" s="16"/>
      <c r="C451" s="16"/>
      <c r="D451" s="16"/>
      <c r="E451" s="16"/>
      <c r="F451" s="16"/>
      <c r="G451" s="16"/>
    </row>
    <row r="452" spans="2:7" hidden="1">
      <c r="B452" s="16"/>
      <c r="C452" s="16"/>
      <c r="D452" s="16"/>
      <c r="E452" s="16"/>
      <c r="F452" s="16"/>
      <c r="G452" s="16"/>
    </row>
    <row r="453" spans="2:7" hidden="1">
      <c r="B453" s="16"/>
      <c r="C453" s="16"/>
      <c r="D453" s="16"/>
      <c r="E453" s="16"/>
      <c r="F453" s="16"/>
      <c r="G453" s="16"/>
    </row>
    <row r="454" spans="2:7" hidden="1">
      <c r="B454" s="16"/>
      <c r="C454" s="16"/>
      <c r="D454" s="16"/>
      <c r="E454" s="16"/>
      <c r="F454" s="16"/>
      <c r="G454" s="16"/>
    </row>
    <row r="455" spans="2:7" hidden="1">
      <c r="B455" s="16"/>
      <c r="C455" s="16"/>
      <c r="D455" s="16"/>
      <c r="E455" s="16"/>
      <c r="F455" s="16"/>
      <c r="G455" s="16"/>
    </row>
    <row r="456" spans="2:7" hidden="1">
      <c r="B456" s="16"/>
      <c r="C456" s="16"/>
      <c r="D456" s="16"/>
      <c r="E456" s="16"/>
      <c r="F456" s="16"/>
      <c r="G456" s="16"/>
    </row>
    <row r="457" spans="2:7" hidden="1">
      <c r="B457" s="16"/>
      <c r="C457" s="16"/>
      <c r="D457" s="16"/>
      <c r="E457" s="16"/>
      <c r="F457" s="16"/>
      <c r="G457" s="16"/>
    </row>
    <row r="458" spans="2:7" hidden="1">
      <c r="B458" s="16"/>
      <c r="C458" s="16"/>
      <c r="D458" s="16"/>
      <c r="E458" s="16"/>
      <c r="F458" s="16"/>
      <c r="G458" s="16"/>
    </row>
    <row r="459" spans="2:7" hidden="1">
      <c r="B459" s="16"/>
      <c r="C459" s="16"/>
      <c r="D459" s="16"/>
      <c r="E459" s="16"/>
      <c r="F459" s="16"/>
      <c r="G459" s="16"/>
    </row>
    <row r="460" spans="2:7" hidden="1">
      <c r="B460" s="16"/>
      <c r="C460" s="16"/>
      <c r="D460" s="16"/>
      <c r="E460" s="16"/>
      <c r="F460" s="16"/>
      <c r="G460" s="16"/>
    </row>
    <row r="461" spans="2:7" hidden="1">
      <c r="B461" s="16"/>
      <c r="C461" s="16"/>
      <c r="D461" s="16"/>
      <c r="E461" s="16"/>
      <c r="F461" s="16"/>
      <c r="G461" s="16"/>
    </row>
    <row r="462" spans="2:7" hidden="1">
      <c r="B462" s="16"/>
      <c r="C462" s="16"/>
      <c r="D462" s="16"/>
      <c r="E462" s="16"/>
      <c r="F462" s="16"/>
      <c r="G462" s="16"/>
    </row>
    <row r="463" spans="2:7" hidden="1">
      <c r="B463" s="16"/>
      <c r="C463" s="16"/>
      <c r="D463" s="16"/>
      <c r="E463" s="16"/>
      <c r="F463" s="16"/>
      <c r="G463" s="16"/>
    </row>
    <row r="464" spans="2:7" hidden="1">
      <c r="B464" s="16"/>
      <c r="C464" s="16"/>
      <c r="D464" s="16"/>
      <c r="E464" s="16"/>
      <c r="F464" s="16"/>
      <c r="G464" s="16"/>
    </row>
    <row r="465" spans="2:7" hidden="1">
      <c r="B465" s="16"/>
      <c r="C465" s="16"/>
      <c r="D465" s="16"/>
      <c r="E465" s="16"/>
      <c r="F465" s="16"/>
      <c r="G465" s="16"/>
    </row>
    <row r="466" spans="2:7" hidden="1">
      <c r="B466" s="16"/>
      <c r="C466" s="16"/>
      <c r="D466" s="16"/>
      <c r="E466" s="16"/>
      <c r="F466" s="16"/>
      <c r="G466" s="16"/>
    </row>
    <row r="467" spans="2:7" hidden="1">
      <c r="B467" s="16"/>
      <c r="C467" s="16"/>
      <c r="D467" s="16"/>
      <c r="E467" s="16"/>
      <c r="F467" s="16"/>
      <c r="G467" s="16"/>
    </row>
    <row r="468" spans="2:7" hidden="1">
      <c r="B468" s="16"/>
      <c r="C468" s="16"/>
      <c r="D468" s="16"/>
      <c r="E468" s="16"/>
      <c r="F468" s="16"/>
      <c r="G468" s="16"/>
    </row>
    <row r="469" spans="2:7" hidden="1">
      <c r="B469" s="16"/>
      <c r="C469" s="16"/>
      <c r="D469" s="16"/>
      <c r="E469" s="16"/>
      <c r="F469" s="16"/>
      <c r="G469" s="16"/>
    </row>
    <row r="470" spans="2:7" hidden="1">
      <c r="B470" s="16"/>
      <c r="C470" s="16"/>
      <c r="D470" s="16"/>
      <c r="E470" s="16"/>
      <c r="F470" s="16"/>
      <c r="G470" s="16"/>
    </row>
    <row r="471" spans="2:7" hidden="1">
      <c r="B471" s="16"/>
      <c r="C471" s="16"/>
      <c r="D471" s="16"/>
      <c r="E471" s="16"/>
      <c r="F471" s="16"/>
      <c r="G471" s="16"/>
    </row>
    <row r="472" spans="2:7" hidden="1">
      <c r="B472" s="16"/>
      <c r="C472" s="16"/>
      <c r="D472" s="16"/>
      <c r="E472" s="16"/>
      <c r="F472" s="16"/>
      <c r="G472" s="16"/>
    </row>
    <row r="473" spans="2:7" hidden="1">
      <c r="B473" s="16"/>
      <c r="C473" s="16"/>
      <c r="D473" s="16"/>
      <c r="E473" s="16"/>
      <c r="F473" s="16"/>
      <c r="G473" s="16"/>
    </row>
    <row r="474" spans="2:7" hidden="1">
      <c r="B474" s="16"/>
      <c r="C474" s="16"/>
      <c r="D474" s="16"/>
      <c r="E474" s="16"/>
      <c r="F474" s="16"/>
      <c r="G474" s="16"/>
    </row>
    <row r="475" spans="2:7" hidden="1">
      <c r="B475" s="16"/>
      <c r="C475" s="16"/>
      <c r="D475" s="16"/>
      <c r="E475" s="16"/>
      <c r="F475" s="16"/>
      <c r="G475" s="16"/>
    </row>
    <row r="476" spans="2:7" hidden="1">
      <c r="B476" s="16"/>
      <c r="C476" s="16"/>
      <c r="D476" s="16"/>
      <c r="E476" s="16"/>
      <c r="F476" s="16"/>
      <c r="G476" s="16"/>
    </row>
    <row r="477" spans="2:7" hidden="1">
      <c r="B477" s="16"/>
      <c r="C477" s="16"/>
      <c r="D477" s="16"/>
      <c r="E477" s="16"/>
      <c r="F477" s="16"/>
      <c r="G477" s="16"/>
    </row>
    <row r="478" spans="2:7" hidden="1">
      <c r="B478" s="16"/>
      <c r="C478" s="16"/>
      <c r="D478" s="16"/>
      <c r="E478" s="16"/>
      <c r="F478" s="16"/>
      <c r="G478" s="16"/>
    </row>
    <row r="479" spans="2:7" hidden="1">
      <c r="B479" s="16"/>
      <c r="C479" s="16"/>
      <c r="D479" s="16"/>
      <c r="E479" s="16"/>
      <c r="F479" s="16"/>
      <c r="G479" s="16"/>
    </row>
    <row r="480" spans="2:7" hidden="1">
      <c r="B480" s="16"/>
      <c r="C480" s="16"/>
      <c r="D480" s="16"/>
      <c r="E480" s="16"/>
      <c r="F480" s="16"/>
      <c r="G480" s="16"/>
    </row>
    <row r="481" spans="2:7" hidden="1">
      <c r="B481" s="16"/>
      <c r="C481" s="16"/>
      <c r="D481" s="16"/>
      <c r="E481" s="16"/>
      <c r="F481" s="16"/>
      <c r="G481" s="16"/>
    </row>
    <row r="482" spans="2:7" hidden="1">
      <c r="B482" s="16"/>
      <c r="C482" s="16"/>
      <c r="D482" s="16"/>
      <c r="E482" s="16"/>
      <c r="F482" s="16"/>
      <c r="G482" s="16"/>
    </row>
    <row r="483" spans="2:7" hidden="1">
      <c r="B483" s="16"/>
      <c r="C483" s="16"/>
      <c r="D483" s="16"/>
      <c r="E483" s="16"/>
      <c r="F483" s="16"/>
      <c r="G483" s="16"/>
    </row>
    <row r="484" spans="2:7" hidden="1">
      <c r="B484" s="16"/>
      <c r="C484" s="16"/>
      <c r="D484" s="16"/>
      <c r="E484" s="16"/>
      <c r="F484" s="16"/>
      <c r="G484" s="16"/>
    </row>
    <row r="485" spans="2:7" hidden="1">
      <c r="B485" s="16"/>
      <c r="C485" s="16"/>
      <c r="D485" s="16"/>
      <c r="E485" s="16"/>
      <c r="F485" s="16"/>
      <c r="G485" s="16"/>
    </row>
    <row r="486" spans="2:7" hidden="1">
      <c r="B486" s="16"/>
      <c r="C486" s="16"/>
      <c r="D486" s="16"/>
      <c r="E486" s="16"/>
      <c r="F486" s="16"/>
      <c r="G486" s="16"/>
    </row>
    <row r="487" spans="2:7" hidden="1">
      <c r="B487" s="16"/>
      <c r="C487" s="16"/>
      <c r="D487" s="16"/>
      <c r="E487" s="16"/>
      <c r="F487" s="16"/>
      <c r="G487" s="16"/>
    </row>
    <row r="488" spans="2:7" hidden="1">
      <c r="B488" s="16"/>
      <c r="C488" s="16"/>
      <c r="D488" s="16"/>
      <c r="E488" s="16"/>
      <c r="F488" s="16"/>
      <c r="G488" s="16"/>
    </row>
    <row r="489" spans="2:7" hidden="1">
      <c r="B489" s="16"/>
      <c r="C489" s="16"/>
      <c r="D489" s="16"/>
      <c r="E489" s="16"/>
      <c r="F489" s="16"/>
      <c r="G489" s="16"/>
    </row>
    <row r="490" spans="2:7" hidden="1">
      <c r="B490" s="16"/>
      <c r="C490" s="16"/>
      <c r="D490" s="16"/>
      <c r="E490" s="16"/>
      <c r="F490" s="16"/>
      <c r="G490" s="16"/>
    </row>
    <row r="491" spans="2:7" hidden="1">
      <c r="B491" s="16"/>
      <c r="C491" s="16"/>
      <c r="D491" s="16"/>
      <c r="E491" s="16"/>
      <c r="F491" s="16"/>
      <c r="G491" s="16"/>
    </row>
    <row r="492" spans="2:7" hidden="1">
      <c r="B492" s="16"/>
      <c r="C492" s="16"/>
      <c r="D492" s="16"/>
      <c r="E492" s="16"/>
      <c r="F492" s="16"/>
      <c r="G492" s="16"/>
    </row>
    <row r="493" spans="2:7" hidden="1">
      <c r="B493" s="16"/>
      <c r="C493" s="16"/>
      <c r="D493" s="16"/>
      <c r="E493" s="16"/>
      <c r="F493" s="16"/>
      <c r="G493" s="16"/>
    </row>
    <row r="494" spans="2:7" hidden="1">
      <c r="B494" s="16"/>
      <c r="C494" s="16"/>
      <c r="D494" s="16"/>
      <c r="E494" s="16"/>
      <c r="F494" s="16"/>
      <c r="G494" s="16"/>
    </row>
    <row r="495" spans="2:7" hidden="1">
      <c r="B495" s="16"/>
      <c r="C495" s="16"/>
      <c r="D495" s="16"/>
      <c r="E495" s="16"/>
      <c r="F495" s="16"/>
      <c r="G495" s="16"/>
    </row>
    <row r="496" spans="2:7" hidden="1">
      <c r="B496" s="16"/>
      <c r="C496" s="16"/>
      <c r="D496" s="16"/>
      <c r="E496" s="16"/>
      <c r="F496" s="16"/>
      <c r="G496" s="16"/>
    </row>
    <row r="497" spans="2:7" hidden="1">
      <c r="B497" s="16"/>
      <c r="C497" s="16"/>
      <c r="D497" s="16"/>
      <c r="E497" s="16"/>
      <c r="F497" s="16"/>
      <c r="G497" s="16"/>
    </row>
    <row r="498" spans="2:7" hidden="1">
      <c r="B498" s="16"/>
      <c r="C498" s="16"/>
      <c r="D498" s="16"/>
      <c r="E498" s="16"/>
      <c r="F498" s="16"/>
      <c r="G498" s="16"/>
    </row>
    <row r="499" spans="2:7" hidden="1">
      <c r="B499" s="16"/>
      <c r="C499" s="16"/>
      <c r="D499" s="16"/>
      <c r="E499" s="16"/>
      <c r="F499" s="16"/>
      <c r="G499" s="16"/>
    </row>
    <row r="500" spans="2:7" hidden="1">
      <c r="B500" s="16"/>
      <c r="C500" s="16"/>
      <c r="D500" s="16"/>
      <c r="E500" s="16"/>
      <c r="F500" s="16"/>
      <c r="G500" s="16"/>
    </row>
    <row r="501" spans="2:7" hidden="1">
      <c r="B501" s="16"/>
      <c r="C501" s="16"/>
      <c r="D501" s="16"/>
      <c r="E501" s="16"/>
      <c r="F501" s="16"/>
      <c r="G501" s="16"/>
    </row>
    <row r="502" spans="2:7" hidden="1">
      <c r="B502" s="16"/>
      <c r="C502" s="16"/>
      <c r="D502" s="16"/>
      <c r="E502" s="16"/>
      <c r="F502" s="16"/>
      <c r="G502" s="16"/>
    </row>
    <row r="503" spans="2:7" hidden="1">
      <c r="B503" s="16"/>
      <c r="C503" s="16"/>
      <c r="D503" s="16"/>
      <c r="E503" s="16"/>
      <c r="F503" s="16"/>
      <c r="G503" s="16"/>
    </row>
    <row r="504" spans="2:7" hidden="1">
      <c r="B504" s="16"/>
      <c r="C504" s="16"/>
      <c r="D504" s="16"/>
      <c r="E504" s="16"/>
      <c r="F504" s="16"/>
      <c r="G504" s="16"/>
    </row>
    <row r="505" spans="2:7" hidden="1">
      <c r="B505" s="16"/>
      <c r="C505" s="16"/>
      <c r="D505" s="16"/>
      <c r="E505" s="16"/>
      <c r="F505" s="16"/>
      <c r="G505" s="16"/>
    </row>
    <row r="506" spans="2:7" hidden="1">
      <c r="B506" s="16"/>
      <c r="C506" s="16"/>
      <c r="D506" s="16"/>
      <c r="E506" s="16"/>
      <c r="F506" s="16"/>
      <c r="G506" s="16"/>
    </row>
    <row r="507" spans="2:7" hidden="1">
      <c r="B507" s="16"/>
      <c r="C507" s="16"/>
      <c r="D507" s="16"/>
      <c r="E507" s="16"/>
      <c r="F507" s="16"/>
      <c r="G507" s="16"/>
    </row>
    <row r="508" spans="2:7" hidden="1">
      <c r="B508" s="16"/>
      <c r="C508" s="16"/>
      <c r="D508" s="16"/>
      <c r="E508" s="16"/>
      <c r="F508" s="16"/>
      <c r="G508" s="16"/>
    </row>
    <row r="509" spans="2:7" hidden="1">
      <c r="B509" s="16"/>
      <c r="C509" s="16"/>
      <c r="D509" s="16"/>
      <c r="E509" s="16"/>
      <c r="F509" s="16"/>
      <c r="G509" s="16"/>
    </row>
    <row r="510" spans="2:7" hidden="1">
      <c r="B510" s="16"/>
      <c r="C510" s="16"/>
      <c r="D510" s="16"/>
      <c r="E510" s="16"/>
      <c r="F510" s="16"/>
      <c r="G510" s="16"/>
    </row>
    <row r="511" spans="2:7" hidden="1">
      <c r="B511" s="16"/>
      <c r="C511" s="16"/>
      <c r="D511" s="16"/>
      <c r="E511" s="16"/>
      <c r="F511" s="16"/>
      <c r="G511" s="16"/>
    </row>
    <row r="512" spans="2:7" hidden="1">
      <c r="B512" s="16"/>
      <c r="C512" s="16"/>
      <c r="D512" s="16"/>
      <c r="E512" s="16"/>
      <c r="F512" s="16"/>
      <c r="G512" s="16"/>
    </row>
    <row r="513" spans="2:7" hidden="1">
      <c r="B513" s="16"/>
      <c r="C513" s="16"/>
      <c r="D513" s="16"/>
      <c r="E513" s="16"/>
      <c r="F513" s="16"/>
      <c r="G513" s="16"/>
    </row>
    <row r="514" spans="2:7" hidden="1">
      <c r="B514" s="16"/>
      <c r="C514" s="16"/>
      <c r="D514" s="16"/>
      <c r="E514" s="16"/>
      <c r="F514" s="16"/>
      <c r="G514" s="16"/>
    </row>
    <row r="515" spans="2:7" hidden="1">
      <c r="B515" s="16"/>
      <c r="C515" s="16"/>
      <c r="D515" s="16"/>
      <c r="E515" s="16"/>
      <c r="F515" s="16"/>
      <c r="G515" s="16"/>
    </row>
    <row r="516" spans="2:7" hidden="1">
      <c r="B516" s="16"/>
      <c r="C516" s="16"/>
      <c r="D516" s="16"/>
      <c r="E516" s="16"/>
      <c r="F516" s="16"/>
      <c r="G516" s="16"/>
    </row>
    <row r="517" spans="2:7" hidden="1">
      <c r="B517" s="16"/>
      <c r="C517" s="16"/>
      <c r="D517" s="16"/>
      <c r="E517" s="16"/>
      <c r="F517" s="16"/>
      <c r="G517" s="16"/>
    </row>
    <row r="518" spans="2:7" hidden="1">
      <c r="B518" s="16"/>
      <c r="C518" s="16"/>
      <c r="D518" s="16"/>
      <c r="E518" s="16"/>
      <c r="F518" s="16"/>
      <c r="G518" s="16"/>
    </row>
    <row r="519" spans="2:7" hidden="1">
      <c r="B519" s="16"/>
      <c r="C519" s="16"/>
      <c r="D519" s="16"/>
      <c r="E519" s="16"/>
      <c r="F519" s="16"/>
      <c r="G519" s="16"/>
    </row>
    <row r="520" spans="2:7" hidden="1">
      <c r="B520" s="16"/>
      <c r="C520" s="16"/>
      <c r="D520" s="16"/>
      <c r="E520" s="16"/>
      <c r="F520" s="16"/>
      <c r="G520" s="16"/>
    </row>
    <row r="521" spans="2:7" hidden="1">
      <c r="B521" s="16"/>
      <c r="C521" s="16"/>
      <c r="D521" s="16"/>
      <c r="E521" s="16"/>
      <c r="F521" s="16"/>
      <c r="G521" s="16"/>
    </row>
    <row r="522" spans="2:7" hidden="1">
      <c r="B522" s="16"/>
      <c r="C522" s="16"/>
      <c r="D522" s="16"/>
      <c r="E522" s="16"/>
      <c r="F522" s="16"/>
      <c r="G522" s="16"/>
    </row>
    <row r="523" spans="2:7" hidden="1">
      <c r="B523" s="16"/>
      <c r="C523" s="16"/>
      <c r="D523" s="16"/>
      <c r="E523" s="16"/>
      <c r="F523" s="16"/>
      <c r="G523" s="16"/>
    </row>
    <row r="524" spans="2:7" hidden="1">
      <c r="B524" s="16"/>
      <c r="C524" s="16"/>
      <c r="D524" s="16"/>
      <c r="E524" s="16"/>
      <c r="F524" s="16"/>
      <c r="G524" s="16"/>
    </row>
    <row r="525" spans="2:7" hidden="1">
      <c r="B525" s="16"/>
      <c r="C525" s="16"/>
      <c r="D525" s="16"/>
      <c r="E525" s="16"/>
      <c r="F525" s="16"/>
      <c r="G525" s="16"/>
    </row>
    <row r="526" spans="2:7" hidden="1">
      <c r="B526" s="16"/>
      <c r="C526" s="16"/>
      <c r="D526" s="16"/>
      <c r="E526" s="16"/>
      <c r="F526" s="16"/>
      <c r="G526" s="16"/>
    </row>
    <row r="527" spans="2:7" hidden="1">
      <c r="B527" s="16"/>
      <c r="C527" s="16"/>
      <c r="D527" s="16"/>
      <c r="E527" s="16"/>
      <c r="F527" s="16"/>
      <c r="G527" s="16"/>
    </row>
    <row r="528" spans="2:7" hidden="1">
      <c r="B528" s="16"/>
      <c r="C528" s="16"/>
      <c r="D528" s="16"/>
      <c r="E528" s="16"/>
      <c r="F528" s="16"/>
      <c r="G528" s="16"/>
    </row>
    <row r="529" spans="2:7" hidden="1">
      <c r="B529" s="16"/>
      <c r="C529" s="16"/>
      <c r="D529" s="16"/>
      <c r="E529" s="16"/>
      <c r="F529" s="16"/>
      <c r="G529" s="16"/>
    </row>
    <row r="530" spans="2:7" hidden="1">
      <c r="B530" s="16"/>
      <c r="C530" s="16"/>
      <c r="D530" s="16"/>
      <c r="E530" s="16"/>
      <c r="F530" s="16"/>
      <c r="G530" s="16"/>
    </row>
    <row r="531" spans="2:7" hidden="1">
      <c r="B531" s="16"/>
      <c r="C531" s="16"/>
      <c r="D531" s="16"/>
      <c r="E531" s="16"/>
      <c r="F531" s="16"/>
      <c r="G531" s="16"/>
    </row>
    <row r="532" spans="2:7" hidden="1">
      <c r="B532" s="16"/>
      <c r="C532" s="16"/>
      <c r="D532" s="16"/>
      <c r="E532" s="16"/>
      <c r="F532" s="16"/>
      <c r="G532" s="16"/>
    </row>
    <row r="533" spans="2:7" hidden="1">
      <c r="B533" s="16"/>
      <c r="C533" s="16"/>
      <c r="D533" s="16"/>
      <c r="E533" s="16"/>
      <c r="F533" s="16"/>
      <c r="G533" s="16"/>
    </row>
    <row r="534" spans="2:7" hidden="1">
      <c r="B534" s="16"/>
      <c r="C534" s="16"/>
      <c r="D534" s="16"/>
      <c r="E534" s="16"/>
      <c r="F534" s="16"/>
      <c r="G534" s="16"/>
    </row>
    <row r="535" spans="2:7" hidden="1">
      <c r="B535" s="16"/>
      <c r="C535" s="16"/>
      <c r="D535" s="16"/>
      <c r="E535" s="16"/>
      <c r="F535" s="16"/>
      <c r="G535" s="16"/>
    </row>
    <row r="536" spans="2:7" hidden="1">
      <c r="B536" s="16"/>
      <c r="C536" s="16"/>
      <c r="D536" s="16"/>
      <c r="E536" s="16"/>
      <c r="F536" s="16"/>
      <c r="G536" s="16"/>
    </row>
    <row r="537" spans="2:7" hidden="1">
      <c r="B537" s="16"/>
      <c r="C537" s="16"/>
      <c r="D537" s="16"/>
      <c r="E537" s="16"/>
      <c r="F537" s="16"/>
      <c r="G537" s="16"/>
    </row>
    <row r="538" spans="2:7" hidden="1">
      <c r="B538" s="16"/>
      <c r="C538" s="16"/>
      <c r="D538" s="16"/>
      <c r="E538" s="16"/>
      <c r="F538" s="16"/>
      <c r="G538" s="16"/>
    </row>
    <row r="539" spans="2:7" hidden="1">
      <c r="B539" s="16"/>
      <c r="C539" s="16"/>
      <c r="D539" s="16"/>
      <c r="E539" s="16"/>
      <c r="F539" s="16"/>
      <c r="G539" s="16"/>
    </row>
    <row r="540" spans="2:7" hidden="1">
      <c r="B540" s="16"/>
      <c r="C540" s="16"/>
      <c r="D540" s="16"/>
      <c r="E540" s="16"/>
      <c r="F540" s="16"/>
      <c r="G540" s="16"/>
    </row>
    <row r="541" spans="2:7" hidden="1">
      <c r="B541" s="16"/>
      <c r="C541" s="16"/>
      <c r="D541" s="16"/>
      <c r="E541" s="16"/>
      <c r="F541" s="16"/>
      <c r="G541" s="16"/>
    </row>
    <row r="542" spans="2:7" hidden="1">
      <c r="B542" s="16"/>
      <c r="C542" s="16"/>
      <c r="D542" s="16"/>
      <c r="E542" s="16"/>
      <c r="F542" s="16"/>
      <c r="G542" s="16"/>
    </row>
    <row r="543" spans="2:7" hidden="1">
      <c r="B543" s="16"/>
      <c r="C543" s="16"/>
      <c r="D543" s="16"/>
      <c r="E543" s="16"/>
      <c r="F543" s="16"/>
      <c r="G543" s="16"/>
    </row>
    <row r="544" spans="2:7" hidden="1">
      <c r="B544" s="16"/>
      <c r="C544" s="16"/>
      <c r="D544" s="16"/>
      <c r="E544" s="16"/>
      <c r="F544" s="16"/>
      <c r="G544" s="16"/>
    </row>
    <row r="545" spans="2:7" hidden="1">
      <c r="B545" s="16"/>
      <c r="C545" s="16"/>
      <c r="D545" s="16"/>
      <c r="E545" s="16"/>
      <c r="F545" s="16"/>
      <c r="G545" s="16"/>
    </row>
    <row r="546" spans="2:7" hidden="1">
      <c r="B546" s="16"/>
      <c r="C546" s="16"/>
      <c r="D546" s="16"/>
      <c r="E546" s="16"/>
      <c r="F546" s="16"/>
      <c r="G546" s="16"/>
    </row>
    <row r="547" spans="2:7" hidden="1">
      <c r="B547" s="16"/>
      <c r="C547" s="16"/>
      <c r="D547" s="16"/>
      <c r="E547" s="16"/>
      <c r="F547" s="16"/>
      <c r="G547" s="16"/>
    </row>
    <row r="548" spans="2:7" hidden="1">
      <c r="B548" s="16"/>
      <c r="C548" s="16"/>
      <c r="D548" s="16"/>
      <c r="E548" s="16"/>
      <c r="F548" s="16"/>
      <c r="G548" s="16"/>
    </row>
    <row r="549" spans="2:7" hidden="1">
      <c r="B549" s="16"/>
      <c r="C549" s="16"/>
      <c r="D549" s="16"/>
      <c r="E549" s="16"/>
      <c r="F549" s="16"/>
      <c r="G549" s="16"/>
    </row>
    <row r="550" spans="2:7" hidden="1">
      <c r="B550" s="16"/>
      <c r="C550" s="16"/>
      <c r="D550" s="16"/>
      <c r="E550" s="16"/>
      <c r="F550" s="16"/>
      <c r="G550" s="16"/>
    </row>
    <row r="551" spans="2:7" hidden="1">
      <c r="B551" s="16"/>
      <c r="C551" s="16"/>
      <c r="D551" s="16"/>
      <c r="E551" s="16"/>
      <c r="F551" s="16"/>
      <c r="G551" s="16"/>
    </row>
    <row r="552" spans="2:7" hidden="1">
      <c r="B552" s="16"/>
      <c r="C552" s="16"/>
      <c r="D552" s="16"/>
      <c r="E552" s="16"/>
      <c r="F552" s="16"/>
      <c r="G552" s="16"/>
    </row>
    <row r="553" spans="2:7" hidden="1">
      <c r="B553" s="16"/>
      <c r="C553" s="16"/>
      <c r="D553" s="16"/>
      <c r="E553" s="16"/>
      <c r="F553" s="16"/>
      <c r="G553" s="16"/>
    </row>
    <row r="554" spans="2:7" hidden="1">
      <c r="B554" s="16"/>
      <c r="C554" s="16"/>
      <c r="D554" s="16"/>
      <c r="E554" s="16"/>
      <c r="F554" s="16"/>
      <c r="G554" s="16"/>
    </row>
    <row r="555" spans="2:7" hidden="1">
      <c r="B555" s="16"/>
      <c r="C555" s="16"/>
      <c r="D555" s="16"/>
      <c r="E555" s="16"/>
      <c r="F555" s="16"/>
      <c r="G555" s="16"/>
    </row>
    <row r="556" spans="2:7" hidden="1">
      <c r="B556" s="16"/>
      <c r="C556" s="16"/>
      <c r="D556" s="16"/>
      <c r="E556" s="16"/>
      <c r="F556" s="16"/>
      <c r="G556" s="16"/>
    </row>
    <row r="557" spans="2:7" hidden="1">
      <c r="B557" s="16"/>
      <c r="C557" s="16"/>
      <c r="D557" s="16"/>
      <c r="E557" s="16"/>
      <c r="F557" s="16"/>
      <c r="G557" s="16"/>
    </row>
    <row r="558" spans="2:7" hidden="1">
      <c r="B558" s="16"/>
      <c r="C558" s="16"/>
      <c r="D558" s="16"/>
      <c r="E558" s="16"/>
      <c r="F558" s="16"/>
      <c r="G558" s="16"/>
    </row>
    <row r="559" spans="2:7" hidden="1">
      <c r="B559" s="16"/>
      <c r="C559" s="16"/>
      <c r="D559" s="16"/>
      <c r="E559" s="16"/>
      <c r="F559" s="16"/>
      <c r="G559" s="16"/>
    </row>
    <row r="560" spans="2:7" hidden="1">
      <c r="B560" s="16"/>
      <c r="C560" s="16"/>
      <c r="D560" s="16"/>
      <c r="E560" s="16"/>
      <c r="F560" s="16"/>
      <c r="G560" s="16"/>
    </row>
    <row r="561" spans="2:7" hidden="1">
      <c r="B561" s="16"/>
      <c r="C561" s="16"/>
      <c r="D561" s="16"/>
      <c r="E561" s="16"/>
      <c r="F561" s="16"/>
      <c r="G561" s="16"/>
    </row>
    <row r="562" spans="2:7" hidden="1">
      <c r="B562" s="16"/>
      <c r="C562" s="16"/>
      <c r="D562" s="16"/>
      <c r="E562" s="16"/>
      <c r="F562" s="16"/>
      <c r="G562" s="16"/>
    </row>
    <row r="563" spans="2:7" hidden="1">
      <c r="B563" s="16"/>
      <c r="C563" s="16"/>
      <c r="D563" s="16"/>
      <c r="E563" s="16"/>
      <c r="F563" s="16"/>
      <c r="G563" s="16"/>
    </row>
    <row r="564" spans="2:7" hidden="1">
      <c r="B564" s="16"/>
      <c r="C564" s="16"/>
      <c r="D564" s="16"/>
      <c r="E564" s="16"/>
      <c r="F564" s="16"/>
      <c r="G564" s="16"/>
    </row>
    <row r="565" spans="2:7" hidden="1">
      <c r="B565" s="16"/>
      <c r="C565" s="16"/>
      <c r="D565" s="16"/>
      <c r="E565" s="16"/>
      <c r="F565" s="16"/>
      <c r="G565" s="16"/>
    </row>
    <row r="566" spans="2:7" hidden="1">
      <c r="B566" s="16"/>
      <c r="C566" s="16"/>
      <c r="D566" s="16"/>
      <c r="E566" s="16"/>
      <c r="F566" s="16"/>
      <c r="G566" s="16"/>
    </row>
    <row r="567" spans="2:7" hidden="1">
      <c r="B567" s="16"/>
      <c r="C567" s="16"/>
      <c r="D567" s="16"/>
      <c r="E567" s="16"/>
      <c r="F567" s="16"/>
      <c r="G567" s="16"/>
    </row>
    <row r="568" spans="2:7" hidden="1">
      <c r="B568" s="16"/>
      <c r="C568" s="16"/>
      <c r="D568" s="16"/>
      <c r="E568" s="16"/>
      <c r="F568" s="16"/>
      <c r="G568" s="16"/>
    </row>
    <row r="569" spans="2:7" hidden="1">
      <c r="B569" s="16"/>
      <c r="C569" s="16"/>
      <c r="D569" s="16"/>
      <c r="E569" s="16"/>
      <c r="F569" s="16"/>
      <c r="G569" s="16"/>
    </row>
    <row r="570" spans="2:7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29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CC43"/>
  <sheetViews>
    <sheetView rightToLeft="1" workbookViewId="0">
      <selection activeCell="A7" sqref="A7"/>
    </sheetView>
  </sheetViews>
  <sheetFormatPr defaultColWidth="0" defaultRowHeight="18" zeroHeight="1"/>
  <cols>
    <col min="1" max="1" width="37" style="13" bestFit="1" customWidth="1"/>
    <col min="2" max="2" width="12.42578125" style="13" customWidth="1"/>
    <col min="3" max="3" width="13" style="13" customWidth="1"/>
    <col min="4" max="4" width="10.7109375" style="14" customWidth="1"/>
    <col min="5" max="5" width="11.140625" style="14" customWidth="1"/>
    <col min="6" max="6" width="15.140625" style="14" customWidth="1"/>
    <col min="7" max="7" width="10.7109375" style="14" customWidth="1"/>
    <col min="8" max="8" width="11.5703125" style="14" customWidth="1"/>
    <col min="9" max="9" width="13.85546875" style="14" customWidth="1"/>
    <col min="10" max="10" width="15.5703125" style="14" customWidth="1"/>
    <col min="11" max="11" width="14.7109375" style="14" customWidth="1"/>
    <col min="12" max="12" width="11.7109375" style="14" customWidth="1"/>
    <col min="13" max="13" width="14.7109375" style="14" customWidth="1"/>
    <col min="14" max="14" width="22.7109375" style="14" customWidth="1"/>
    <col min="15" max="15" width="26.85546875" style="14" customWidth="1"/>
    <col min="16" max="16" width="25.42578125" style="14" customWidth="1"/>
    <col min="17" max="17" width="7.5703125" style="14" hidden="1" customWidth="1"/>
    <col min="18" max="18" width="6.7109375" style="14" hidden="1" customWidth="1"/>
    <col min="19" max="19" width="7.7109375" style="14" hidden="1" customWidth="1"/>
    <col min="20" max="20" width="7.140625" style="14" hidden="1" customWidth="1"/>
    <col min="21" max="21" width="6" style="14" hidden="1" customWidth="1"/>
    <col min="22" max="22" width="7.85546875" style="14" hidden="1" customWidth="1"/>
    <col min="23" max="23" width="8.140625" style="14" hidden="1" customWidth="1"/>
    <col min="24" max="24" width="6.28515625" style="14" hidden="1" customWidth="1"/>
    <col min="25" max="25" width="8" style="14" hidden="1" customWidth="1"/>
    <col min="26" max="26" width="8.7109375" style="14" hidden="1" customWidth="1"/>
    <col min="27" max="27" width="10" style="14" hidden="1" customWidth="1"/>
    <col min="28" max="28" width="9.5703125" style="14" hidden="1" customWidth="1"/>
    <col min="29" max="29" width="6.140625" style="14" hidden="1" customWidth="1"/>
    <col min="30" max="31" width="5.7109375" style="14" hidden="1" customWidth="1"/>
    <col min="32" max="32" width="6.85546875" style="14" hidden="1" customWidth="1"/>
    <col min="33" max="33" width="6.42578125" style="14" hidden="1" customWidth="1"/>
    <col min="34" max="34" width="6.7109375" style="14" hidden="1" customWidth="1"/>
    <col min="35" max="35" width="7.28515625" style="14" hidden="1" customWidth="1"/>
    <col min="36" max="47" width="5.7109375" style="14" hidden="1" customWidth="1"/>
    <col min="48" max="48" width="9.140625" style="14" hidden="1" customWidth="1"/>
    <col min="49" max="81" width="0" style="14" hidden="1" customWidth="1"/>
    <col min="82" max="16384" width="9.140625" style="14" hidden="1"/>
  </cols>
  <sheetData>
    <row r="1" spans="1:80">
      <c r="A1" s="2" t="s">
        <v>0</v>
      </c>
      <c r="B1" t="s">
        <v>196</v>
      </c>
    </row>
    <row r="2" spans="1:80">
      <c r="A2" s="2" t="s">
        <v>1</v>
      </c>
    </row>
    <row r="3" spans="1:80">
      <c r="A3" s="2" t="s">
        <v>2</v>
      </c>
      <c r="B3" t="s">
        <v>197</v>
      </c>
      <c r="D3" s="13"/>
    </row>
    <row r="4" spans="1:80">
      <c r="A4" s="2" t="s">
        <v>3</v>
      </c>
    </row>
    <row r="5" spans="1:80" ht="26.25" customHeight="1">
      <c r="A5" s="99" t="s">
        <v>67</v>
      </c>
      <c r="B5" s="100"/>
      <c r="C5" s="100"/>
      <c r="D5" s="100"/>
      <c r="E5" s="100"/>
      <c r="F5" s="100"/>
      <c r="G5" s="100"/>
      <c r="H5" s="100"/>
      <c r="I5" s="100"/>
      <c r="J5" s="100"/>
      <c r="K5" s="100"/>
      <c r="L5" s="100"/>
      <c r="M5" s="100"/>
      <c r="N5" s="100"/>
      <c r="O5" s="100"/>
      <c r="P5" s="101"/>
    </row>
    <row r="6" spans="1:80" ht="26.25" customHeight="1">
      <c r="A6" s="99" t="s">
        <v>132</v>
      </c>
      <c r="B6" s="100"/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100"/>
      <c r="P6" s="101"/>
    </row>
    <row r="7" spans="1:80" s="16" customFormat="1">
      <c r="A7" s="40" t="s">
        <v>95</v>
      </c>
      <c r="B7" s="41" t="s">
        <v>48</v>
      </c>
      <c r="C7" s="43" t="s">
        <v>133</v>
      </c>
      <c r="D7" s="41" t="s">
        <v>50</v>
      </c>
      <c r="E7" s="41" t="s">
        <v>51</v>
      </c>
      <c r="F7" s="41" t="s">
        <v>70</v>
      </c>
      <c r="G7" s="41" t="s">
        <v>71</v>
      </c>
      <c r="H7" s="41" t="s">
        <v>52</v>
      </c>
      <c r="I7" s="41" t="s">
        <v>53</v>
      </c>
      <c r="J7" s="41" t="s">
        <v>54</v>
      </c>
      <c r="K7" s="41" t="s">
        <v>186</v>
      </c>
      <c r="L7" s="41" t="s">
        <v>187</v>
      </c>
      <c r="M7" s="41" t="s">
        <v>55</v>
      </c>
      <c r="N7" s="41" t="s">
        <v>72</v>
      </c>
      <c r="O7" s="41" t="s">
        <v>56</v>
      </c>
      <c r="P7" s="42" t="s">
        <v>182</v>
      </c>
      <c r="Q7" s="14"/>
      <c r="R7" s="14"/>
      <c r="S7" s="14"/>
      <c r="T7" s="14"/>
      <c r="U7" s="14"/>
      <c r="V7" s="14"/>
      <c r="W7" s="14"/>
    </row>
    <row r="8" spans="1:80" s="16" customFormat="1" ht="18" customHeight="1">
      <c r="A8" s="17"/>
      <c r="B8" s="18"/>
      <c r="C8" s="18"/>
      <c r="D8" s="26"/>
      <c r="E8" s="26"/>
      <c r="F8" s="26" t="s">
        <v>73</v>
      </c>
      <c r="G8" s="26" t="s">
        <v>74</v>
      </c>
      <c r="H8" s="26"/>
      <c r="I8" s="26" t="s">
        <v>7</v>
      </c>
      <c r="J8" s="26" t="s">
        <v>7</v>
      </c>
      <c r="K8" s="26" t="s">
        <v>183</v>
      </c>
      <c r="L8" s="26"/>
      <c r="M8" s="26" t="s">
        <v>6</v>
      </c>
      <c r="N8" s="26" t="s">
        <v>7</v>
      </c>
      <c r="O8" s="26" t="s">
        <v>7</v>
      </c>
      <c r="P8" s="27" t="s">
        <v>7</v>
      </c>
      <c r="Q8" s="14"/>
      <c r="R8" s="14"/>
      <c r="S8" s="14"/>
      <c r="T8" s="14"/>
      <c r="U8" s="14"/>
      <c r="V8" s="14"/>
      <c r="W8" s="14"/>
    </row>
    <row r="9" spans="1:80" s="20" customFormat="1" ht="18" customHeight="1">
      <c r="A9" s="19"/>
      <c r="B9" s="7" t="s">
        <v>9</v>
      </c>
      <c r="C9" s="7" t="s">
        <v>10</v>
      </c>
      <c r="D9" s="7" t="s">
        <v>58</v>
      </c>
      <c r="E9" s="7" t="s">
        <v>59</v>
      </c>
      <c r="F9" s="7" t="s">
        <v>60</v>
      </c>
      <c r="G9" s="7" t="s">
        <v>61</v>
      </c>
      <c r="H9" s="7" t="s">
        <v>62</v>
      </c>
      <c r="I9" s="7" t="s">
        <v>63</v>
      </c>
      <c r="J9" s="7" t="s">
        <v>64</v>
      </c>
      <c r="K9" s="7" t="s">
        <v>65</v>
      </c>
      <c r="L9" s="7" t="s">
        <v>75</v>
      </c>
      <c r="M9" s="7" t="s">
        <v>76</v>
      </c>
      <c r="N9" s="7" t="s">
        <v>77</v>
      </c>
      <c r="O9" s="7" t="s">
        <v>78</v>
      </c>
      <c r="P9" s="29" t="s">
        <v>79</v>
      </c>
      <c r="Q9" s="14"/>
      <c r="R9" s="14"/>
      <c r="S9" s="14"/>
      <c r="T9" s="14"/>
      <c r="U9" s="14"/>
      <c r="V9" s="14"/>
      <c r="W9" s="14"/>
    </row>
    <row r="10" spans="1:80" s="20" customFormat="1" ht="18" customHeight="1">
      <c r="A10" s="21" t="s">
        <v>134</v>
      </c>
      <c r="B10" s="7"/>
      <c r="C10" s="7"/>
      <c r="D10" s="7"/>
      <c r="E10" s="7"/>
      <c r="F10" s="7"/>
      <c r="G10" s="7"/>
      <c r="H10" s="7"/>
      <c r="I10" s="7"/>
      <c r="J10" s="7"/>
      <c r="K10" s="63">
        <v>0</v>
      </c>
      <c r="L10" s="7"/>
      <c r="M10" s="63">
        <v>0</v>
      </c>
      <c r="N10" s="7"/>
      <c r="O10" s="64">
        <v>0</v>
      </c>
      <c r="P10" s="64">
        <v>0</v>
      </c>
      <c r="Q10" s="14"/>
      <c r="R10" s="14"/>
      <c r="S10" s="14"/>
      <c r="T10" s="14"/>
      <c r="U10" s="14"/>
      <c r="V10" s="14"/>
      <c r="W10" s="14"/>
      <c r="CB10" s="14"/>
    </row>
    <row r="11" spans="1:80">
      <c r="A11" s="67" t="s">
        <v>200</v>
      </c>
      <c r="G11" s="69">
        <v>0</v>
      </c>
      <c r="J11" s="68">
        <v>0</v>
      </c>
      <c r="K11" s="69">
        <v>0</v>
      </c>
      <c r="M11" s="69">
        <v>0</v>
      </c>
      <c r="O11" s="68">
        <v>0</v>
      </c>
      <c r="P11" s="68">
        <v>0</v>
      </c>
    </row>
    <row r="12" spans="1:80">
      <c r="A12" s="67" t="s">
        <v>998</v>
      </c>
      <c r="G12" s="69">
        <v>0</v>
      </c>
      <c r="J12" s="68">
        <v>0</v>
      </c>
      <c r="K12" s="69">
        <v>0</v>
      </c>
      <c r="M12" s="69">
        <v>0</v>
      </c>
      <c r="O12" s="68">
        <v>0</v>
      </c>
      <c r="P12" s="68">
        <v>0</v>
      </c>
    </row>
    <row r="13" spans="1:80">
      <c r="A13" t="s">
        <v>227</v>
      </c>
      <c r="B13" t="s">
        <v>227</v>
      </c>
      <c r="D13" t="s">
        <v>227</v>
      </c>
      <c r="G13" s="65">
        <v>0</v>
      </c>
      <c r="H13" t="s">
        <v>227</v>
      </c>
      <c r="I13" s="66">
        <v>0</v>
      </c>
      <c r="J13" s="66">
        <v>0</v>
      </c>
      <c r="K13" s="65">
        <v>0</v>
      </c>
      <c r="L13" s="65">
        <v>0</v>
      </c>
      <c r="M13" s="65">
        <v>0</v>
      </c>
      <c r="N13" s="66">
        <v>0</v>
      </c>
      <c r="O13" s="66">
        <v>0</v>
      </c>
      <c r="P13" s="66">
        <v>0</v>
      </c>
    </row>
    <row r="14" spans="1:80">
      <c r="A14" s="67" t="s">
        <v>999</v>
      </c>
      <c r="G14" s="69">
        <v>0</v>
      </c>
      <c r="J14" s="68">
        <v>0</v>
      </c>
      <c r="K14" s="69">
        <v>0</v>
      </c>
      <c r="M14" s="69">
        <v>0</v>
      </c>
      <c r="O14" s="68">
        <v>0</v>
      </c>
      <c r="P14" s="68">
        <v>0</v>
      </c>
    </row>
    <row r="15" spans="1:80">
      <c r="A15" t="s">
        <v>227</v>
      </c>
      <c r="B15" t="s">
        <v>227</v>
      </c>
      <c r="D15" t="s">
        <v>227</v>
      </c>
      <c r="G15" s="65">
        <v>0</v>
      </c>
      <c r="H15" t="s">
        <v>227</v>
      </c>
      <c r="I15" s="66">
        <v>0</v>
      </c>
      <c r="J15" s="66">
        <v>0</v>
      </c>
      <c r="K15" s="65">
        <v>0</v>
      </c>
      <c r="L15" s="65">
        <v>0</v>
      </c>
      <c r="M15" s="65">
        <v>0</v>
      </c>
      <c r="N15" s="66">
        <v>0</v>
      </c>
      <c r="O15" s="66">
        <v>0</v>
      </c>
      <c r="P15" s="66">
        <v>0</v>
      </c>
    </row>
    <row r="16" spans="1:80">
      <c r="A16" s="67" t="s">
        <v>1000</v>
      </c>
      <c r="G16" s="69">
        <v>0</v>
      </c>
      <c r="J16" s="68">
        <v>0</v>
      </c>
      <c r="K16" s="69">
        <v>0</v>
      </c>
      <c r="M16" s="69">
        <v>0</v>
      </c>
      <c r="O16" s="68">
        <v>0</v>
      </c>
      <c r="P16" s="68">
        <v>0</v>
      </c>
    </row>
    <row r="17" spans="1:16">
      <c r="A17" s="67" t="s">
        <v>1001</v>
      </c>
      <c r="G17" s="69">
        <v>0</v>
      </c>
      <c r="J17" s="68">
        <v>0</v>
      </c>
      <c r="K17" s="69">
        <v>0</v>
      </c>
      <c r="M17" s="69">
        <v>0</v>
      </c>
      <c r="O17" s="68">
        <v>0</v>
      </c>
      <c r="P17" s="68">
        <v>0</v>
      </c>
    </row>
    <row r="18" spans="1:16">
      <c r="A18" t="s">
        <v>227</v>
      </c>
      <c r="B18" t="s">
        <v>227</v>
      </c>
      <c r="D18" t="s">
        <v>227</v>
      </c>
      <c r="G18" s="65">
        <v>0</v>
      </c>
      <c r="H18" t="s">
        <v>227</v>
      </c>
      <c r="I18" s="66">
        <v>0</v>
      </c>
      <c r="J18" s="66">
        <v>0</v>
      </c>
      <c r="K18" s="65">
        <v>0</v>
      </c>
      <c r="L18" s="65">
        <v>0</v>
      </c>
      <c r="M18" s="65">
        <v>0</v>
      </c>
      <c r="N18" s="66">
        <v>0</v>
      </c>
      <c r="O18" s="66">
        <v>0</v>
      </c>
      <c r="P18" s="66">
        <v>0</v>
      </c>
    </row>
    <row r="19" spans="1:16">
      <c r="A19" s="67" t="s">
        <v>1002</v>
      </c>
      <c r="G19" s="69">
        <v>0</v>
      </c>
      <c r="J19" s="68">
        <v>0</v>
      </c>
      <c r="K19" s="69">
        <v>0</v>
      </c>
      <c r="M19" s="69">
        <v>0</v>
      </c>
      <c r="O19" s="68">
        <v>0</v>
      </c>
      <c r="P19" s="68">
        <v>0</v>
      </c>
    </row>
    <row r="20" spans="1:16">
      <c r="A20" t="s">
        <v>227</v>
      </c>
      <c r="B20" t="s">
        <v>227</v>
      </c>
      <c r="D20" t="s">
        <v>227</v>
      </c>
      <c r="G20" s="65">
        <v>0</v>
      </c>
      <c r="H20" t="s">
        <v>227</v>
      </c>
      <c r="I20" s="66">
        <v>0</v>
      </c>
      <c r="J20" s="66">
        <v>0</v>
      </c>
      <c r="K20" s="65">
        <v>0</v>
      </c>
      <c r="L20" s="65">
        <v>0</v>
      </c>
      <c r="M20" s="65">
        <v>0</v>
      </c>
      <c r="N20" s="66">
        <v>0</v>
      </c>
      <c r="O20" s="66">
        <v>0</v>
      </c>
      <c r="P20" s="66">
        <v>0</v>
      </c>
    </row>
    <row r="21" spans="1:16">
      <c r="A21" s="67" t="s">
        <v>1003</v>
      </c>
      <c r="G21" s="69">
        <v>0</v>
      </c>
      <c r="J21" s="68">
        <v>0</v>
      </c>
      <c r="K21" s="69">
        <v>0</v>
      </c>
      <c r="M21" s="69">
        <v>0</v>
      </c>
      <c r="O21" s="68">
        <v>0</v>
      </c>
      <c r="P21" s="68">
        <v>0</v>
      </c>
    </row>
    <row r="22" spans="1:16">
      <c r="A22" t="s">
        <v>227</v>
      </c>
      <c r="B22" t="s">
        <v>227</v>
      </c>
      <c r="D22" t="s">
        <v>227</v>
      </c>
      <c r="G22" s="65">
        <v>0</v>
      </c>
      <c r="H22" t="s">
        <v>227</v>
      </c>
      <c r="I22" s="66">
        <v>0</v>
      </c>
      <c r="J22" s="66">
        <v>0</v>
      </c>
      <c r="K22" s="65">
        <v>0</v>
      </c>
      <c r="L22" s="65">
        <v>0</v>
      </c>
      <c r="M22" s="65">
        <v>0</v>
      </c>
      <c r="N22" s="66">
        <v>0</v>
      </c>
      <c r="O22" s="66">
        <v>0</v>
      </c>
      <c r="P22" s="66">
        <v>0</v>
      </c>
    </row>
    <row r="23" spans="1:16">
      <c r="A23" s="67" t="s">
        <v>1004</v>
      </c>
      <c r="G23" s="69">
        <v>0</v>
      </c>
      <c r="J23" s="68">
        <v>0</v>
      </c>
      <c r="K23" s="69">
        <v>0</v>
      </c>
      <c r="M23" s="69">
        <v>0</v>
      </c>
      <c r="O23" s="68">
        <v>0</v>
      </c>
      <c r="P23" s="68">
        <v>0</v>
      </c>
    </row>
    <row r="24" spans="1:16">
      <c r="A24" t="s">
        <v>227</v>
      </c>
      <c r="B24" t="s">
        <v>227</v>
      </c>
      <c r="D24" t="s">
        <v>227</v>
      </c>
      <c r="G24" s="65">
        <v>0</v>
      </c>
      <c r="H24" t="s">
        <v>227</v>
      </c>
      <c r="I24" s="66">
        <v>0</v>
      </c>
      <c r="J24" s="66">
        <v>0</v>
      </c>
      <c r="K24" s="65">
        <v>0</v>
      </c>
      <c r="L24" s="65">
        <v>0</v>
      </c>
      <c r="M24" s="65">
        <v>0</v>
      </c>
      <c r="N24" s="66">
        <v>0</v>
      </c>
      <c r="O24" s="66">
        <v>0</v>
      </c>
      <c r="P24" s="66">
        <v>0</v>
      </c>
    </row>
    <row r="25" spans="1:16">
      <c r="A25" s="67" t="s">
        <v>232</v>
      </c>
      <c r="G25" s="69">
        <v>0</v>
      </c>
      <c r="J25" s="68">
        <v>0</v>
      </c>
      <c r="K25" s="69">
        <v>0</v>
      </c>
      <c r="M25" s="69">
        <v>0</v>
      </c>
      <c r="O25" s="68">
        <v>0</v>
      </c>
      <c r="P25" s="68">
        <v>0</v>
      </c>
    </row>
    <row r="26" spans="1:16">
      <c r="A26" s="67" t="s">
        <v>998</v>
      </c>
      <c r="G26" s="69">
        <v>0</v>
      </c>
      <c r="J26" s="68">
        <v>0</v>
      </c>
      <c r="K26" s="69">
        <v>0</v>
      </c>
      <c r="M26" s="69">
        <v>0</v>
      </c>
      <c r="O26" s="68">
        <v>0</v>
      </c>
      <c r="P26" s="68">
        <v>0</v>
      </c>
    </row>
    <row r="27" spans="1:16">
      <c r="A27" t="s">
        <v>227</v>
      </c>
      <c r="B27" t="s">
        <v>227</v>
      </c>
      <c r="D27" t="s">
        <v>227</v>
      </c>
      <c r="G27" s="65">
        <v>0</v>
      </c>
      <c r="H27" t="s">
        <v>227</v>
      </c>
      <c r="I27" s="66">
        <v>0</v>
      </c>
      <c r="J27" s="66">
        <v>0</v>
      </c>
      <c r="K27" s="65">
        <v>0</v>
      </c>
      <c r="L27" s="65">
        <v>0</v>
      </c>
      <c r="M27" s="65">
        <v>0</v>
      </c>
      <c r="N27" s="66">
        <v>0</v>
      </c>
      <c r="O27" s="66">
        <v>0</v>
      </c>
      <c r="P27" s="66">
        <v>0</v>
      </c>
    </row>
    <row r="28" spans="1:16">
      <c r="A28" s="67" t="s">
        <v>999</v>
      </c>
      <c r="G28" s="69">
        <v>0</v>
      </c>
      <c r="J28" s="68">
        <v>0</v>
      </c>
      <c r="K28" s="69">
        <v>0</v>
      </c>
      <c r="M28" s="69">
        <v>0</v>
      </c>
      <c r="O28" s="68">
        <v>0</v>
      </c>
      <c r="P28" s="68">
        <v>0</v>
      </c>
    </row>
    <row r="29" spans="1:16">
      <c r="A29" t="s">
        <v>227</v>
      </c>
      <c r="B29" t="s">
        <v>227</v>
      </c>
      <c r="D29" t="s">
        <v>227</v>
      </c>
      <c r="G29" s="65">
        <v>0</v>
      </c>
      <c r="H29" t="s">
        <v>227</v>
      </c>
      <c r="I29" s="66">
        <v>0</v>
      </c>
      <c r="J29" s="66">
        <v>0</v>
      </c>
      <c r="K29" s="65">
        <v>0</v>
      </c>
      <c r="L29" s="65">
        <v>0</v>
      </c>
      <c r="M29" s="65">
        <v>0</v>
      </c>
      <c r="N29" s="66">
        <v>0</v>
      </c>
      <c r="O29" s="66">
        <v>0</v>
      </c>
      <c r="P29" s="66">
        <v>0</v>
      </c>
    </row>
    <row r="30" spans="1:16">
      <c r="A30" s="67" t="s">
        <v>1000</v>
      </c>
      <c r="G30" s="69">
        <v>0</v>
      </c>
      <c r="J30" s="68">
        <v>0</v>
      </c>
      <c r="K30" s="69">
        <v>0</v>
      </c>
      <c r="M30" s="69">
        <v>0</v>
      </c>
      <c r="O30" s="68">
        <v>0</v>
      </c>
      <c r="P30" s="68">
        <v>0</v>
      </c>
    </row>
    <row r="31" spans="1:16">
      <c r="A31" s="67" t="s">
        <v>1001</v>
      </c>
      <c r="G31" s="69">
        <v>0</v>
      </c>
      <c r="J31" s="68">
        <v>0</v>
      </c>
      <c r="K31" s="69">
        <v>0</v>
      </c>
      <c r="M31" s="69">
        <v>0</v>
      </c>
      <c r="O31" s="68">
        <v>0</v>
      </c>
      <c r="P31" s="68">
        <v>0</v>
      </c>
    </row>
    <row r="32" spans="1:16">
      <c r="A32" t="s">
        <v>227</v>
      </c>
      <c r="B32" t="s">
        <v>227</v>
      </c>
      <c r="D32" t="s">
        <v>227</v>
      </c>
      <c r="G32" s="65">
        <v>0</v>
      </c>
      <c r="H32" t="s">
        <v>227</v>
      </c>
      <c r="I32" s="66">
        <v>0</v>
      </c>
      <c r="J32" s="66">
        <v>0</v>
      </c>
      <c r="K32" s="65">
        <v>0</v>
      </c>
      <c r="L32" s="65">
        <v>0</v>
      </c>
      <c r="M32" s="65">
        <v>0</v>
      </c>
      <c r="N32" s="66">
        <v>0</v>
      </c>
      <c r="O32" s="66">
        <v>0</v>
      </c>
      <c r="P32" s="66">
        <v>0</v>
      </c>
    </row>
    <row r="33" spans="1:16">
      <c r="A33" s="67" t="s">
        <v>1002</v>
      </c>
      <c r="G33" s="69">
        <v>0</v>
      </c>
      <c r="J33" s="68">
        <v>0</v>
      </c>
      <c r="K33" s="69">
        <v>0</v>
      </c>
      <c r="M33" s="69">
        <v>0</v>
      </c>
      <c r="O33" s="68">
        <v>0</v>
      </c>
      <c r="P33" s="68">
        <v>0</v>
      </c>
    </row>
    <row r="34" spans="1:16">
      <c r="A34" t="s">
        <v>227</v>
      </c>
      <c r="B34" t="s">
        <v>227</v>
      </c>
      <c r="D34" t="s">
        <v>227</v>
      </c>
      <c r="G34" s="65">
        <v>0</v>
      </c>
      <c r="H34" t="s">
        <v>227</v>
      </c>
      <c r="I34" s="66">
        <v>0</v>
      </c>
      <c r="J34" s="66">
        <v>0</v>
      </c>
      <c r="K34" s="65">
        <v>0</v>
      </c>
      <c r="L34" s="65">
        <v>0</v>
      </c>
      <c r="M34" s="65">
        <v>0</v>
      </c>
      <c r="N34" s="66">
        <v>0</v>
      </c>
      <c r="O34" s="66">
        <v>0</v>
      </c>
      <c r="P34" s="66">
        <v>0</v>
      </c>
    </row>
    <row r="35" spans="1:16">
      <c r="A35" s="67" t="s">
        <v>1003</v>
      </c>
      <c r="G35" s="69">
        <v>0</v>
      </c>
      <c r="J35" s="68">
        <v>0</v>
      </c>
      <c r="K35" s="69">
        <v>0</v>
      </c>
      <c r="M35" s="69">
        <v>0</v>
      </c>
      <c r="O35" s="68">
        <v>0</v>
      </c>
      <c r="P35" s="68">
        <v>0</v>
      </c>
    </row>
    <row r="36" spans="1:16">
      <c r="A36" t="s">
        <v>227</v>
      </c>
      <c r="B36" t="s">
        <v>227</v>
      </c>
      <c r="D36" t="s">
        <v>227</v>
      </c>
      <c r="G36" s="65">
        <v>0</v>
      </c>
      <c r="H36" t="s">
        <v>227</v>
      </c>
      <c r="I36" s="66">
        <v>0</v>
      </c>
      <c r="J36" s="66">
        <v>0</v>
      </c>
      <c r="K36" s="65">
        <v>0</v>
      </c>
      <c r="L36" s="65">
        <v>0</v>
      </c>
      <c r="M36" s="65">
        <v>0</v>
      </c>
      <c r="N36" s="66">
        <v>0</v>
      </c>
      <c r="O36" s="66">
        <v>0</v>
      </c>
      <c r="P36" s="66">
        <v>0</v>
      </c>
    </row>
    <row r="37" spans="1:16">
      <c r="A37" s="67" t="s">
        <v>1004</v>
      </c>
      <c r="G37" s="69">
        <v>0</v>
      </c>
      <c r="J37" s="68">
        <v>0</v>
      </c>
      <c r="K37" s="69">
        <v>0</v>
      </c>
      <c r="M37" s="69">
        <v>0</v>
      </c>
      <c r="O37" s="68">
        <v>0</v>
      </c>
      <c r="P37" s="68">
        <v>0</v>
      </c>
    </row>
    <row r="38" spans="1:16">
      <c r="A38" t="s">
        <v>227</v>
      </c>
      <c r="B38" t="s">
        <v>227</v>
      </c>
      <c r="D38" t="s">
        <v>227</v>
      </c>
      <c r="G38" s="65">
        <v>0</v>
      </c>
      <c r="H38" t="s">
        <v>227</v>
      </c>
      <c r="I38" s="66">
        <v>0</v>
      </c>
      <c r="J38" s="66">
        <v>0</v>
      </c>
      <c r="K38" s="65">
        <v>0</v>
      </c>
      <c r="L38" s="65">
        <v>0</v>
      </c>
      <c r="M38" s="65">
        <v>0</v>
      </c>
      <c r="N38" s="66">
        <v>0</v>
      </c>
      <c r="O38" s="66">
        <v>0</v>
      </c>
      <c r="P38" s="66">
        <v>0</v>
      </c>
    </row>
    <row r="39" spans="1:16">
      <c r="A39" s="85" t="s">
        <v>234</v>
      </c>
    </row>
    <row r="40" spans="1:16">
      <c r="A40" s="85" t="s">
        <v>299</v>
      </c>
    </row>
    <row r="41" spans="1:16">
      <c r="A41" s="85" t="s">
        <v>300</v>
      </c>
    </row>
    <row r="42" spans="1:16">
      <c r="A42" s="85" t="s">
        <v>301</v>
      </c>
    </row>
    <row r="43" spans="1:16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57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BT30"/>
  <sheetViews>
    <sheetView rightToLeft="1" topLeftCell="A10" workbookViewId="0">
      <selection activeCell="A7" sqref="A7"/>
    </sheetView>
  </sheetViews>
  <sheetFormatPr defaultColWidth="0" defaultRowHeight="18" zeroHeight="1"/>
  <cols>
    <col min="1" max="1" width="42.85546875" style="13" customWidth="1"/>
    <col min="2" max="2" width="12.42578125" style="13" customWidth="1"/>
    <col min="3" max="3" width="10.7109375" style="14" customWidth="1"/>
    <col min="4" max="4" width="11.140625" style="14" customWidth="1"/>
    <col min="5" max="5" width="15.140625" style="14" customWidth="1"/>
    <col min="6" max="6" width="10.7109375" style="14" customWidth="1"/>
    <col min="7" max="7" width="11.5703125" style="14" customWidth="1"/>
    <col min="8" max="8" width="13.85546875" style="14" customWidth="1"/>
    <col min="9" max="9" width="15.5703125" style="14" customWidth="1"/>
    <col min="10" max="10" width="14.7109375" style="14" customWidth="1"/>
    <col min="11" max="11" width="11.7109375" style="14" customWidth="1"/>
    <col min="12" max="12" width="14.7109375" style="14" customWidth="1"/>
    <col min="13" max="13" width="22.7109375" style="14" customWidth="1"/>
    <col min="14" max="14" width="26.85546875" style="14" customWidth="1"/>
    <col min="15" max="15" width="25.42578125" style="14" customWidth="1"/>
    <col min="16" max="16" width="7.5703125" style="16" hidden="1" customWidth="1"/>
    <col min="17" max="17" width="6.7109375" style="16" hidden="1" customWidth="1"/>
    <col min="18" max="18" width="7.7109375" style="16" hidden="1" customWidth="1"/>
    <col min="19" max="19" width="7.140625" style="16" hidden="1" customWidth="1"/>
    <col min="20" max="20" width="6" style="16" hidden="1" customWidth="1"/>
    <col min="21" max="21" width="7.85546875" style="16" hidden="1" customWidth="1"/>
    <col min="22" max="22" width="8.140625" style="16" hidden="1" customWidth="1"/>
    <col min="23" max="23" width="6.28515625" style="16" hidden="1" customWidth="1"/>
    <col min="24" max="24" width="8" style="16" hidden="1" customWidth="1"/>
    <col min="25" max="25" width="8.7109375" style="16" hidden="1" customWidth="1"/>
    <col min="26" max="26" width="10" style="16" hidden="1" customWidth="1"/>
    <col min="27" max="27" width="9.5703125" style="16" hidden="1" customWidth="1"/>
    <col min="28" max="28" width="6.140625" style="16" hidden="1" customWidth="1"/>
    <col min="29" max="30" width="5.7109375" style="16" hidden="1" customWidth="1"/>
    <col min="31" max="31" width="6.85546875" style="16" hidden="1" customWidth="1"/>
    <col min="32" max="32" width="6.42578125" style="16" hidden="1" customWidth="1"/>
    <col min="33" max="33" width="6.7109375" style="16" hidden="1" customWidth="1"/>
    <col min="34" max="34" width="7.28515625" style="16" hidden="1" customWidth="1"/>
    <col min="35" max="38" width="5.7109375" style="16" hidden="1" customWidth="1"/>
    <col min="39" max="46" width="5.7109375" style="14" hidden="1" customWidth="1"/>
    <col min="47" max="47" width="9.140625" style="14" hidden="1" customWidth="1"/>
    <col min="48" max="72" width="0" style="14" hidden="1" customWidth="1"/>
    <col min="73" max="16384" width="9.140625" style="14" hidden="1"/>
  </cols>
  <sheetData>
    <row r="1" spans="1:71">
      <c r="A1" s="2" t="s">
        <v>0</v>
      </c>
      <c r="B1" t="s">
        <v>196</v>
      </c>
    </row>
    <row r="2" spans="1:71">
      <c r="A2" s="2" t="s">
        <v>1</v>
      </c>
    </row>
    <row r="3" spans="1:71">
      <c r="A3" s="2" t="s">
        <v>2</v>
      </c>
      <c r="B3" t="s">
        <v>197</v>
      </c>
    </row>
    <row r="4" spans="1:71">
      <c r="A4" s="2" t="s">
        <v>3</v>
      </c>
    </row>
    <row r="5" spans="1:71" ht="26.25" customHeight="1">
      <c r="A5" s="99" t="s">
        <v>135</v>
      </c>
      <c r="B5" s="100"/>
      <c r="C5" s="100"/>
      <c r="D5" s="100"/>
      <c r="E5" s="100"/>
      <c r="F5" s="100"/>
      <c r="G5" s="100"/>
      <c r="H5" s="100"/>
      <c r="I5" s="100"/>
      <c r="J5" s="100"/>
      <c r="K5" s="100"/>
      <c r="L5" s="100"/>
      <c r="M5" s="100"/>
      <c r="N5" s="100"/>
      <c r="O5" s="101"/>
    </row>
    <row r="6" spans="1:71" ht="26.25" customHeight="1">
      <c r="A6" s="99" t="s">
        <v>68</v>
      </c>
      <c r="B6" s="100"/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101"/>
    </row>
    <row r="7" spans="1:71" s="16" customFormat="1">
      <c r="A7" s="40" t="s">
        <v>95</v>
      </c>
      <c r="B7" s="41" t="s">
        <v>48</v>
      </c>
      <c r="C7" s="41" t="s">
        <v>50</v>
      </c>
      <c r="D7" s="41" t="s">
        <v>51</v>
      </c>
      <c r="E7" s="41" t="s">
        <v>70</v>
      </c>
      <c r="F7" s="41" t="s">
        <v>71</v>
      </c>
      <c r="G7" s="41" t="s">
        <v>52</v>
      </c>
      <c r="H7" s="41" t="s">
        <v>53</v>
      </c>
      <c r="I7" s="41" t="s">
        <v>54</v>
      </c>
      <c r="J7" s="41" t="s">
        <v>186</v>
      </c>
      <c r="K7" s="41" t="s">
        <v>187</v>
      </c>
      <c r="L7" s="41" t="s">
        <v>5</v>
      </c>
      <c r="M7" s="41" t="s">
        <v>72</v>
      </c>
      <c r="N7" s="41" t="s">
        <v>56</v>
      </c>
      <c r="O7" s="42" t="s">
        <v>182</v>
      </c>
    </row>
    <row r="8" spans="1:71" s="16" customFormat="1" ht="25.5" customHeight="1">
      <c r="A8" s="17"/>
      <c r="B8" s="26"/>
      <c r="C8" s="26"/>
      <c r="D8" s="26"/>
      <c r="E8" s="26" t="s">
        <v>73</v>
      </c>
      <c r="F8" s="26" t="s">
        <v>74</v>
      </c>
      <c r="G8" s="26"/>
      <c r="H8" s="26" t="s">
        <v>7</v>
      </c>
      <c r="I8" s="26" t="s">
        <v>7</v>
      </c>
      <c r="J8" s="26" t="s">
        <v>183</v>
      </c>
      <c r="K8" s="26"/>
      <c r="L8" s="26" t="s">
        <v>6</v>
      </c>
      <c r="M8" s="26" t="s">
        <v>7</v>
      </c>
      <c r="N8" s="26" t="s">
        <v>7</v>
      </c>
      <c r="O8" s="27" t="s">
        <v>7</v>
      </c>
    </row>
    <row r="9" spans="1:71" s="20" customFormat="1" ht="18" customHeight="1">
      <c r="A9" s="19"/>
      <c r="B9" s="7" t="s">
        <v>9</v>
      </c>
      <c r="C9" s="7" t="s">
        <v>10</v>
      </c>
      <c r="D9" s="7" t="s">
        <v>58</v>
      </c>
      <c r="E9" s="7" t="s">
        <v>59</v>
      </c>
      <c r="F9" s="7" t="s">
        <v>60</v>
      </c>
      <c r="G9" s="7" t="s">
        <v>61</v>
      </c>
      <c r="H9" s="7" t="s">
        <v>62</v>
      </c>
      <c r="I9" s="7" t="s">
        <v>63</v>
      </c>
      <c r="J9" s="7" t="s">
        <v>64</v>
      </c>
      <c r="K9" s="7" t="s">
        <v>65</v>
      </c>
      <c r="L9" s="7" t="s">
        <v>75</v>
      </c>
      <c r="M9" s="7" t="s">
        <v>76</v>
      </c>
      <c r="N9" s="29" t="s">
        <v>77</v>
      </c>
      <c r="O9" s="29" t="s">
        <v>78</v>
      </c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</row>
    <row r="10" spans="1:71" s="20" customFormat="1" ht="18" customHeight="1">
      <c r="A10" s="21" t="s">
        <v>80</v>
      </c>
      <c r="B10" s="7"/>
      <c r="C10" s="7"/>
      <c r="D10" s="7"/>
      <c r="E10" s="7"/>
      <c r="F10" s="7"/>
      <c r="G10" s="7"/>
      <c r="H10" s="7"/>
      <c r="I10" s="7"/>
      <c r="J10" s="63">
        <v>0</v>
      </c>
      <c r="K10" s="7"/>
      <c r="L10" s="63">
        <v>0</v>
      </c>
      <c r="M10" s="7"/>
      <c r="N10" s="64">
        <v>0</v>
      </c>
      <c r="O10" s="64">
        <v>0</v>
      </c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BS10" s="14"/>
    </row>
    <row r="11" spans="1:71">
      <c r="A11" s="67" t="s">
        <v>200</v>
      </c>
      <c r="F11" s="69">
        <v>0</v>
      </c>
      <c r="I11" s="68">
        <v>0</v>
      </c>
      <c r="J11" s="69">
        <v>0</v>
      </c>
      <c r="L11" s="69">
        <v>0</v>
      </c>
      <c r="N11" s="68">
        <v>0</v>
      </c>
      <c r="O11" s="68">
        <v>0</v>
      </c>
    </row>
    <row r="12" spans="1:71">
      <c r="A12" s="67" t="s">
        <v>1005</v>
      </c>
      <c r="F12" s="69">
        <v>0</v>
      </c>
      <c r="I12" s="68">
        <v>0</v>
      </c>
      <c r="J12" s="69">
        <v>0</v>
      </c>
      <c r="L12" s="69">
        <v>0</v>
      </c>
      <c r="N12" s="68">
        <v>0</v>
      </c>
      <c r="O12" s="68">
        <v>0</v>
      </c>
    </row>
    <row r="13" spans="1:71">
      <c r="A13" t="s">
        <v>227</v>
      </c>
      <c r="B13" t="s">
        <v>227</v>
      </c>
      <c r="C13" t="s">
        <v>227</v>
      </c>
      <c r="F13" s="65">
        <v>0</v>
      </c>
      <c r="G13" t="s">
        <v>227</v>
      </c>
      <c r="H13" s="66">
        <v>0</v>
      </c>
      <c r="I13" s="66">
        <v>0</v>
      </c>
      <c r="J13" s="65">
        <v>0</v>
      </c>
      <c r="K13" s="65">
        <v>0</v>
      </c>
      <c r="L13" s="65">
        <v>0</v>
      </c>
      <c r="M13" s="66">
        <v>0</v>
      </c>
      <c r="N13" s="66">
        <v>0</v>
      </c>
      <c r="O13" s="66">
        <v>0</v>
      </c>
    </row>
    <row r="14" spans="1:71">
      <c r="A14" s="67" t="s">
        <v>1006</v>
      </c>
      <c r="F14" s="69">
        <v>0</v>
      </c>
      <c r="I14" s="68">
        <v>0</v>
      </c>
      <c r="J14" s="69">
        <v>0</v>
      </c>
      <c r="L14" s="69">
        <v>0</v>
      </c>
      <c r="N14" s="68">
        <v>0</v>
      </c>
      <c r="O14" s="68">
        <v>0</v>
      </c>
    </row>
    <row r="15" spans="1:71">
      <c r="A15" t="s">
        <v>227</v>
      </c>
      <c r="B15" t="s">
        <v>227</v>
      </c>
      <c r="C15" t="s">
        <v>227</v>
      </c>
      <c r="F15" s="65">
        <v>0</v>
      </c>
      <c r="G15" t="s">
        <v>227</v>
      </c>
      <c r="H15" s="66">
        <v>0</v>
      </c>
      <c r="I15" s="66">
        <v>0</v>
      </c>
      <c r="J15" s="65">
        <v>0</v>
      </c>
      <c r="K15" s="65">
        <v>0</v>
      </c>
      <c r="L15" s="65">
        <v>0</v>
      </c>
      <c r="M15" s="66">
        <v>0</v>
      </c>
      <c r="N15" s="66">
        <v>0</v>
      </c>
      <c r="O15" s="66">
        <v>0</v>
      </c>
    </row>
    <row r="16" spans="1:71">
      <c r="A16" s="67" t="s">
        <v>1007</v>
      </c>
      <c r="F16" s="69">
        <v>0</v>
      </c>
      <c r="I16" s="68">
        <v>0</v>
      </c>
      <c r="J16" s="69">
        <v>0</v>
      </c>
      <c r="L16" s="69">
        <v>0</v>
      </c>
      <c r="N16" s="68">
        <v>0</v>
      </c>
      <c r="O16" s="68">
        <v>0</v>
      </c>
    </row>
    <row r="17" spans="1:15">
      <c r="A17" t="s">
        <v>227</v>
      </c>
      <c r="B17" t="s">
        <v>227</v>
      </c>
      <c r="C17" t="s">
        <v>227</v>
      </c>
      <c r="F17" s="65">
        <v>0</v>
      </c>
      <c r="G17" t="s">
        <v>227</v>
      </c>
      <c r="H17" s="66">
        <v>0</v>
      </c>
      <c r="I17" s="66">
        <v>0</v>
      </c>
      <c r="J17" s="65">
        <v>0</v>
      </c>
      <c r="K17" s="65">
        <v>0</v>
      </c>
      <c r="L17" s="65">
        <v>0</v>
      </c>
      <c r="M17" s="66">
        <v>0</v>
      </c>
      <c r="N17" s="66">
        <v>0</v>
      </c>
      <c r="O17" s="66">
        <v>0</v>
      </c>
    </row>
    <row r="18" spans="1:15">
      <c r="A18" s="67" t="s">
        <v>1008</v>
      </c>
      <c r="F18" s="69">
        <v>0</v>
      </c>
      <c r="I18" s="68">
        <v>0</v>
      </c>
      <c r="J18" s="69">
        <v>0</v>
      </c>
      <c r="L18" s="69">
        <v>0</v>
      </c>
      <c r="N18" s="68">
        <v>0</v>
      </c>
      <c r="O18" s="68">
        <v>0</v>
      </c>
    </row>
    <row r="19" spans="1:15">
      <c r="A19" t="s">
        <v>227</v>
      </c>
      <c r="B19" t="s">
        <v>227</v>
      </c>
      <c r="C19" t="s">
        <v>227</v>
      </c>
      <c r="F19" s="65">
        <v>0</v>
      </c>
      <c r="G19" t="s">
        <v>227</v>
      </c>
      <c r="H19" s="66">
        <v>0</v>
      </c>
      <c r="I19" s="66">
        <v>0</v>
      </c>
      <c r="J19" s="65">
        <v>0</v>
      </c>
      <c r="K19" s="65">
        <v>0</v>
      </c>
      <c r="L19" s="65">
        <v>0</v>
      </c>
      <c r="M19" s="66">
        <v>0</v>
      </c>
      <c r="N19" s="66">
        <v>0</v>
      </c>
      <c r="O19" s="66">
        <v>0</v>
      </c>
    </row>
    <row r="20" spans="1:15">
      <c r="A20" s="67" t="s">
        <v>603</v>
      </c>
      <c r="F20" s="69">
        <v>0</v>
      </c>
      <c r="I20" s="68">
        <v>0</v>
      </c>
      <c r="J20" s="69">
        <v>0</v>
      </c>
      <c r="L20" s="69">
        <v>0</v>
      </c>
      <c r="N20" s="68">
        <v>0</v>
      </c>
      <c r="O20" s="68">
        <v>0</v>
      </c>
    </row>
    <row r="21" spans="1:15">
      <c r="A21" t="s">
        <v>227</v>
      </c>
      <c r="B21" t="s">
        <v>227</v>
      </c>
      <c r="C21" t="s">
        <v>227</v>
      </c>
      <c r="F21" s="65">
        <v>0</v>
      </c>
      <c r="G21" t="s">
        <v>227</v>
      </c>
      <c r="H21" s="66">
        <v>0</v>
      </c>
      <c r="I21" s="66">
        <v>0</v>
      </c>
      <c r="J21" s="65">
        <v>0</v>
      </c>
      <c r="K21" s="65">
        <v>0</v>
      </c>
      <c r="L21" s="65">
        <v>0</v>
      </c>
      <c r="M21" s="66">
        <v>0</v>
      </c>
      <c r="N21" s="66">
        <v>0</v>
      </c>
      <c r="O21" s="66">
        <v>0</v>
      </c>
    </row>
    <row r="22" spans="1:15">
      <c r="A22" s="67" t="s">
        <v>232</v>
      </c>
      <c r="F22" s="69">
        <v>0</v>
      </c>
      <c r="I22" s="68">
        <v>0</v>
      </c>
      <c r="J22" s="69">
        <v>0</v>
      </c>
      <c r="L22" s="69">
        <v>0</v>
      </c>
      <c r="N22" s="68">
        <v>0</v>
      </c>
      <c r="O22" s="68">
        <v>0</v>
      </c>
    </row>
    <row r="23" spans="1:15">
      <c r="A23" s="67" t="s">
        <v>297</v>
      </c>
      <c r="F23" s="69">
        <v>0</v>
      </c>
      <c r="I23" s="68">
        <v>0</v>
      </c>
      <c r="J23" s="69">
        <v>0</v>
      </c>
      <c r="L23" s="69">
        <v>0</v>
      </c>
      <c r="N23" s="68">
        <v>0</v>
      </c>
      <c r="O23" s="68">
        <v>0</v>
      </c>
    </row>
    <row r="24" spans="1:15">
      <c r="A24" t="s">
        <v>227</v>
      </c>
      <c r="B24" t="s">
        <v>227</v>
      </c>
      <c r="C24" t="s">
        <v>227</v>
      </c>
      <c r="F24" s="65">
        <v>0</v>
      </c>
      <c r="G24" t="s">
        <v>227</v>
      </c>
      <c r="H24" s="66">
        <v>0</v>
      </c>
      <c r="I24" s="66">
        <v>0</v>
      </c>
      <c r="J24" s="65">
        <v>0</v>
      </c>
      <c r="K24" s="65">
        <v>0</v>
      </c>
      <c r="L24" s="65">
        <v>0</v>
      </c>
      <c r="M24" s="66">
        <v>0</v>
      </c>
      <c r="N24" s="66">
        <v>0</v>
      </c>
      <c r="O24" s="66">
        <v>0</v>
      </c>
    </row>
    <row r="25" spans="1:15">
      <c r="A25" s="67" t="s">
        <v>1009</v>
      </c>
      <c r="F25" s="69">
        <v>0</v>
      </c>
      <c r="I25" s="68">
        <v>0</v>
      </c>
      <c r="J25" s="69">
        <v>0</v>
      </c>
      <c r="L25" s="69">
        <v>0</v>
      </c>
      <c r="N25" s="68">
        <v>0</v>
      </c>
      <c r="O25" s="68">
        <v>0</v>
      </c>
    </row>
    <row r="26" spans="1:15">
      <c r="A26" t="s">
        <v>227</v>
      </c>
      <c r="B26" t="s">
        <v>227</v>
      </c>
      <c r="C26" t="s">
        <v>227</v>
      </c>
      <c r="F26" s="65">
        <v>0</v>
      </c>
      <c r="G26" t="s">
        <v>227</v>
      </c>
      <c r="H26" s="66">
        <v>0</v>
      </c>
      <c r="I26" s="66">
        <v>0</v>
      </c>
      <c r="J26" s="65">
        <v>0</v>
      </c>
      <c r="K26" s="65">
        <v>0</v>
      </c>
      <c r="L26" s="65">
        <v>0</v>
      </c>
      <c r="M26" s="66">
        <v>0</v>
      </c>
      <c r="N26" s="66">
        <v>0</v>
      </c>
      <c r="O26" s="66">
        <v>0</v>
      </c>
    </row>
    <row r="27" spans="1:15">
      <c r="A27" s="85" t="s">
        <v>299</v>
      </c>
    </row>
    <row r="28" spans="1:15">
      <c r="A28" s="85" t="s">
        <v>300</v>
      </c>
    </row>
    <row r="29" spans="1:15">
      <c r="A29" s="85" t="s">
        <v>301</v>
      </c>
    </row>
    <row r="30" spans="1:15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86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BM369"/>
  <sheetViews>
    <sheetView rightToLeft="1" workbookViewId="0">
      <selection activeCell="A7" sqref="A7"/>
    </sheetView>
  </sheetViews>
  <sheetFormatPr defaultColWidth="0" defaultRowHeight="18" zeroHeight="1"/>
  <cols>
    <col min="1" max="1" width="48.28515625" style="13" bestFit="1" customWidth="1"/>
    <col min="2" max="2" width="12.42578125" style="13" customWidth="1"/>
    <col min="3" max="3" width="13.140625" style="13" customWidth="1"/>
    <col min="4" max="4" width="13.85546875" style="13" customWidth="1"/>
    <col min="5" max="5" width="11.85546875" style="13" customWidth="1"/>
    <col min="6" max="6" width="10.7109375" style="14" customWidth="1"/>
    <col min="7" max="7" width="11.140625" style="14" customWidth="1"/>
    <col min="8" max="8" width="15.140625" style="14" customWidth="1"/>
    <col min="9" max="9" width="10.7109375" style="14" customWidth="1"/>
    <col min="10" max="10" width="11.5703125" style="14" customWidth="1"/>
    <col min="11" max="11" width="13.85546875" style="14" customWidth="1"/>
    <col min="12" max="12" width="15.5703125" style="14" customWidth="1"/>
    <col min="13" max="13" width="14.7109375" style="14" customWidth="1"/>
    <col min="14" max="14" width="11.7109375" style="14" customWidth="1"/>
    <col min="15" max="15" width="14.7109375" style="14" customWidth="1"/>
    <col min="16" max="16" width="22.7109375" style="14" customWidth="1"/>
    <col min="17" max="17" width="26.85546875" style="14" customWidth="1"/>
    <col min="18" max="18" width="25.42578125" style="14" customWidth="1"/>
    <col min="19" max="19" width="7.5703125" style="14" hidden="1" customWidth="1"/>
    <col min="20" max="20" width="6.7109375" style="14" hidden="1" customWidth="1"/>
    <col min="21" max="21" width="7.7109375" style="14" hidden="1" customWidth="1"/>
    <col min="22" max="22" width="7.140625" style="14" hidden="1" customWidth="1"/>
    <col min="23" max="23" width="6" style="14" hidden="1" customWidth="1"/>
    <col min="24" max="24" width="7.85546875" style="14" hidden="1" customWidth="1"/>
    <col min="25" max="25" width="8.140625" style="14" hidden="1" customWidth="1"/>
    <col min="26" max="26" width="6.28515625" style="14" hidden="1" customWidth="1"/>
    <col min="27" max="27" width="8" style="14" hidden="1" customWidth="1"/>
    <col min="28" max="28" width="8.7109375" style="14" hidden="1" customWidth="1"/>
    <col min="29" max="29" width="10" style="14" hidden="1" customWidth="1"/>
    <col min="30" max="30" width="9.5703125" style="14" hidden="1" customWidth="1"/>
    <col min="31" max="31" width="6.140625" style="14" hidden="1" customWidth="1"/>
    <col min="32" max="33" width="5.7109375" style="14" hidden="1" customWidth="1"/>
    <col min="34" max="34" width="6.85546875" style="14" hidden="1" customWidth="1"/>
    <col min="35" max="35" width="6.42578125" style="14" hidden="1" customWidth="1"/>
    <col min="36" max="36" width="6.7109375" style="14" hidden="1" customWidth="1"/>
    <col min="37" max="37" width="7.28515625" style="14" hidden="1" customWidth="1"/>
    <col min="38" max="49" width="5.7109375" style="14" hidden="1" customWidth="1"/>
    <col min="50" max="50" width="9.140625" style="14" hidden="1" customWidth="1"/>
    <col min="51" max="65" width="0" style="14" hidden="1" customWidth="1"/>
    <col min="66" max="16384" width="9.140625" style="14" hidden="1"/>
  </cols>
  <sheetData>
    <row r="1" spans="1:64">
      <c r="A1" s="2" t="s">
        <v>0</v>
      </c>
      <c r="B1" t="s">
        <v>196</v>
      </c>
    </row>
    <row r="2" spans="1:64">
      <c r="A2" s="2" t="s">
        <v>1</v>
      </c>
    </row>
    <row r="3" spans="1:64">
      <c r="A3" s="2" t="s">
        <v>2</v>
      </c>
      <c r="B3" t="s">
        <v>197</v>
      </c>
    </row>
    <row r="4" spans="1:64">
      <c r="A4" s="2" t="s">
        <v>3</v>
      </c>
    </row>
    <row r="5" spans="1:64" ht="26.25" customHeight="1">
      <c r="A5" s="99" t="s">
        <v>135</v>
      </c>
      <c r="B5" s="100"/>
      <c r="C5" s="100"/>
      <c r="D5" s="100"/>
      <c r="E5" s="100"/>
      <c r="F5" s="100"/>
      <c r="G5" s="100"/>
      <c r="H5" s="100"/>
      <c r="I5" s="100"/>
      <c r="J5" s="100"/>
      <c r="K5" s="100"/>
      <c r="L5" s="100"/>
      <c r="M5" s="100"/>
      <c r="N5" s="100"/>
      <c r="O5" s="100"/>
      <c r="P5" s="100"/>
      <c r="Q5" s="100"/>
      <c r="R5" s="101"/>
    </row>
    <row r="6" spans="1:64" ht="26.25" customHeight="1">
      <c r="A6" s="99" t="s">
        <v>81</v>
      </c>
      <c r="B6" s="100"/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100"/>
      <c r="P6" s="100"/>
      <c r="Q6" s="100"/>
      <c r="R6" s="101"/>
    </row>
    <row r="7" spans="1:64" s="16" customFormat="1">
      <c r="A7" s="40" t="s">
        <v>95</v>
      </c>
      <c r="B7" s="41" t="s">
        <v>48</v>
      </c>
      <c r="C7" s="41" t="s">
        <v>136</v>
      </c>
      <c r="D7" s="41" t="s">
        <v>49</v>
      </c>
      <c r="E7" s="41" t="s">
        <v>83</v>
      </c>
      <c r="F7" s="41" t="s">
        <v>50</v>
      </c>
      <c r="G7" s="41" t="s">
        <v>51</v>
      </c>
      <c r="H7" s="41" t="s">
        <v>70</v>
      </c>
      <c r="I7" s="41" t="s">
        <v>71</v>
      </c>
      <c r="J7" s="41" t="s">
        <v>52</v>
      </c>
      <c r="K7" s="41" t="s">
        <v>53</v>
      </c>
      <c r="L7" s="102" t="s">
        <v>54</v>
      </c>
      <c r="M7" s="41" t="s">
        <v>186</v>
      </c>
      <c r="N7" s="41" t="s">
        <v>187</v>
      </c>
      <c r="O7" s="41" t="s">
        <v>5</v>
      </c>
      <c r="P7" s="41" t="s">
        <v>72</v>
      </c>
      <c r="Q7" s="41" t="s">
        <v>56</v>
      </c>
      <c r="R7" s="42" t="s">
        <v>182</v>
      </c>
      <c r="T7" s="14"/>
      <c r="BI7" s="14"/>
    </row>
    <row r="8" spans="1:64" s="16" customFormat="1" ht="17.25" customHeight="1">
      <c r="A8" s="17"/>
      <c r="B8" s="26"/>
      <c r="C8" s="18"/>
      <c r="D8" s="18"/>
      <c r="E8" s="26"/>
      <c r="F8" s="26"/>
      <c r="G8" s="26"/>
      <c r="H8" s="26" t="s">
        <v>73</v>
      </c>
      <c r="I8" s="26" t="s">
        <v>74</v>
      </c>
      <c r="J8" s="26"/>
      <c r="K8" s="26" t="s">
        <v>7</v>
      </c>
      <c r="L8" s="26" t="s">
        <v>7</v>
      </c>
      <c r="M8" s="26" t="s">
        <v>183</v>
      </c>
      <c r="N8" s="26"/>
      <c r="O8" s="26" t="s">
        <v>6</v>
      </c>
      <c r="P8" s="26" t="s">
        <v>7</v>
      </c>
      <c r="Q8" s="26" t="s">
        <v>7</v>
      </c>
      <c r="R8" s="27" t="s">
        <v>7</v>
      </c>
      <c r="BI8" s="14"/>
    </row>
    <row r="9" spans="1:64" s="20" customFormat="1" ht="18" customHeight="1">
      <c r="A9" s="19"/>
      <c r="B9" s="7" t="s">
        <v>9</v>
      </c>
      <c r="C9" s="7" t="s">
        <v>10</v>
      </c>
      <c r="D9" s="7" t="s">
        <v>58</v>
      </c>
      <c r="E9" s="7" t="s">
        <v>59</v>
      </c>
      <c r="F9" s="7" t="s">
        <v>60</v>
      </c>
      <c r="G9" s="7" t="s">
        <v>61</v>
      </c>
      <c r="H9" s="7" t="s">
        <v>62</v>
      </c>
      <c r="I9" s="7" t="s">
        <v>63</v>
      </c>
      <c r="J9" s="7" t="s">
        <v>64</v>
      </c>
      <c r="K9" s="7" t="s">
        <v>65</v>
      </c>
      <c r="L9" s="7" t="s">
        <v>75</v>
      </c>
      <c r="M9" s="7" t="s">
        <v>76</v>
      </c>
      <c r="N9" s="7" t="s">
        <v>77</v>
      </c>
      <c r="O9" s="7" t="s">
        <v>78</v>
      </c>
      <c r="P9" s="7" t="s">
        <v>79</v>
      </c>
      <c r="Q9" s="29" t="s">
        <v>84</v>
      </c>
      <c r="R9" s="29" t="s">
        <v>85</v>
      </c>
      <c r="S9" s="30"/>
      <c r="BI9" s="14"/>
    </row>
    <row r="10" spans="1:64" s="20" customFormat="1" ht="18" customHeight="1">
      <c r="A10" s="21" t="s">
        <v>87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63">
        <v>0</v>
      </c>
      <c r="N10" s="7"/>
      <c r="O10" s="63">
        <v>0</v>
      </c>
      <c r="P10" s="7"/>
      <c r="Q10" s="64">
        <v>0</v>
      </c>
      <c r="R10" s="64">
        <v>0</v>
      </c>
      <c r="S10" s="30"/>
      <c r="BI10" s="14"/>
      <c r="BL10" s="14"/>
    </row>
    <row r="11" spans="1:64">
      <c r="A11" s="67" t="s">
        <v>200</v>
      </c>
      <c r="C11" s="14"/>
      <c r="D11" s="14"/>
      <c r="E11" s="14"/>
      <c r="I11" s="69">
        <v>0</v>
      </c>
      <c r="L11" s="68">
        <v>0</v>
      </c>
      <c r="M11" s="69">
        <v>0</v>
      </c>
      <c r="O11" s="69">
        <v>0</v>
      </c>
      <c r="Q11" s="68">
        <v>0</v>
      </c>
      <c r="R11" s="68">
        <v>0</v>
      </c>
    </row>
    <row r="12" spans="1:64">
      <c r="A12" s="67" t="s">
        <v>1010</v>
      </c>
      <c r="C12" s="14"/>
      <c r="D12" s="14"/>
      <c r="E12" s="14"/>
      <c r="I12" s="69">
        <v>0</v>
      </c>
      <c r="L12" s="68">
        <v>0</v>
      </c>
      <c r="M12" s="69">
        <v>0</v>
      </c>
      <c r="O12" s="69">
        <v>0</v>
      </c>
      <c r="Q12" s="68">
        <v>0</v>
      </c>
      <c r="R12" s="68">
        <v>0</v>
      </c>
    </row>
    <row r="13" spans="1:64">
      <c r="A13" t="s">
        <v>227</v>
      </c>
      <c r="B13" t="s">
        <v>227</v>
      </c>
      <c r="C13" s="14"/>
      <c r="D13" s="14"/>
      <c r="E13" t="s">
        <v>227</v>
      </c>
      <c r="F13" t="s">
        <v>227</v>
      </c>
      <c r="I13" s="65">
        <v>0</v>
      </c>
      <c r="J13" t="s">
        <v>227</v>
      </c>
      <c r="K13" s="66">
        <v>0</v>
      </c>
      <c r="L13" s="66">
        <v>0</v>
      </c>
      <c r="M13" s="65">
        <v>0</v>
      </c>
      <c r="N13" s="65">
        <v>0</v>
      </c>
      <c r="O13" s="65">
        <v>0</v>
      </c>
      <c r="P13" s="66">
        <v>0</v>
      </c>
      <c r="Q13" s="66">
        <v>0</v>
      </c>
      <c r="R13" s="66">
        <v>0</v>
      </c>
    </row>
    <row r="14" spans="1:64">
      <c r="A14" s="67" t="s">
        <v>1011</v>
      </c>
      <c r="C14" s="14"/>
      <c r="D14" s="14"/>
      <c r="E14" s="14"/>
      <c r="I14" s="69">
        <v>0</v>
      </c>
      <c r="L14" s="68">
        <v>0</v>
      </c>
      <c r="M14" s="69">
        <v>0</v>
      </c>
      <c r="O14" s="69">
        <v>0</v>
      </c>
      <c r="Q14" s="68">
        <v>0</v>
      </c>
      <c r="R14" s="68">
        <v>0</v>
      </c>
    </row>
    <row r="15" spans="1:64">
      <c r="A15" t="s">
        <v>227</v>
      </c>
      <c r="B15" t="s">
        <v>227</v>
      </c>
      <c r="C15" s="14"/>
      <c r="D15" s="14"/>
      <c r="E15" t="s">
        <v>227</v>
      </c>
      <c r="F15" t="s">
        <v>227</v>
      </c>
      <c r="I15" s="65">
        <v>0</v>
      </c>
      <c r="J15" t="s">
        <v>227</v>
      </c>
      <c r="K15" s="66">
        <v>0</v>
      </c>
      <c r="L15" s="66">
        <v>0</v>
      </c>
      <c r="M15" s="65">
        <v>0</v>
      </c>
      <c r="N15" s="65">
        <v>0</v>
      </c>
      <c r="O15" s="65">
        <v>0</v>
      </c>
      <c r="P15" s="66">
        <v>0</v>
      </c>
      <c r="Q15" s="66">
        <v>0</v>
      </c>
      <c r="R15" s="66">
        <v>0</v>
      </c>
    </row>
    <row r="16" spans="1:64">
      <c r="A16" s="67" t="s">
        <v>304</v>
      </c>
      <c r="C16" s="14"/>
      <c r="D16" s="14"/>
      <c r="E16" s="14"/>
      <c r="I16" s="69">
        <v>0</v>
      </c>
      <c r="L16" s="68">
        <v>0</v>
      </c>
      <c r="M16" s="69">
        <v>0</v>
      </c>
      <c r="O16" s="69">
        <v>0</v>
      </c>
      <c r="Q16" s="68">
        <v>0</v>
      </c>
      <c r="R16" s="68">
        <v>0</v>
      </c>
    </row>
    <row r="17" spans="1:18">
      <c r="A17" t="s">
        <v>227</v>
      </c>
      <c r="B17" t="s">
        <v>227</v>
      </c>
      <c r="C17" s="14"/>
      <c r="D17" s="14"/>
      <c r="E17" t="s">
        <v>227</v>
      </c>
      <c r="F17" t="s">
        <v>227</v>
      </c>
      <c r="I17" s="65">
        <v>0</v>
      </c>
      <c r="J17" t="s">
        <v>227</v>
      </c>
      <c r="K17" s="66">
        <v>0</v>
      </c>
      <c r="L17" s="66">
        <v>0</v>
      </c>
      <c r="M17" s="65">
        <v>0</v>
      </c>
      <c r="N17" s="65">
        <v>0</v>
      </c>
      <c r="O17" s="65">
        <v>0</v>
      </c>
      <c r="P17" s="66">
        <v>0</v>
      </c>
      <c r="Q17" s="66">
        <v>0</v>
      </c>
      <c r="R17" s="66">
        <v>0</v>
      </c>
    </row>
    <row r="18" spans="1:18">
      <c r="A18" s="67" t="s">
        <v>603</v>
      </c>
      <c r="C18" s="14"/>
      <c r="D18" s="14"/>
      <c r="E18" s="14"/>
      <c r="I18" s="69">
        <v>0</v>
      </c>
      <c r="L18" s="68">
        <v>0</v>
      </c>
      <c r="M18" s="69">
        <v>0</v>
      </c>
      <c r="O18" s="69">
        <v>0</v>
      </c>
      <c r="Q18" s="68">
        <v>0</v>
      </c>
      <c r="R18" s="68">
        <v>0</v>
      </c>
    </row>
    <row r="19" spans="1:18">
      <c r="A19" t="s">
        <v>227</v>
      </c>
      <c r="B19" t="s">
        <v>227</v>
      </c>
      <c r="C19" s="14"/>
      <c r="D19" s="14"/>
      <c r="E19" t="s">
        <v>227</v>
      </c>
      <c r="F19" t="s">
        <v>227</v>
      </c>
      <c r="I19" s="65">
        <v>0</v>
      </c>
      <c r="J19" t="s">
        <v>227</v>
      </c>
      <c r="K19" s="66">
        <v>0</v>
      </c>
      <c r="L19" s="66">
        <v>0</v>
      </c>
      <c r="M19" s="65">
        <v>0</v>
      </c>
      <c r="N19" s="65">
        <v>0</v>
      </c>
      <c r="O19" s="65">
        <v>0</v>
      </c>
      <c r="P19" s="66">
        <v>0</v>
      </c>
      <c r="Q19" s="66">
        <v>0</v>
      </c>
      <c r="R19" s="66">
        <v>0</v>
      </c>
    </row>
    <row r="20" spans="1:18">
      <c r="A20" s="67" t="s">
        <v>232</v>
      </c>
      <c r="C20" s="14"/>
      <c r="D20" s="14"/>
      <c r="E20" s="14"/>
      <c r="I20" s="69">
        <v>0</v>
      </c>
      <c r="L20" s="68">
        <v>0</v>
      </c>
      <c r="M20" s="69">
        <v>0</v>
      </c>
      <c r="O20" s="69">
        <v>0</v>
      </c>
      <c r="Q20" s="68">
        <v>0</v>
      </c>
      <c r="R20" s="68">
        <v>0</v>
      </c>
    </row>
    <row r="21" spans="1:18">
      <c r="A21" s="67" t="s">
        <v>1012</v>
      </c>
      <c r="C21" s="14"/>
      <c r="D21" s="14"/>
      <c r="E21" s="14"/>
      <c r="I21" s="69">
        <v>0</v>
      </c>
      <c r="L21" s="68">
        <v>0</v>
      </c>
      <c r="M21" s="69">
        <v>0</v>
      </c>
      <c r="O21" s="69">
        <v>0</v>
      </c>
      <c r="Q21" s="68">
        <v>0</v>
      </c>
      <c r="R21" s="68">
        <v>0</v>
      </c>
    </row>
    <row r="22" spans="1:18">
      <c r="A22" t="s">
        <v>227</v>
      </c>
      <c r="B22" t="s">
        <v>227</v>
      </c>
      <c r="C22" s="14"/>
      <c r="D22" s="14"/>
      <c r="E22" t="s">
        <v>227</v>
      </c>
      <c r="F22" t="s">
        <v>227</v>
      </c>
      <c r="I22" s="65">
        <v>0</v>
      </c>
      <c r="J22" t="s">
        <v>227</v>
      </c>
      <c r="K22" s="66">
        <v>0</v>
      </c>
      <c r="L22" s="66">
        <v>0</v>
      </c>
      <c r="M22" s="65">
        <v>0</v>
      </c>
      <c r="N22" s="65">
        <v>0</v>
      </c>
      <c r="O22" s="65">
        <v>0</v>
      </c>
      <c r="P22" s="66">
        <v>0</v>
      </c>
      <c r="Q22" s="66">
        <v>0</v>
      </c>
      <c r="R22" s="66">
        <v>0</v>
      </c>
    </row>
    <row r="23" spans="1:18">
      <c r="A23" s="67" t="s">
        <v>1013</v>
      </c>
      <c r="C23" s="14"/>
      <c r="D23" s="14"/>
      <c r="E23" s="14"/>
      <c r="I23" s="69">
        <v>0</v>
      </c>
      <c r="L23" s="68">
        <v>0</v>
      </c>
      <c r="M23" s="69">
        <v>0</v>
      </c>
      <c r="O23" s="69">
        <v>0</v>
      </c>
      <c r="Q23" s="68">
        <v>0</v>
      </c>
      <c r="R23" s="68">
        <v>0</v>
      </c>
    </row>
    <row r="24" spans="1:18">
      <c r="A24" t="s">
        <v>227</v>
      </c>
      <c r="B24" t="s">
        <v>227</v>
      </c>
      <c r="C24" s="14"/>
      <c r="D24" s="14"/>
      <c r="E24" t="s">
        <v>227</v>
      </c>
      <c r="F24" t="s">
        <v>227</v>
      </c>
      <c r="I24" s="65">
        <v>0</v>
      </c>
      <c r="J24" t="s">
        <v>227</v>
      </c>
      <c r="K24" s="66">
        <v>0</v>
      </c>
      <c r="L24" s="66">
        <v>0</v>
      </c>
      <c r="M24" s="65">
        <v>0</v>
      </c>
      <c r="N24" s="65">
        <v>0</v>
      </c>
      <c r="O24" s="65">
        <v>0</v>
      </c>
      <c r="P24" s="66">
        <v>0</v>
      </c>
      <c r="Q24" s="66">
        <v>0</v>
      </c>
      <c r="R24" s="66">
        <v>0</v>
      </c>
    </row>
    <row r="25" spans="1:18">
      <c r="A25" s="85" t="s">
        <v>234</v>
      </c>
      <c r="C25" s="14"/>
      <c r="D25" s="14"/>
      <c r="E25" s="14"/>
    </row>
    <row r="26" spans="1:18">
      <c r="A26" s="85" t="s">
        <v>299</v>
      </c>
      <c r="C26" s="14"/>
      <c r="D26" s="14"/>
      <c r="E26" s="14"/>
    </row>
    <row r="27" spans="1:18">
      <c r="A27" s="85" t="s">
        <v>300</v>
      </c>
      <c r="C27" s="14"/>
      <c r="D27" s="14"/>
      <c r="E27" s="14"/>
    </row>
    <row r="28" spans="1:18">
      <c r="A28" s="85" t="s">
        <v>301</v>
      </c>
      <c r="C28" s="14"/>
      <c r="D28" s="14"/>
      <c r="E28" s="14"/>
    </row>
    <row r="29" spans="1:18" hidden="1">
      <c r="C29" s="14"/>
      <c r="D29" s="14"/>
      <c r="E29" s="14"/>
    </row>
    <row r="30" spans="1:18" hidden="1">
      <c r="C30" s="14"/>
      <c r="D30" s="14"/>
      <c r="E30" s="14"/>
    </row>
    <row r="31" spans="1:18" hidden="1">
      <c r="C31" s="14"/>
      <c r="D31" s="14"/>
      <c r="E31" s="14"/>
    </row>
    <row r="32" spans="1:18" hidden="1">
      <c r="C32" s="14"/>
      <c r="D32" s="14"/>
      <c r="E32" s="14"/>
    </row>
    <row r="33" spans="3:5" hidden="1">
      <c r="C33" s="14"/>
      <c r="D33" s="14"/>
      <c r="E33" s="14"/>
    </row>
    <row r="34" spans="3:5" hidden="1">
      <c r="C34" s="14"/>
      <c r="D34" s="14"/>
      <c r="E34" s="14"/>
    </row>
    <row r="35" spans="3:5" hidden="1">
      <c r="C35" s="14"/>
      <c r="D35" s="14"/>
      <c r="E35" s="14"/>
    </row>
    <row r="36" spans="3:5" hidden="1">
      <c r="C36" s="14"/>
      <c r="D36" s="14"/>
      <c r="E36" s="14"/>
    </row>
    <row r="37" spans="3:5" hidden="1">
      <c r="C37" s="14"/>
      <c r="D37" s="14"/>
      <c r="E37" s="14"/>
    </row>
    <row r="38" spans="3:5" hidden="1">
      <c r="C38" s="14"/>
      <c r="D38" s="14"/>
      <c r="E38" s="14"/>
    </row>
    <row r="39" spans="3:5" hidden="1">
      <c r="C39" s="14"/>
      <c r="D39" s="14"/>
      <c r="E39" s="14"/>
    </row>
    <row r="40" spans="3:5" hidden="1">
      <c r="C40" s="14"/>
      <c r="D40" s="14"/>
      <c r="E40" s="14"/>
    </row>
    <row r="41" spans="3:5" hidden="1">
      <c r="C41" s="14"/>
      <c r="D41" s="14"/>
      <c r="E41" s="14"/>
    </row>
    <row r="42" spans="3:5" hidden="1">
      <c r="C42" s="14"/>
      <c r="D42" s="14"/>
      <c r="E42" s="14"/>
    </row>
    <row r="43" spans="3:5" hidden="1">
      <c r="C43" s="14"/>
      <c r="D43" s="14"/>
      <c r="E43" s="14"/>
    </row>
    <row r="44" spans="3:5" hidden="1">
      <c r="C44" s="14"/>
      <c r="D44" s="14"/>
      <c r="E44" s="14"/>
    </row>
    <row r="45" spans="3:5" hidden="1">
      <c r="C45" s="14"/>
      <c r="D45" s="14"/>
      <c r="E45" s="14"/>
    </row>
    <row r="46" spans="3:5" hidden="1">
      <c r="C46" s="14"/>
      <c r="D46" s="14"/>
      <c r="E46" s="14"/>
    </row>
    <row r="47" spans="3:5" hidden="1">
      <c r="C47" s="14"/>
      <c r="D47" s="14"/>
      <c r="E47" s="14"/>
    </row>
    <row r="48" spans="3:5" hidden="1">
      <c r="C48" s="14"/>
      <c r="D48" s="14"/>
      <c r="E48" s="14"/>
    </row>
    <row r="49" spans="3:5" hidden="1">
      <c r="C49" s="14"/>
      <c r="D49" s="14"/>
      <c r="E49" s="14"/>
    </row>
    <row r="50" spans="3:5" hidden="1">
      <c r="C50" s="14"/>
      <c r="D50" s="14"/>
      <c r="E50" s="14"/>
    </row>
    <row r="51" spans="3:5" hidden="1">
      <c r="C51" s="14"/>
      <c r="D51" s="14"/>
      <c r="E51" s="14"/>
    </row>
    <row r="52" spans="3:5" hidden="1">
      <c r="C52" s="14"/>
      <c r="D52" s="14"/>
      <c r="E52" s="14"/>
    </row>
    <row r="53" spans="3:5" hidden="1">
      <c r="C53" s="14"/>
      <c r="D53" s="14"/>
      <c r="E53" s="14"/>
    </row>
    <row r="54" spans="3:5" hidden="1">
      <c r="C54" s="14"/>
      <c r="D54" s="14"/>
      <c r="E54" s="14"/>
    </row>
    <row r="55" spans="3:5" hidden="1">
      <c r="C55" s="14"/>
      <c r="D55" s="14"/>
      <c r="E55" s="14"/>
    </row>
    <row r="56" spans="3:5" hidden="1">
      <c r="C56" s="14"/>
      <c r="D56" s="14"/>
      <c r="E56" s="14"/>
    </row>
    <row r="57" spans="3:5" hidden="1">
      <c r="C57" s="14"/>
      <c r="D57" s="14"/>
      <c r="E57" s="14"/>
    </row>
    <row r="58" spans="3:5" hidden="1">
      <c r="C58" s="14"/>
      <c r="D58" s="14"/>
      <c r="E58" s="14"/>
    </row>
    <row r="59" spans="3:5" hidden="1">
      <c r="C59" s="14"/>
      <c r="D59" s="14"/>
      <c r="E59" s="14"/>
    </row>
    <row r="60" spans="3:5" hidden="1">
      <c r="C60" s="14"/>
      <c r="D60" s="14"/>
      <c r="E60" s="14"/>
    </row>
    <row r="61" spans="3:5" hidden="1">
      <c r="C61" s="14"/>
      <c r="D61" s="14"/>
      <c r="E61" s="14"/>
    </row>
    <row r="62" spans="3:5" hidden="1">
      <c r="C62" s="14"/>
      <c r="D62" s="14"/>
      <c r="E62" s="14"/>
    </row>
    <row r="63" spans="3:5" hidden="1">
      <c r="C63" s="14"/>
      <c r="D63" s="14"/>
      <c r="E63" s="14"/>
    </row>
    <row r="64" spans="3:5" hidden="1">
      <c r="C64" s="14"/>
      <c r="D64" s="14"/>
      <c r="E64" s="14"/>
    </row>
    <row r="65" spans="3:5" hidden="1">
      <c r="C65" s="14"/>
      <c r="D65" s="14"/>
      <c r="E65" s="14"/>
    </row>
    <row r="66" spans="3:5" hidden="1">
      <c r="C66" s="14"/>
      <c r="D66" s="14"/>
      <c r="E66" s="14"/>
    </row>
    <row r="67" spans="3:5" hidden="1">
      <c r="C67" s="14"/>
      <c r="D67" s="14"/>
      <c r="E67" s="14"/>
    </row>
    <row r="68" spans="3:5" hidden="1">
      <c r="C68" s="14"/>
      <c r="D68" s="14"/>
      <c r="E68" s="14"/>
    </row>
    <row r="69" spans="3:5" hidden="1">
      <c r="C69" s="14"/>
      <c r="D69" s="14"/>
      <c r="E69" s="14"/>
    </row>
    <row r="70" spans="3:5" hidden="1">
      <c r="C70" s="14"/>
      <c r="D70" s="14"/>
      <c r="E70" s="14"/>
    </row>
    <row r="71" spans="3:5" hidden="1">
      <c r="C71" s="14"/>
      <c r="D71" s="14"/>
      <c r="E71" s="14"/>
    </row>
    <row r="72" spans="3:5" hidden="1">
      <c r="C72" s="14"/>
      <c r="D72" s="14"/>
      <c r="E72" s="14"/>
    </row>
    <row r="73" spans="3:5" hidden="1">
      <c r="C73" s="14"/>
      <c r="D73" s="14"/>
      <c r="E73" s="14"/>
    </row>
    <row r="74" spans="3:5" hidden="1">
      <c r="C74" s="14"/>
      <c r="D74" s="14"/>
      <c r="E74" s="14"/>
    </row>
    <row r="75" spans="3:5" hidden="1">
      <c r="C75" s="14"/>
      <c r="D75" s="14"/>
      <c r="E75" s="14"/>
    </row>
    <row r="76" spans="3:5" hidden="1">
      <c r="C76" s="14"/>
      <c r="D76" s="14"/>
      <c r="E76" s="14"/>
    </row>
    <row r="77" spans="3:5" hidden="1">
      <c r="C77" s="14"/>
      <c r="D77" s="14"/>
      <c r="E77" s="14"/>
    </row>
    <row r="78" spans="3:5" hidden="1">
      <c r="C78" s="14"/>
      <c r="D78" s="14"/>
      <c r="E78" s="14"/>
    </row>
    <row r="79" spans="3:5" hidden="1">
      <c r="C79" s="14"/>
      <c r="D79" s="14"/>
      <c r="E79" s="14"/>
    </row>
    <row r="80" spans="3:5" hidden="1">
      <c r="C80" s="14"/>
      <c r="D80" s="14"/>
      <c r="E80" s="14"/>
    </row>
    <row r="81" spans="3:5" hidden="1">
      <c r="C81" s="14"/>
      <c r="D81" s="14"/>
      <c r="E81" s="14"/>
    </row>
    <row r="82" spans="3:5" hidden="1">
      <c r="C82" s="14"/>
      <c r="D82" s="14"/>
      <c r="E82" s="14"/>
    </row>
    <row r="83" spans="3:5" hidden="1">
      <c r="C83" s="14"/>
      <c r="D83" s="14"/>
      <c r="E83" s="14"/>
    </row>
    <row r="84" spans="3:5" hidden="1">
      <c r="C84" s="14"/>
      <c r="D84" s="14"/>
      <c r="E84" s="14"/>
    </row>
    <row r="85" spans="3:5" hidden="1">
      <c r="C85" s="14"/>
      <c r="D85" s="14"/>
      <c r="E85" s="14"/>
    </row>
    <row r="86" spans="3:5" hidden="1">
      <c r="C86" s="14"/>
      <c r="D86" s="14"/>
      <c r="E86" s="14"/>
    </row>
    <row r="87" spans="3:5" hidden="1">
      <c r="C87" s="14"/>
      <c r="D87" s="14"/>
      <c r="E87" s="14"/>
    </row>
    <row r="88" spans="3:5" hidden="1">
      <c r="C88" s="14"/>
      <c r="D88" s="14"/>
      <c r="E88" s="14"/>
    </row>
    <row r="89" spans="3:5" hidden="1">
      <c r="C89" s="14"/>
      <c r="D89" s="14"/>
      <c r="E89" s="14"/>
    </row>
    <row r="90" spans="3:5" hidden="1">
      <c r="C90" s="14"/>
      <c r="D90" s="14"/>
      <c r="E90" s="14"/>
    </row>
    <row r="91" spans="3:5" hidden="1">
      <c r="C91" s="14"/>
      <c r="D91" s="14"/>
      <c r="E91" s="14"/>
    </row>
    <row r="92" spans="3:5" hidden="1">
      <c r="C92" s="14"/>
      <c r="D92" s="14"/>
      <c r="E92" s="14"/>
    </row>
    <row r="93" spans="3:5" hidden="1">
      <c r="C93" s="14"/>
      <c r="D93" s="14"/>
      <c r="E93" s="14"/>
    </row>
    <row r="94" spans="3:5" hidden="1">
      <c r="C94" s="14"/>
      <c r="D94" s="14"/>
      <c r="E94" s="14"/>
    </row>
    <row r="95" spans="3:5" hidden="1">
      <c r="C95" s="14"/>
      <c r="D95" s="14"/>
      <c r="E95" s="14"/>
    </row>
    <row r="96" spans="3:5" hidden="1">
      <c r="C96" s="14"/>
      <c r="D96" s="14"/>
      <c r="E96" s="14"/>
    </row>
    <row r="97" spans="3:5" hidden="1">
      <c r="C97" s="14"/>
      <c r="D97" s="14"/>
      <c r="E97" s="14"/>
    </row>
    <row r="98" spans="3:5" hidden="1">
      <c r="C98" s="14"/>
      <c r="D98" s="14"/>
      <c r="E98" s="14"/>
    </row>
    <row r="99" spans="3:5" hidden="1">
      <c r="C99" s="14"/>
      <c r="D99" s="14"/>
      <c r="E99" s="14"/>
    </row>
    <row r="100" spans="3:5" hidden="1">
      <c r="C100" s="14"/>
      <c r="D100" s="14"/>
      <c r="E100" s="14"/>
    </row>
    <row r="101" spans="3:5" hidden="1">
      <c r="C101" s="14"/>
      <c r="D101" s="14"/>
      <c r="E101" s="14"/>
    </row>
    <row r="102" spans="3:5" hidden="1">
      <c r="C102" s="14"/>
      <c r="D102" s="14"/>
      <c r="E102" s="14"/>
    </row>
    <row r="103" spans="3:5" hidden="1">
      <c r="C103" s="14"/>
      <c r="D103" s="14"/>
      <c r="E103" s="14"/>
    </row>
    <row r="104" spans="3:5" hidden="1">
      <c r="C104" s="14"/>
      <c r="D104" s="14"/>
      <c r="E104" s="14"/>
    </row>
    <row r="105" spans="3:5" hidden="1">
      <c r="C105" s="14"/>
      <c r="D105" s="14"/>
      <c r="E105" s="14"/>
    </row>
    <row r="106" spans="3:5" hidden="1">
      <c r="C106" s="14"/>
      <c r="D106" s="14"/>
      <c r="E106" s="14"/>
    </row>
    <row r="107" spans="3:5" hidden="1">
      <c r="C107" s="14"/>
      <c r="D107" s="14"/>
      <c r="E107" s="14"/>
    </row>
    <row r="108" spans="3:5" hidden="1">
      <c r="C108" s="14"/>
      <c r="D108" s="14"/>
      <c r="E108" s="14"/>
    </row>
    <row r="109" spans="3:5" hidden="1">
      <c r="C109" s="14"/>
      <c r="D109" s="14"/>
      <c r="E109" s="14"/>
    </row>
    <row r="110" spans="3:5" hidden="1">
      <c r="C110" s="14"/>
      <c r="D110" s="14"/>
      <c r="E110" s="14"/>
    </row>
    <row r="111" spans="3:5" hidden="1">
      <c r="C111" s="14"/>
      <c r="D111" s="14"/>
      <c r="E111" s="14"/>
    </row>
    <row r="112" spans="3:5" hidden="1">
      <c r="C112" s="14"/>
      <c r="D112" s="14"/>
      <c r="E112" s="14"/>
    </row>
    <row r="113" spans="3:5" hidden="1">
      <c r="C113" s="14"/>
      <c r="D113" s="14"/>
      <c r="E113" s="14"/>
    </row>
    <row r="114" spans="3:5" hidden="1">
      <c r="C114" s="14"/>
      <c r="D114" s="14"/>
      <c r="E114" s="14"/>
    </row>
    <row r="115" spans="3:5" hidden="1">
      <c r="C115" s="14"/>
      <c r="D115" s="14"/>
      <c r="E115" s="14"/>
    </row>
    <row r="116" spans="3:5" hidden="1">
      <c r="C116" s="14"/>
      <c r="D116" s="14"/>
      <c r="E116" s="14"/>
    </row>
    <row r="117" spans="3:5" hidden="1">
      <c r="C117" s="14"/>
      <c r="D117" s="14"/>
      <c r="E117" s="14"/>
    </row>
    <row r="118" spans="3:5" hidden="1">
      <c r="C118" s="14"/>
      <c r="D118" s="14"/>
      <c r="E118" s="14"/>
    </row>
    <row r="119" spans="3:5" hidden="1">
      <c r="C119" s="14"/>
      <c r="D119" s="14"/>
      <c r="E119" s="14"/>
    </row>
    <row r="120" spans="3:5" hidden="1">
      <c r="C120" s="14"/>
      <c r="D120" s="14"/>
      <c r="E120" s="14"/>
    </row>
    <row r="121" spans="3:5" hidden="1">
      <c r="C121" s="14"/>
      <c r="D121" s="14"/>
      <c r="E121" s="14"/>
    </row>
    <row r="122" spans="3:5" hidden="1">
      <c r="C122" s="14"/>
      <c r="D122" s="14"/>
      <c r="E122" s="14"/>
    </row>
    <row r="123" spans="3:5" hidden="1">
      <c r="C123" s="14"/>
      <c r="D123" s="14"/>
      <c r="E123" s="14"/>
    </row>
    <row r="124" spans="3:5" hidden="1">
      <c r="C124" s="14"/>
      <c r="D124" s="14"/>
      <c r="E124" s="14"/>
    </row>
    <row r="125" spans="3:5" hidden="1">
      <c r="C125" s="14"/>
      <c r="D125" s="14"/>
      <c r="E125" s="14"/>
    </row>
    <row r="126" spans="3:5" hidden="1">
      <c r="C126" s="14"/>
      <c r="D126" s="14"/>
      <c r="E126" s="14"/>
    </row>
    <row r="127" spans="3:5" hidden="1">
      <c r="C127" s="14"/>
      <c r="D127" s="14"/>
      <c r="E127" s="14"/>
    </row>
    <row r="128" spans="3:5" hidden="1">
      <c r="C128" s="14"/>
      <c r="D128" s="14"/>
      <c r="E128" s="14"/>
    </row>
    <row r="129" spans="3:5" hidden="1">
      <c r="C129" s="14"/>
      <c r="D129" s="14"/>
      <c r="E129" s="14"/>
    </row>
    <row r="130" spans="3:5" hidden="1">
      <c r="C130" s="14"/>
      <c r="D130" s="14"/>
      <c r="E130" s="14"/>
    </row>
    <row r="131" spans="3:5" hidden="1">
      <c r="C131" s="14"/>
      <c r="D131" s="14"/>
      <c r="E131" s="14"/>
    </row>
    <row r="132" spans="3:5" hidden="1">
      <c r="C132" s="14"/>
      <c r="D132" s="14"/>
      <c r="E132" s="14"/>
    </row>
    <row r="133" spans="3:5" hidden="1">
      <c r="C133" s="14"/>
      <c r="D133" s="14"/>
      <c r="E133" s="14"/>
    </row>
    <row r="134" spans="3:5" hidden="1">
      <c r="C134" s="14"/>
      <c r="D134" s="14"/>
      <c r="E134" s="14"/>
    </row>
    <row r="135" spans="3:5" hidden="1">
      <c r="C135" s="14"/>
      <c r="D135" s="14"/>
      <c r="E135" s="14"/>
    </row>
    <row r="136" spans="3:5" hidden="1">
      <c r="C136" s="14"/>
      <c r="D136" s="14"/>
      <c r="E136" s="14"/>
    </row>
    <row r="137" spans="3:5" hidden="1">
      <c r="C137" s="14"/>
      <c r="D137" s="14"/>
      <c r="E137" s="14"/>
    </row>
    <row r="138" spans="3:5" hidden="1">
      <c r="C138" s="14"/>
      <c r="D138" s="14"/>
      <c r="E138" s="14"/>
    </row>
    <row r="139" spans="3:5" hidden="1">
      <c r="C139" s="14"/>
      <c r="D139" s="14"/>
      <c r="E139" s="14"/>
    </row>
    <row r="140" spans="3:5" hidden="1">
      <c r="C140" s="14"/>
      <c r="D140" s="14"/>
      <c r="E140" s="14"/>
    </row>
    <row r="141" spans="3:5" hidden="1">
      <c r="C141" s="14"/>
      <c r="D141" s="14"/>
      <c r="E141" s="14"/>
    </row>
    <row r="142" spans="3:5" hidden="1">
      <c r="C142" s="14"/>
      <c r="D142" s="14"/>
      <c r="E142" s="14"/>
    </row>
    <row r="143" spans="3:5" hidden="1">
      <c r="C143" s="14"/>
      <c r="D143" s="14"/>
      <c r="E143" s="14"/>
    </row>
    <row r="144" spans="3:5" hidden="1">
      <c r="C144" s="14"/>
      <c r="D144" s="14"/>
      <c r="E144" s="14"/>
    </row>
    <row r="145" spans="3:5" hidden="1">
      <c r="C145" s="14"/>
      <c r="D145" s="14"/>
      <c r="E145" s="14"/>
    </row>
    <row r="146" spans="3:5" hidden="1">
      <c r="C146" s="14"/>
      <c r="D146" s="14"/>
      <c r="E146" s="14"/>
    </row>
    <row r="147" spans="3:5" hidden="1">
      <c r="C147" s="14"/>
      <c r="D147" s="14"/>
      <c r="E147" s="14"/>
    </row>
    <row r="148" spans="3:5" hidden="1">
      <c r="C148" s="14"/>
      <c r="D148" s="14"/>
      <c r="E148" s="14"/>
    </row>
    <row r="149" spans="3:5" hidden="1">
      <c r="C149" s="14"/>
      <c r="D149" s="14"/>
      <c r="E149" s="14"/>
    </row>
    <row r="150" spans="3:5" hidden="1">
      <c r="C150" s="14"/>
      <c r="D150" s="14"/>
      <c r="E150" s="14"/>
    </row>
    <row r="151" spans="3:5" hidden="1">
      <c r="C151" s="14"/>
      <c r="D151" s="14"/>
      <c r="E151" s="14"/>
    </row>
    <row r="152" spans="3:5" hidden="1">
      <c r="C152" s="14"/>
      <c r="D152" s="14"/>
      <c r="E152" s="14"/>
    </row>
    <row r="153" spans="3:5" hidden="1">
      <c r="C153" s="14"/>
      <c r="D153" s="14"/>
      <c r="E153" s="14"/>
    </row>
    <row r="154" spans="3:5" hidden="1">
      <c r="C154" s="14"/>
      <c r="D154" s="14"/>
      <c r="E154" s="14"/>
    </row>
    <row r="155" spans="3:5" hidden="1">
      <c r="C155" s="14"/>
      <c r="D155" s="14"/>
      <c r="E155" s="14"/>
    </row>
    <row r="156" spans="3:5" hidden="1">
      <c r="C156" s="14"/>
      <c r="D156" s="14"/>
      <c r="E156" s="14"/>
    </row>
    <row r="157" spans="3:5" hidden="1">
      <c r="C157" s="14"/>
      <c r="D157" s="14"/>
      <c r="E157" s="14"/>
    </row>
    <row r="158" spans="3:5" hidden="1">
      <c r="C158" s="14"/>
      <c r="D158" s="14"/>
      <c r="E158" s="14"/>
    </row>
    <row r="159" spans="3:5" hidden="1">
      <c r="C159" s="14"/>
      <c r="D159" s="14"/>
      <c r="E159" s="14"/>
    </row>
    <row r="160" spans="3:5" hidden="1">
      <c r="C160" s="14"/>
      <c r="D160" s="14"/>
      <c r="E160" s="14"/>
    </row>
    <row r="161" spans="3:5" hidden="1">
      <c r="C161" s="14"/>
      <c r="D161" s="14"/>
      <c r="E161" s="14"/>
    </row>
    <row r="162" spans="3:5" hidden="1">
      <c r="C162" s="14"/>
      <c r="D162" s="14"/>
      <c r="E162" s="14"/>
    </row>
    <row r="163" spans="3:5" hidden="1">
      <c r="C163" s="14"/>
      <c r="D163" s="14"/>
      <c r="E163" s="14"/>
    </row>
    <row r="164" spans="3:5" hidden="1">
      <c r="C164" s="14"/>
      <c r="D164" s="14"/>
      <c r="E164" s="14"/>
    </row>
    <row r="165" spans="3:5" hidden="1">
      <c r="C165" s="14"/>
      <c r="D165" s="14"/>
      <c r="E165" s="14"/>
    </row>
    <row r="166" spans="3:5" hidden="1">
      <c r="C166" s="14"/>
      <c r="D166" s="14"/>
      <c r="E166" s="14"/>
    </row>
    <row r="167" spans="3:5" hidden="1">
      <c r="C167" s="14"/>
      <c r="D167" s="14"/>
      <c r="E167" s="14"/>
    </row>
    <row r="168" spans="3:5" hidden="1">
      <c r="C168" s="14"/>
      <c r="D168" s="14"/>
      <c r="E168" s="14"/>
    </row>
    <row r="169" spans="3:5" hidden="1">
      <c r="C169" s="14"/>
      <c r="D169" s="14"/>
      <c r="E169" s="14"/>
    </row>
    <row r="170" spans="3:5" hidden="1">
      <c r="C170" s="14"/>
      <c r="D170" s="14"/>
      <c r="E170" s="14"/>
    </row>
    <row r="171" spans="3:5" hidden="1">
      <c r="C171" s="14"/>
      <c r="D171" s="14"/>
      <c r="E171" s="14"/>
    </row>
    <row r="172" spans="3:5" hidden="1">
      <c r="C172" s="14"/>
      <c r="D172" s="14"/>
      <c r="E172" s="14"/>
    </row>
    <row r="173" spans="3:5" hidden="1">
      <c r="C173" s="14"/>
      <c r="D173" s="14"/>
      <c r="E173" s="14"/>
    </row>
    <row r="174" spans="3:5" hidden="1">
      <c r="C174" s="14"/>
      <c r="D174" s="14"/>
      <c r="E174" s="14"/>
    </row>
    <row r="175" spans="3:5" hidden="1">
      <c r="C175" s="14"/>
      <c r="D175" s="14"/>
      <c r="E175" s="14"/>
    </row>
    <row r="176" spans="3:5" hidden="1">
      <c r="C176" s="14"/>
      <c r="D176" s="14"/>
      <c r="E176" s="14"/>
    </row>
    <row r="177" spans="3:5" hidden="1">
      <c r="C177" s="14"/>
      <c r="D177" s="14"/>
      <c r="E177" s="14"/>
    </row>
    <row r="178" spans="3:5" hidden="1">
      <c r="C178" s="14"/>
      <c r="D178" s="14"/>
      <c r="E178" s="14"/>
    </row>
    <row r="179" spans="3:5" hidden="1">
      <c r="C179" s="14"/>
      <c r="D179" s="14"/>
      <c r="E179" s="14"/>
    </row>
    <row r="180" spans="3:5" hidden="1">
      <c r="C180" s="14"/>
      <c r="D180" s="14"/>
      <c r="E180" s="14"/>
    </row>
    <row r="181" spans="3:5" hidden="1">
      <c r="C181" s="14"/>
      <c r="D181" s="14"/>
      <c r="E181" s="14"/>
    </row>
    <row r="182" spans="3:5" hidden="1">
      <c r="C182" s="14"/>
      <c r="D182" s="14"/>
      <c r="E182" s="14"/>
    </row>
    <row r="183" spans="3:5" hidden="1">
      <c r="C183" s="14"/>
      <c r="D183" s="14"/>
      <c r="E183" s="14"/>
    </row>
    <row r="184" spans="3:5" hidden="1">
      <c r="C184" s="14"/>
      <c r="D184" s="14"/>
      <c r="E184" s="14"/>
    </row>
    <row r="185" spans="3:5" hidden="1">
      <c r="C185" s="14"/>
      <c r="D185" s="14"/>
      <c r="E185" s="14"/>
    </row>
    <row r="186" spans="3:5" hidden="1">
      <c r="C186" s="14"/>
      <c r="D186" s="14"/>
      <c r="E186" s="14"/>
    </row>
    <row r="187" spans="3:5" hidden="1">
      <c r="C187" s="14"/>
      <c r="D187" s="14"/>
      <c r="E187" s="14"/>
    </row>
    <row r="188" spans="3:5" hidden="1">
      <c r="C188" s="14"/>
      <c r="D188" s="14"/>
      <c r="E188" s="14"/>
    </row>
    <row r="189" spans="3:5" hidden="1">
      <c r="C189" s="14"/>
      <c r="D189" s="14"/>
      <c r="E189" s="14"/>
    </row>
    <row r="190" spans="3:5" hidden="1">
      <c r="C190" s="14"/>
      <c r="D190" s="14"/>
      <c r="E190" s="14"/>
    </row>
    <row r="191" spans="3:5" hidden="1">
      <c r="C191" s="14"/>
      <c r="D191" s="14"/>
      <c r="E191" s="14"/>
    </row>
    <row r="192" spans="3:5" hidden="1">
      <c r="C192" s="14"/>
      <c r="D192" s="14"/>
      <c r="E192" s="14"/>
    </row>
    <row r="193" spans="3:5" hidden="1">
      <c r="C193" s="14"/>
      <c r="D193" s="14"/>
      <c r="E193" s="14"/>
    </row>
    <row r="194" spans="3:5" hidden="1">
      <c r="C194" s="14"/>
      <c r="D194" s="14"/>
      <c r="E194" s="14"/>
    </row>
    <row r="195" spans="3:5" hidden="1">
      <c r="C195" s="14"/>
      <c r="D195" s="14"/>
      <c r="E195" s="14"/>
    </row>
    <row r="196" spans="3:5" hidden="1">
      <c r="C196" s="14"/>
      <c r="D196" s="14"/>
      <c r="E196" s="14"/>
    </row>
    <row r="197" spans="3:5" hidden="1">
      <c r="C197" s="14"/>
      <c r="D197" s="14"/>
      <c r="E197" s="14"/>
    </row>
    <row r="198" spans="3:5" hidden="1">
      <c r="C198" s="14"/>
      <c r="D198" s="14"/>
      <c r="E198" s="14"/>
    </row>
    <row r="199" spans="3:5" hidden="1">
      <c r="C199" s="14"/>
      <c r="D199" s="14"/>
      <c r="E199" s="14"/>
    </row>
    <row r="200" spans="3:5" hidden="1">
      <c r="C200" s="14"/>
      <c r="D200" s="14"/>
      <c r="E200" s="14"/>
    </row>
    <row r="201" spans="3:5" hidden="1">
      <c r="C201" s="14"/>
      <c r="D201" s="14"/>
      <c r="E201" s="14"/>
    </row>
    <row r="202" spans="3:5" hidden="1">
      <c r="C202" s="14"/>
      <c r="D202" s="14"/>
      <c r="E202" s="14"/>
    </row>
    <row r="203" spans="3:5" hidden="1">
      <c r="C203" s="14"/>
      <c r="D203" s="14"/>
      <c r="E203" s="14"/>
    </row>
    <row r="204" spans="3:5" hidden="1">
      <c r="C204" s="14"/>
      <c r="D204" s="14"/>
      <c r="E204" s="14"/>
    </row>
    <row r="205" spans="3:5" hidden="1">
      <c r="C205" s="14"/>
      <c r="D205" s="14"/>
      <c r="E205" s="14"/>
    </row>
    <row r="206" spans="3:5" hidden="1">
      <c r="C206" s="14"/>
      <c r="D206" s="14"/>
      <c r="E206" s="14"/>
    </row>
    <row r="207" spans="3:5" hidden="1">
      <c r="C207" s="14"/>
      <c r="D207" s="14"/>
      <c r="E207" s="14"/>
    </row>
    <row r="208" spans="3:5" hidden="1">
      <c r="C208" s="14"/>
      <c r="D208" s="14"/>
      <c r="E208" s="14"/>
    </row>
    <row r="209" spans="3:5" hidden="1">
      <c r="C209" s="14"/>
      <c r="D209" s="14"/>
      <c r="E209" s="14"/>
    </row>
    <row r="210" spans="3:5" hidden="1">
      <c r="C210" s="14"/>
      <c r="D210" s="14"/>
      <c r="E210" s="14"/>
    </row>
    <row r="211" spans="3:5" hidden="1">
      <c r="C211" s="14"/>
      <c r="D211" s="14"/>
      <c r="E211" s="14"/>
    </row>
    <row r="212" spans="3:5" hidden="1">
      <c r="C212" s="14"/>
      <c r="D212" s="14"/>
      <c r="E212" s="14"/>
    </row>
    <row r="213" spans="3:5" hidden="1">
      <c r="C213" s="14"/>
      <c r="D213" s="14"/>
      <c r="E213" s="14"/>
    </row>
    <row r="214" spans="3:5" hidden="1">
      <c r="C214" s="14"/>
      <c r="D214" s="14"/>
      <c r="E214" s="14"/>
    </row>
    <row r="215" spans="3:5" hidden="1">
      <c r="C215" s="14"/>
      <c r="D215" s="14"/>
      <c r="E215" s="14"/>
    </row>
    <row r="216" spans="3:5" hidden="1">
      <c r="C216" s="14"/>
      <c r="D216" s="14"/>
      <c r="E216" s="14"/>
    </row>
    <row r="217" spans="3:5" hidden="1">
      <c r="C217" s="14"/>
      <c r="D217" s="14"/>
      <c r="E217" s="14"/>
    </row>
    <row r="218" spans="3:5" hidden="1">
      <c r="C218" s="14"/>
      <c r="D218" s="14"/>
      <c r="E218" s="14"/>
    </row>
    <row r="219" spans="3:5" hidden="1">
      <c r="C219" s="14"/>
      <c r="D219" s="14"/>
      <c r="E219" s="14"/>
    </row>
    <row r="220" spans="3:5" hidden="1">
      <c r="C220" s="14"/>
      <c r="D220" s="14"/>
      <c r="E220" s="14"/>
    </row>
    <row r="221" spans="3:5" hidden="1">
      <c r="C221" s="14"/>
      <c r="D221" s="14"/>
      <c r="E221" s="14"/>
    </row>
    <row r="222" spans="3:5" hidden="1">
      <c r="C222" s="14"/>
      <c r="D222" s="14"/>
      <c r="E222" s="14"/>
    </row>
    <row r="223" spans="3:5" hidden="1">
      <c r="C223" s="14"/>
      <c r="D223" s="14"/>
      <c r="E223" s="14"/>
    </row>
    <row r="224" spans="3:5" hidden="1">
      <c r="C224" s="14"/>
      <c r="D224" s="14"/>
      <c r="E224" s="14"/>
    </row>
    <row r="225" spans="3:5" hidden="1">
      <c r="C225" s="14"/>
      <c r="D225" s="14"/>
      <c r="E225" s="14"/>
    </row>
    <row r="226" spans="3:5" hidden="1">
      <c r="C226" s="14"/>
      <c r="D226" s="14"/>
      <c r="E226" s="14"/>
    </row>
    <row r="227" spans="3:5" hidden="1">
      <c r="C227" s="14"/>
      <c r="D227" s="14"/>
      <c r="E227" s="14"/>
    </row>
    <row r="228" spans="3:5" hidden="1">
      <c r="C228" s="14"/>
      <c r="D228" s="14"/>
      <c r="E228" s="14"/>
    </row>
    <row r="229" spans="3:5" hidden="1">
      <c r="C229" s="14"/>
      <c r="D229" s="14"/>
      <c r="E229" s="14"/>
    </row>
    <row r="230" spans="3:5" hidden="1">
      <c r="C230" s="14"/>
      <c r="D230" s="14"/>
      <c r="E230" s="14"/>
    </row>
    <row r="231" spans="3:5" hidden="1">
      <c r="C231" s="14"/>
      <c r="D231" s="14"/>
      <c r="E231" s="14"/>
    </row>
    <row r="232" spans="3:5" hidden="1">
      <c r="C232" s="14"/>
      <c r="D232" s="14"/>
      <c r="E232" s="14"/>
    </row>
    <row r="233" spans="3:5" hidden="1">
      <c r="C233" s="14"/>
      <c r="D233" s="14"/>
      <c r="E233" s="14"/>
    </row>
    <row r="234" spans="3:5" hidden="1">
      <c r="C234" s="14"/>
      <c r="D234" s="14"/>
      <c r="E234" s="14"/>
    </row>
    <row r="235" spans="3:5" hidden="1">
      <c r="C235" s="14"/>
      <c r="D235" s="14"/>
      <c r="E235" s="14"/>
    </row>
    <row r="236" spans="3:5" hidden="1">
      <c r="C236" s="14"/>
      <c r="D236" s="14"/>
      <c r="E236" s="14"/>
    </row>
    <row r="237" spans="3:5" hidden="1">
      <c r="C237" s="14"/>
      <c r="D237" s="14"/>
      <c r="E237" s="14"/>
    </row>
    <row r="238" spans="3:5" hidden="1">
      <c r="C238" s="14"/>
      <c r="D238" s="14"/>
      <c r="E238" s="14"/>
    </row>
    <row r="239" spans="3:5" hidden="1">
      <c r="C239" s="14"/>
      <c r="D239" s="14"/>
      <c r="E239" s="14"/>
    </row>
    <row r="240" spans="3:5" hidden="1">
      <c r="C240" s="14"/>
      <c r="D240" s="14"/>
      <c r="E240" s="14"/>
    </row>
    <row r="241" spans="3:5" hidden="1">
      <c r="C241" s="14"/>
      <c r="D241" s="14"/>
      <c r="E241" s="14"/>
    </row>
    <row r="242" spans="3:5" hidden="1">
      <c r="C242" s="14"/>
      <c r="D242" s="14"/>
      <c r="E242" s="14"/>
    </row>
    <row r="243" spans="3:5" hidden="1">
      <c r="C243" s="14"/>
      <c r="D243" s="14"/>
      <c r="E243" s="14"/>
    </row>
    <row r="244" spans="3:5" hidden="1">
      <c r="C244" s="14"/>
      <c r="D244" s="14"/>
      <c r="E244" s="14"/>
    </row>
    <row r="245" spans="3:5" hidden="1">
      <c r="C245" s="14"/>
      <c r="D245" s="14"/>
      <c r="E245" s="14"/>
    </row>
    <row r="246" spans="3:5" hidden="1">
      <c r="C246" s="14"/>
      <c r="D246" s="14"/>
      <c r="E246" s="14"/>
    </row>
    <row r="247" spans="3:5" hidden="1">
      <c r="C247" s="14"/>
      <c r="D247" s="14"/>
      <c r="E247" s="14"/>
    </row>
    <row r="248" spans="3:5" hidden="1">
      <c r="C248" s="14"/>
      <c r="D248" s="14"/>
      <c r="E248" s="14"/>
    </row>
    <row r="249" spans="3:5" hidden="1">
      <c r="C249" s="14"/>
      <c r="D249" s="14"/>
      <c r="E249" s="14"/>
    </row>
    <row r="250" spans="3:5" hidden="1">
      <c r="C250" s="14"/>
      <c r="D250" s="14"/>
      <c r="E250" s="14"/>
    </row>
    <row r="251" spans="3:5" hidden="1">
      <c r="C251" s="14"/>
      <c r="D251" s="14"/>
      <c r="E251" s="14"/>
    </row>
    <row r="252" spans="3:5" hidden="1">
      <c r="C252" s="14"/>
      <c r="D252" s="14"/>
      <c r="E252" s="14"/>
    </row>
    <row r="253" spans="3:5" hidden="1">
      <c r="C253" s="14"/>
      <c r="D253" s="14"/>
      <c r="E253" s="14"/>
    </row>
    <row r="254" spans="3:5" hidden="1">
      <c r="C254" s="14"/>
      <c r="D254" s="14"/>
      <c r="E254" s="14"/>
    </row>
    <row r="255" spans="3:5" hidden="1">
      <c r="C255" s="14"/>
      <c r="D255" s="14"/>
      <c r="E255" s="14"/>
    </row>
    <row r="256" spans="3:5" hidden="1">
      <c r="C256" s="14"/>
      <c r="D256" s="14"/>
      <c r="E256" s="14"/>
    </row>
    <row r="257" spans="3:5" hidden="1">
      <c r="C257" s="14"/>
      <c r="D257" s="14"/>
      <c r="E257" s="14"/>
    </row>
    <row r="258" spans="3:5" hidden="1">
      <c r="C258" s="14"/>
      <c r="D258" s="14"/>
      <c r="E258" s="14"/>
    </row>
    <row r="259" spans="3:5" hidden="1">
      <c r="C259" s="14"/>
      <c r="D259" s="14"/>
      <c r="E259" s="14"/>
    </row>
    <row r="260" spans="3:5" hidden="1">
      <c r="C260" s="14"/>
      <c r="D260" s="14"/>
      <c r="E260" s="14"/>
    </row>
    <row r="261" spans="3:5" hidden="1">
      <c r="C261" s="14"/>
      <c r="D261" s="14"/>
      <c r="E261" s="14"/>
    </row>
    <row r="262" spans="3:5" hidden="1">
      <c r="C262" s="14"/>
      <c r="D262" s="14"/>
      <c r="E262" s="14"/>
    </row>
    <row r="263" spans="3:5" hidden="1">
      <c r="C263" s="14"/>
      <c r="D263" s="14"/>
      <c r="E263" s="14"/>
    </row>
    <row r="264" spans="3:5" hidden="1">
      <c r="C264" s="14"/>
      <c r="D264" s="14"/>
      <c r="E264" s="14"/>
    </row>
    <row r="265" spans="3:5" hidden="1">
      <c r="C265" s="14"/>
      <c r="D265" s="14"/>
      <c r="E265" s="14"/>
    </row>
    <row r="266" spans="3:5" hidden="1">
      <c r="C266" s="14"/>
      <c r="D266" s="14"/>
      <c r="E266" s="14"/>
    </row>
    <row r="267" spans="3:5" hidden="1">
      <c r="C267" s="14"/>
      <c r="D267" s="14"/>
      <c r="E267" s="14"/>
    </row>
    <row r="268" spans="3:5" hidden="1">
      <c r="C268" s="14"/>
      <c r="D268" s="14"/>
      <c r="E268" s="14"/>
    </row>
    <row r="269" spans="3:5" hidden="1">
      <c r="C269" s="14"/>
      <c r="D269" s="14"/>
      <c r="E269" s="14"/>
    </row>
    <row r="270" spans="3:5" hidden="1">
      <c r="C270" s="14"/>
      <c r="D270" s="14"/>
      <c r="E270" s="14"/>
    </row>
    <row r="271" spans="3:5" hidden="1">
      <c r="C271" s="14"/>
      <c r="D271" s="14"/>
      <c r="E271" s="14"/>
    </row>
    <row r="272" spans="3:5" hidden="1">
      <c r="C272" s="14"/>
      <c r="D272" s="14"/>
      <c r="E272" s="14"/>
    </row>
    <row r="273" spans="3:5" hidden="1">
      <c r="C273" s="14"/>
      <c r="D273" s="14"/>
      <c r="E273" s="14"/>
    </row>
    <row r="274" spans="3:5" hidden="1">
      <c r="C274" s="14"/>
      <c r="D274" s="14"/>
      <c r="E274" s="14"/>
    </row>
    <row r="275" spans="3:5" hidden="1">
      <c r="C275" s="14"/>
      <c r="D275" s="14"/>
      <c r="E275" s="14"/>
    </row>
    <row r="276" spans="3:5" hidden="1">
      <c r="C276" s="14"/>
      <c r="D276" s="14"/>
      <c r="E276" s="14"/>
    </row>
    <row r="277" spans="3:5" hidden="1">
      <c r="C277" s="14"/>
      <c r="D277" s="14"/>
      <c r="E277" s="14"/>
    </row>
    <row r="278" spans="3:5" hidden="1">
      <c r="C278" s="14"/>
      <c r="D278" s="14"/>
      <c r="E278" s="14"/>
    </row>
    <row r="279" spans="3:5" hidden="1">
      <c r="C279" s="14"/>
      <c r="D279" s="14"/>
      <c r="E279" s="14"/>
    </row>
    <row r="280" spans="3:5" hidden="1">
      <c r="C280" s="14"/>
      <c r="D280" s="14"/>
      <c r="E280" s="14"/>
    </row>
    <row r="281" spans="3:5" hidden="1">
      <c r="C281" s="14"/>
      <c r="D281" s="14"/>
      <c r="E281" s="14"/>
    </row>
    <row r="282" spans="3:5" hidden="1">
      <c r="C282" s="14"/>
      <c r="D282" s="14"/>
      <c r="E282" s="14"/>
    </row>
    <row r="283" spans="3:5" hidden="1">
      <c r="C283" s="14"/>
      <c r="D283" s="14"/>
      <c r="E283" s="14"/>
    </row>
    <row r="284" spans="3:5" hidden="1">
      <c r="C284" s="14"/>
      <c r="D284" s="14"/>
      <c r="E284" s="14"/>
    </row>
    <row r="285" spans="3:5" hidden="1">
      <c r="C285" s="14"/>
      <c r="D285" s="14"/>
      <c r="E285" s="14"/>
    </row>
    <row r="286" spans="3:5" hidden="1">
      <c r="C286" s="14"/>
      <c r="D286" s="14"/>
      <c r="E286" s="14"/>
    </row>
    <row r="287" spans="3:5" hidden="1">
      <c r="C287" s="14"/>
      <c r="D287" s="14"/>
      <c r="E287" s="14"/>
    </row>
    <row r="288" spans="3:5" hidden="1">
      <c r="C288" s="14"/>
      <c r="D288" s="14"/>
      <c r="E288" s="14"/>
    </row>
    <row r="289" spans="3:5" hidden="1">
      <c r="C289" s="14"/>
      <c r="D289" s="14"/>
      <c r="E289" s="14"/>
    </row>
    <row r="290" spans="3:5" hidden="1">
      <c r="C290" s="14"/>
      <c r="D290" s="14"/>
      <c r="E290" s="14"/>
    </row>
    <row r="291" spans="3:5" hidden="1">
      <c r="C291" s="14"/>
      <c r="D291" s="14"/>
      <c r="E291" s="14"/>
    </row>
    <row r="292" spans="3:5" hidden="1">
      <c r="C292" s="14"/>
      <c r="D292" s="14"/>
      <c r="E292" s="14"/>
    </row>
    <row r="293" spans="3:5" hidden="1">
      <c r="C293" s="14"/>
      <c r="D293" s="14"/>
      <c r="E293" s="14"/>
    </row>
    <row r="294" spans="3:5" hidden="1">
      <c r="C294" s="14"/>
      <c r="D294" s="14"/>
      <c r="E294" s="14"/>
    </row>
    <row r="295" spans="3:5" hidden="1">
      <c r="C295" s="14"/>
      <c r="D295" s="14"/>
      <c r="E295" s="14"/>
    </row>
    <row r="296" spans="3:5" hidden="1">
      <c r="C296" s="14"/>
      <c r="D296" s="14"/>
      <c r="E296" s="14"/>
    </row>
    <row r="297" spans="3:5" hidden="1">
      <c r="C297" s="14"/>
      <c r="D297" s="14"/>
      <c r="E297" s="14"/>
    </row>
    <row r="298" spans="3:5" hidden="1">
      <c r="C298" s="14"/>
      <c r="D298" s="14"/>
      <c r="E298" s="14"/>
    </row>
    <row r="299" spans="3:5" hidden="1">
      <c r="C299" s="14"/>
      <c r="D299" s="14"/>
      <c r="E299" s="14"/>
    </row>
    <row r="300" spans="3:5" hidden="1">
      <c r="C300" s="14"/>
      <c r="D300" s="14"/>
      <c r="E300" s="14"/>
    </row>
    <row r="301" spans="3:5" hidden="1">
      <c r="C301" s="14"/>
      <c r="D301" s="14"/>
      <c r="E301" s="14"/>
    </row>
    <row r="302" spans="3:5" hidden="1">
      <c r="C302" s="14"/>
      <c r="D302" s="14"/>
      <c r="E302" s="14"/>
    </row>
    <row r="303" spans="3:5" hidden="1">
      <c r="C303" s="14"/>
      <c r="D303" s="14"/>
      <c r="E303" s="14"/>
    </row>
    <row r="304" spans="3:5" hidden="1">
      <c r="C304" s="14"/>
      <c r="D304" s="14"/>
      <c r="E304" s="14"/>
    </row>
    <row r="305" spans="3:5" hidden="1">
      <c r="C305" s="14"/>
      <c r="D305" s="14"/>
      <c r="E305" s="14"/>
    </row>
    <row r="306" spans="3:5" hidden="1">
      <c r="C306" s="14"/>
      <c r="D306" s="14"/>
      <c r="E306" s="14"/>
    </row>
    <row r="307" spans="3:5" hidden="1">
      <c r="C307" s="14"/>
      <c r="D307" s="14"/>
      <c r="E307" s="14"/>
    </row>
    <row r="308" spans="3:5" hidden="1">
      <c r="C308" s="14"/>
      <c r="D308" s="14"/>
      <c r="E308" s="14"/>
    </row>
    <row r="309" spans="3:5" hidden="1">
      <c r="C309" s="14"/>
      <c r="D309" s="14"/>
      <c r="E309" s="14"/>
    </row>
    <row r="310" spans="3:5" hidden="1">
      <c r="C310" s="14"/>
      <c r="D310" s="14"/>
      <c r="E310" s="14"/>
    </row>
    <row r="311" spans="3:5" hidden="1">
      <c r="C311" s="14"/>
      <c r="D311" s="14"/>
      <c r="E311" s="14"/>
    </row>
    <row r="312" spans="3:5" hidden="1">
      <c r="C312" s="14"/>
      <c r="D312" s="14"/>
      <c r="E312" s="14"/>
    </row>
    <row r="313" spans="3:5" hidden="1">
      <c r="C313" s="14"/>
      <c r="D313" s="14"/>
      <c r="E313" s="14"/>
    </row>
    <row r="314" spans="3:5" hidden="1">
      <c r="C314" s="14"/>
      <c r="D314" s="14"/>
      <c r="E314" s="14"/>
    </row>
    <row r="315" spans="3:5" hidden="1">
      <c r="C315" s="14"/>
      <c r="D315" s="14"/>
      <c r="E315" s="14"/>
    </row>
    <row r="316" spans="3:5" hidden="1">
      <c r="C316" s="14"/>
      <c r="D316" s="14"/>
      <c r="E316" s="14"/>
    </row>
    <row r="317" spans="3:5" hidden="1">
      <c r="C317" s="14"/>
      <c r="D317" s="14"/>
      <c r="E317" s="14"/>
    </row>
    <row r="318" spans="3:5" hidden="1">
      <c r="C318" s="14"/>
      <c r="D318" s="14"/>
      <c r="E318" s="14"/>
    </row>
    <row r="319" spans="3:5" hidden="1">
      <c r="C319" s="14"/>
      <c r="D319" s="14"/>
      <c r="E319" s="14"/>
    </row>
    <row r="320" spans="3:5" hidden="1">
      <c r="C320" s="14"/>
      <c r="D320" s="14"/>
      <c r="E320" s="14"/>
    </row>
    <row r="321" spans="3:5" hidden="1">
      <c r="C321" s="14"/>
      <c r="D321" s="14"/>
      <c r="E321" s="14"/>
    </row>
    <row r="322" spans="3:5" hidden="1">
      <c r="C322" s="14"/>
      <c r="D322" s="14"/>
      <c r="E322" s="14"/>
    </row>
    <row r="323" spans="3:5" hidden="1">
      <c r="C323" s="14"/>
      <c r="D323" s="14"/>
      <c r="E323" s="14"/>
    </row>
    <row r="324" spans="3:5" hidden="1">
      <c r="C324" s="14"/>
      <c r="D324" s="14"/>
      <c r="E324" s="14"/>
    </row>
    <row r="325" spans="3:5" hidden="1">
      <c r="C325" s="14"/>
      <c r="D325" s="14"/>
      <c r="E325" s="14"/>
    </row>
    <row r="326" spans="3:5" hidden="1">
      <c r="C326" s="14"/>
      <c r="D326" s="14"/>
      <c r="E326" s="14"/>
    </row>
    <row r="327" spans="3:5" hidden="1">
      <c r="C327" s="14"/>
      <c r="D327" s="14"/>
      <c r="E327" s="14"/>
    </row>
    <row r="328" spans="3:5" hidden="1">
      <c r="C328" s="14"/>
      <c r="D328" s="14"/>
      <c r="E328" s="14"/>
    </row>
    <row r="329" spans="3:5" hidden="1">
      <c r="C329" s="14"/>
      <c r="D329" s="14"/>
      <c r="E329" s="14"/>
    </row>
    <row r="330" spans="3:5" hidden="1">
      <c r="C330" s="14"/>
      <c r="D330" s="14"/>
      <c r="E330" s="14"/>
    </row>
    <row r="331" spans="3:5" hidden="1">
      <c r="C331" s="14"/>
      <c r="D331" s="14"/>
      <c r="E331" s="14"/>
    </row>
    <row r="332" spans="3:5" hidden="1">
      <c r="C332" s="14"/>
      <c r="D332" s="14"/>
      <c r="E332" s="14"/>
    </row>
    <row r="333" spans="3:5" hidden="1">
      <c r="C333" s="14"/>
      <c r="D333" s="14"/>
      <c r="E333" s="14"/>
    </row>
    <row r="334" spans="3:5" hidden="1">
      <c r="C334" s="14"/>
      <c r="D334" s="14"/>
      <c r="E334" s="14"/>
    </row>
    <row r="335" spans="3:5" hidden="1">
      <c r="C335" s="14"/>
      <c r="D335" s="14"/>
      <c r="E335" s="14"/>
    </row>
    <row r="336" spans="3:5" hidden="1">
      <c r="C336" s="14"/>
      <c r="D336" s="14"/>
      <c r="E336" s="14"/>
    </row>
    <row r="337" spans="3:5" hidden="1">
      <c r="C337" s="14"/>
      <c r="D337" s="14"/>
      <c r="E337" s="14"/>
    </row>
    <row r="338" spans="3:5" hidden="1">
      <c r="C338" s="14"/>
      <c r="D338" s="14"/>
      <c r="E338" s="14"/>
    </row>
    <row r="339" spans="3:5" hidden="1">
      <c r="C339" s="14"/>
      <c r="D339" s="14"/>
      <c r="E339" s="14"/>
    </row>
    <row r="340" spans="3:5" hidden="1">
      <c r="C340" s="14"/>
      <c r="D340" s="14"/>
      <c r="E340" s="14"/>
    </row>
    <row r="341" spans="3:5" hidden="1">
      <c r="C341" s="14"/>
      <c r="D341" s="14"/>
      <c r="E341" s="14"/>
    </row>
    <row r="342" spans="3:5" hidden="1">
      <c r="C342" s="14"/>
      <c r="D342" s="14"/>
      <c r="E342" s="14"/>
    </row>
    <row r="343" spans="3:5" hidden="1">
      <c r="C343" s="14"/>
      <c r="D343" s="14"/>
      <c r="E343" s="14"/>
    </row>
    <row r="344" spans="3:5" hidden="1">
      <c r="C344" s="14"/>
      <c r="D344" s="14"/>
      <c r="E344" s="14"/>
    </row>
    <row r="345" spans="3:5" hidden="1">
      <c r="C345" s="14"/>
      <c r="D345" s="14"/>
      <c r="E345" s="14"/>
    </row>
    <row r="346" spans="3:5" hidden="1">
      <c r="C346" s="14"/>
      <c r="D346" s="14"/>
      <c r="E346" s="14"/>
    </row>
    <row r="347" spans="3:5" hidden="1">
      <c r="C347" s="14"/>
      <c r="D347" s="14"/>
      <c r="E347" s="14"/>
    </row>
    <row r="348" spans="3:5" hidden="1">
      <c r="C348" s="14"/>
      <c r="D348" s="14"/>
      <c r="E348" s="14"/>
    </row>
    <row r="349" spans="3:5" hidden="1">
      <c r="C349" s="14"/>
      <c r="D349" s="14"/>
      <c r="E349" s="14"/>
    </row>
    <row r="350" spans="3:5" hidden="1">
      <c r="C350" s="14"/>
      <c r="D350" s="14"/>
      <c r="E350" s="14"/>
    </row>
    <row r="351" spans="3:5" hidden="1">
      <c r="C351" s="14"/>
      <c r="D351" s="14"/>
      <c r="E351" s="14"/>
    </row>
    <row r="352" spans="3:5" hidden="1">
      <c r="C352" s="14"/>
      <c r="D352" s="14"/>
      <c r="E352" s="14"/>
    </row>
    <row r="353" spans="1:5" hidden="1">
      <c r="C353" s="14"/>
      <c r="D353" s="14"/>
      <c r="E353" s="14"/>
    </row>
    <row r="354" spans="1:5" hidden="1">
      <c r="C354" s="14"/>
      <c r="D354" s="14"/>
      <c r="E354" s="14"/>
    </row>
    <row r="355" spans="1:5" hidden="1">
      <c r="C355" s="14"/>
      <c r="D355" s="14"/>
      <c r="E355" s="14"/>
    </row>
    <row r="356" spans="1:5" hidden="1">
      <c r="C356" s="14"/>
      <c r="D356" s="14"/>
      <c r="E356" s="14"/>
    </row>
    <row r="357" spans="1:5" hidden="1">
      <c r="C357" s="14"/>
      <c r="D357" s="14"/>
      <c r="E357" s="14"/>
    </row>
    <row r="358" spans="1:5" hidden="1">
      <c r="C358" s="14"/>
      <c r="D358" s="14"/>
      <c r="E358" s="14"/>
    </row>
    <row r="359" spans="1:5" hidden="1">
      <c r="C359" s="14"/>
      <c r="D359" s="14"/>
      <c r="E359" s="14"/>
    </row>
    <row r="360" spans="1:5" hidden="1">
      <c r="C360" s="14"/>
      <c r="D360" s="14"/>
      <c r="E360" s="14"/>
    </row>
    <row r="361" spans="1:5" hidden="1">
      <c r="C361" s="14"/>
      <c r="D361" s="14"/>
      <c r="E361" s="14"/>
    </row>
    <row r="362" spans="1:5" hidden="1">
      <c r="C362" s="14"/>
      <c r="D362" s="14"/>
      <c r="E362" s="14"/>
    </row>
    <row r="363" spans="1:5" hidden="1">
      <c r="C363" s="14"/>
      <c r="D363" s="14"/>
      <c r="E363" s="14"/>
    </row>
    <row r="364" spans="1:5" hidden="1">
      <c r="C364" s="14"/>
      <c r="D364" s="14"/>
      <c r="E364" s="14"/>
    </row>
    <row r="365" spans="1:5" hidden="1">
      <c r="C365" s="14"/>
      <c r="D365" s="14"/>
      <c r="E365" s="14"/>
    </row>
    <row r="366" spans="1:5" hidden="1">
      <c r="A366" s="14"/>
      <c r="C366" s="14"/>
      <c r="D366" s="14"/>
      <c r="E366" s="14"/>
    </row>
    <row r="367" spans="1:5" hidden="1">
      <c r="A367" s="14"/>
      <c r="C367" s="14"/>
      <c r="D367" s="14"/>
      <c r="E367" s="14"/>
    </row>
    <row r="368" spans="1:5" hidden="1">
      <c r="A368" s="16"/>
      <c r="C368" s="14"/>
      <c r="D368" s="14"/>
      <c r="E368" s="14"/>
    </row>
    <row r="369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69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CC516"/>
  <sheetViews>
    <sheetView rightToLeft="1" workbookViewId="0">
      <selection activeCell="A7" sqref="A7"/>
    </sheetView>
  </sheetViews>
  <sheetFormatPr defaultColWidth="0" defaultRowHeight="18" zeroHeight="1"/>
  <cols>
    <col min="1" max="1" width="48.28515625" style="13" bestFit="1" customWidth="1"/>
    <col min="2" max="2" width="12.42578125" style="13" customWidth="1"/>
    <col min="3" max="3" width="13.140625" style="13" customWidth="1"/>
    <col min="4" max="4" width="13.85546875" style="13" customWidth="1"/>
    <col min="5" max="5" width="11.85546875" style="14" customWidth="1"/>
    <col min="6" max="6" width="10.7109375" style="14" customWidth="1"/>
    <col min="7" max="7" width="11.140625" style="14" customWidth="1"/>
    <col min="8" max="8" width="15.140625" style="14" customWidth="1"/>
    <col min="9" max="9" width="10.7109375" style="14" customWidth="1"/>
    <col min="10" max="10" width="11.5703125" style="14" customWidth="1"/>
    <col min="11" max="11" width="13.85546875" style="14" customWidth="1"/>
    <col min="12" max="12" width="15.5703125" style="14" customWidth="1"/>
    <col min="13" max="13" width="14.7109375" style="14" customWidth="1"/>
    <col min="14" max="14" width="11.7109375" style="14" customWidth="1"/>
    <col min="15" max="15" width="14.7109375" style="14" customWidth="1"/>
    <col min="16" max="16" width="22.7109375" style="14" customWidth="1"/>
    <col min="17" max="17" width="26.85546875" style="14" customWidth="1"/>
    <col min="18" max="18" width="25.42578125" style="14" customWidth="1"/>
    <col min="19" max="19" width="7.5703125" style="14" hidden="1" customWidth="1"/>
    <col min="20" max="20" width="6.7109375" style="14" hidden="1" customWidth="1"/>
    <col min="21" max="21" width="7.7109375" style="14" hidden="1" customWidth="1"/>
    <col min="22" max="22" width="7.140625" style="14" hidden="1" customWidth="1"/>
    <col min="23" max="23" width="6" style="14" hidden="1" customWidth="1"/>
    <col min="24" max="24" width="7.85546875" style="14" hidden="1" customWidth="1"/>
    <col min="25" max="25" width="8.140625" style="14" hidden="1" customWidth="1"/>
    <col min="26" max="26" width="6.28515625" style="14" hidden="1" customWidth="1"/>
    <col min="27" max="27" width="8" style="14" hidden="1" customWidth="1"/>
    <col min="28" max="28" width="8.7109375" style="14" hidden="1" customWidth="1"/>
    <col min="29" max="29" width="10" style="14" hidden="1" customWidth="1"/>
    <col min="30" max="30" width="9.5703125" style="14" hidden="1" customWidth="1"/>
    <col min="31" max="31" width="6.140625" style="14" hidden="1" customWidth="1"/>
    <col min="32" max="33" width="5.7109375" style="14" hidden="1" customWidth="1"/>
    <col min="34" max="34" width="6.85546875" style="14" hidden="1" customWidth="1"/>
    <col min="35" max="35" width="6.42578125" style="14" hidden="1" customWidth="1"/>
    <col min="36" max="36" width="6.7109375" style="14" hidden="1" customWidth="1"/>
    <col min="37" max="37" width="7.28515625" style="14" hidden="1" customWidth="1"/>
    <col min="38" max="49" width="5.7109375" style="14" hidden="1" customWidth="1"/>
    <col min="50" max="50" width="9.140625" style="14" hidden="1" customWidth="1"/>
    <col min="51" max="81" width="0" style="14" hidden="1" customWidth="1"/>
    <col min="82" max="16384" width="9.140625" style="14" hidden="1"/>
  </cols>
  <sheetData>
    <row r="1" spans="1:80">
      <c r="A1" s="2" t="s">
        <v>0</v>
      </c>
      <c r="B1" t="s">
        <v>196</v>
      </c>
    </row>
    <row r="2" spans="1:80">
      <c r="A2" s="2" t="s">
        <v>1</v>
      </c>
    </row>
    <row r="3" spans="1:80">
      <c r="A3" s="2" t="s">
        <v>2</v>
      </c>
      <c r="B3" t="s">
        <v>197</v>
      </c>
    </row>
    <row r="4" spans="1:80">
      <c r="A4" s="2" t="s">
        <v>3</v>
      </c>
    </row>
    <row r="5" spans="1:80" ht="26.25" customHeight="1">
      <c r="A5" s="99" t="s">
        <v>135</v>
      </c>
      <c r="B5" s="100"/>
      <c r="C5" s="100"/>
      <c r="D5" s="100"/>
      <c r="E5" s="100"/>
      <c r="F5" s="100"/>
      <c r="G5" s="100"/>
      <c r="H5" s="100"/>
      <c r="I5" s="100"/>
      <c r="J5" s="100"/>
      <c r="K5" s="100"/>
      <c r="L5" s="100"/>
      <c r="M5" s="100"/>
      <c r="N5" s="100"/>
      <c r="O5" s="100"/>
      <c r="P5" s="100"/>
      <c r="Q5" s="100"/>
      <c r="R5" s="101"/>
    </row>
    <row r="6" spans="1:80" ht="26.25" customHeight="1">
      <c r="A6" s="99" t="s">
        <v>88</v>
      </c>
      <c r="B6" s="100"/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100"/>
      <c r="P6" s="100"/>
      <c r="Q6" s="100"/>
      <c r="R6" s="101"/>
    </row>
    <row r="7" spans="1:80" s="16" customFormat="1">
      <c r="A7" s="40" t="s">
        <v>95</v>
      </c>
      <c r="B7" s="41" t="s">
        <v>48</v>
      </c>
      <c r="C7" s="41" t="s">
        <v>136</v>
      </c>
      <c r="D7" s="41" t="s">
        <v>49</v>
      </c>
      <c r="E7" s="41" t="s">
        <v>83</v>
      </c>
      <c r="F7" s="41" t="s">
        <v>50</v>
      </c>
      <c r="G7" s="41" t="s">
        <v>51</v>
      </c>
      <c r="H7" s="41" t="s">
        <v>70</v>
      </c>
      <c r="I7" s="41" t="s">
        <v>71</v>
      </c>
      <c r="J7" s="41" t="s">
        <v>52</v>
      </c>
      <c r="K7" s="41" t="s">
        <v>53</v>
      </c>
      <c r="L7" s="102" t="s">
        <v>54</v>
      </c>
      <c r="M7" s="102" t="s">
        <v>186</v>
      </c>
      <c r="N7" s="41" t="s">
        <v>187</v>
      </c>
      <c r="O7" s="41" t="s">
        <v>5</v>
      </c>
      <c r="P7" s="41" t="s">
        <v>72</v>
      </c>
      <c r="Q7" s="41" t="s">
        <v>56</v>
      </c>
      <c r="R7" s="42" t="s">
        <v>182</v>
      </c>
      <c r="T7" s="14"/>
      <c r="BY7" s="14"/>
    </row>
    <row r="8" spans="1:80" s="16" customFormat="1" ht="19.5" customHeight="1">
      <c r="A8" s="17"/>
      <c r="B8" s="26"/>
      <c r="C8" s="18"/>
      <c r="D8" s="18"/>
      <c r="E8" s="26"/>
      <c r="F8" s="26"/>
      <c r="G8" s="26"/>
      <c r="H8" s="26" t="s">
        <v>73</v>
      </c>
      <c r="I8" s="26" t="s">
        <v>74</v>
      </c>
      <c r="J8" s="26"/>
      <c r="K8" s="26" t="s">
        <v>7</v>
      </c>
      <c r="L8" s="26" t="s">
        <v>7</v>
      </c>
      <c r="M8" s="26" t="s">
        <v>183</v>
      </c>
      <c r="N8" s="26"/>
      <c r="O8" s="26" t="s">
        <v>6</v>
      </c>
      <c r="P8" s="26" t="s">
        <v>7</v>
      </c>
      <c r="Q8" s="26" t="s">
        <v>7</v>
      </c>
      <c r="R8" s="27" t="s">
        <v>7</v>
      </c>
      <c r="BY8" s="14"/>
    </row>
    <row r="9" spans="1:80" s="20" customFormat="1" ht="18" customHeight="1">
      <c r="A9" s="19"/>
      <c r="B9" s="7" t="s">
        <v>9</v>
      </c>
      <c r="C9" s="7" t="s">
        <v>10</v>
      </c>
      <c r="D9" s="7" t="s">
        <v>58</v>
      </c>
      <c r="E9" s="7" t="s">
        <v>59</v>
      </c>
      <c r="F9" s="7" t="s">
        <v>60</v>
      </c>
      <c r="G9" s="7" t="s">
        <v>61</v>
      </c>
      <c r="H9" s="7" t="s">
        <v>62</v>
      </c>
      <c r="I9" s="7" t="s">
        <v>63</v>
      </c>
      <c r="J9" s="7" t="s">
        <v>64</v>
      </c>
      <c r="K9" s="7" t="s">
        <v>65</v>
      </c>
      <c r="L9" s="7" t="s">
        <v>75</v>
      </c>
      <c r="M9" s="7" t="s">
        <v>76</v>
      </c>
      <c r="N9" s="7" t="s">
        <v>77</v>
      </c>
      <c r="O9" s="7" t="s">
        <v>78</v>
      </c>
      <c r="P9" s="7" t="s">
        <v>79</v>
      </c>
      <c r="Q9" s="29" t="s">
        <v>84</v>
      </c>
      <c r="R9" s="29" t="s">
        <v>85</v>
      </c>
      <c r="S9" s="30"/>
      <c r="BY9" s="14"/>
    </row>
    <row r="10" spans="1:80" s="20" customFormat="1" ht="18" customHeight="1">
      <c r="A10" s="21" t="s">
        <v>137</v>
      </c>
      <c r="B10" s="7"/>
      <c r="C10" s="7"/>
      <c r="D10" s="7"/>
      <c r="E10" s="7"/>
      <c r="F10" s="7"/>
      <c r="G10" s="7"/>
      <c r="H10" s="7"/>
      <c r="I10" s="63">
        <v>4.0999999999999996</v>
      </c>
      <c r="J10" s="7"/>
      <c r="K10" s="7"/>
      <c r="L10" s="64">
        <v>4.4299999999999999E-2</v>
      </c>
      <c r="M10" s="63">
        <v>1029085.5</v>
      </c>
      <c r="N10" s="7"/>
      <c r="O10" s="63">
        <v>1098.0748376199999</v>
      </c>
      <c r="P10" s="7"/>
      <c r="Q10" s="64">
        <v>1</v>
      </c>
      <c r="R10" s="64">
        <v>9.5999999999999992E-3</v>
      </c>
      <c r="S10" s="30"/>
      <c r="BY10" s="14"/>
      <c r="CB10" s="14"/>
    </row>
    <row r="11" spans="1:80">
      <c r="A11" s="67" t="s">
        <v>200</v>
      </c>
      <c r="B11" s="14"/>
      <c r="C11" s="14"/>
      <c r="D11" s="14"/>
      <c r="I11" s="69">
        <v>4.0999999999999996</v>
      </c>
      <c r="L11" s="68">
        <v>4.4299999999999999E-2</v>
      </c>
      <c r="M11" s="69">
        <v>1029085.5</v>
      </c>
      <c r="O11" s="69">
        <v>1098.0748376199999</v>
      </c>
      <c r="Q11" s="68">
        <v>1</v>
      </c>
      <c r="R11" s="68">
        <v>9.5999999999999992E-3</v>
      </c>
    </row>
    <row r="12" spans="1:80">
      <c r="A12" s="67" t="s">
        <v>1010</v>
      </c>
      <c r="B12" s="14"/>
      <c r="C12" s="14"/>
      <c r="D12" s="14"/>
      <c r="I12" s="69">
        <v>5.59</v>
      </c>
      <c r="L12" s="68">
        <v>2.0999999999999999E-3</v>
      </c>
      <c r="M12" s="69">
        <v>380160</v>
      </c>
      <c r="O12" s="69">
        <v>424.03046399999999</v>
      </c>
      <c r="Q12" s="68">
        <v>0.38619999999999999</v>
      </c>
      <c r="R12" s="68">
        <v>3.7000000000000002E-3</v>
      </c>
    </row>
    <row r="13" spans="1:80">
      <c r="A13" t="s">
        <v>1014</v>
      </c>
      <c r="B13" t="s">
        <v>1015</v>
      </c>
      <c r="C13" t="s">
        <v>122</v>
      </c>
      <c r="D13" t="s">
        <v>1016</v>
      </c>
      <c r="E13" t="s">
        <v>331</v>
      </c>
      <c r="F13" t="s">
        <v>545</v>
      </c>
      <c r="G13" t="s">
        <v>149</v>
      </c>
      <c r="H13" t="s">
        <v>265</v>
      </c>
      <c r="I13" s="65">
        <v>5.59</v>
      </c>
      <c r="J13" t="s">
        <v>101</v>
      </c>
      <c r="K13" s="66">
        <v>1.7999999999999999E-2</v>
      </c>
      <c r="L13" s="66">
        <v>2.0999999999999999E-3</v>
      </c>
      <c r="M13" s="65">
        <v>380160</v>
      </c>
      <c r="N13" s="65">
        <v>111.54</v>
      </c>
      <c r="O13" s="65">
        <v>424.03046399999999</v>
      </c>
      <c r="P13" s="66">
        <v>2.9999999999999997E-4</v>
      </c>
      <c r="Q13" s="66">
        <v>0.38619999999999999</v>
      </c>
      <c r="R13" s="66">
        <v>3.7000000000000002E-3</v>
      </c>
    </row>
    <row r="14" spans="1:80">
      <c r="A14" s="67" t="s">
        <v>1011</v>
      </c>
      <c r="B14" s="14"/>
      <c r="C14" s="14"/>
      <c r="D14" s="14"/>
      <c r="I14" s="69">
        <v>3.16</v>
      </c>
      <c r="L14" s="68">
        <v>7.0800000000000002E-2</v>
      </c>
      <c r="M14" s="69">
        <v>648925.5</v>
      </c>
      <c r="O14" s="69">
        <v>674.04437361999999</v>
      </c>
      <c r="Q14" s="68">
        <v>0.61380000000000001</v>
      </c>
      <c r="R14" s="68">
        <v>5.8999999999999999E-3</v>
      </c>
    </row>
    <row r="15" spans="1:80">
      <c r="A15" t="s">
        <v>1017</v>
      </c>
      <c r="B15" t="s">
        <v>1018</v>
      </c>
      <c r="C15" t="s">
        <v>122</v>
      </c>
      <c r="D15" t="s">
        <v>1019</v>
      </c>
      <c r="E15" t="s">
        <v>445</v>
      </c>
      <c r="F15" t="s">
        <v>373</v>
      </c>
      <c r="G15" t="s">
        <v>206</v>
      </c>
      <c r="H15" t="s">
        <v>1020</v>
      </c>
      <c r="I15" s="65">
        <v>1.1499999999999999</v>
      </c>
      <c r="J15" t="s">
        <v>101</v>
      </c>
      <c r="K15" s="66">
        <v>2.1899999999999999E-2</v>
      </c>
      <c r="L15" s="66">
        <v>0.20660000000000001</v>
      </c>
      <c r="M15" s="65">
        <v>137233.20000000001</v>
      </c>
      <c r="N15" s="65">
        <v>102.09</v>
      </c>
      <c r="O15" s="65">
        <v>140.10137388000001</v>
      </c>
      <c r="P15" s="66">
        <v>2.0000000000000001E-4</v>
      </c>
      <c r="Q15" s="66">
        <v>0.12759999999999999</v>
      </c>
      <c r="R15" s="66">
        <v>1.1999999999999999E-3</v>
      </c>
    </row>
    <row r="16" spans="1:80">
      <c r="A16" t="s">
        <v>1021</v>
      </c>
      <c r="B16" t="s">
        <v>1022</v>
      </c>
      <c r="C16" t="s">
        <v>122</v>
      </c>
      <c r="D16" t="s">
        <v>1023</v>
      </c>
      <c r="E16" t="s">
        <v>504</v>
      </c>
      <c r="F16" t="s">
        <v>422</v>
      </c>
      <c r="G16" t="s">
        <v>149</v>
      </c>
      <c r="H16" t="s">
        <v>1024</v>
      </c>
      <c r="I16" s="65">
        <v>3.95</v>
      </c>
      <c r="J16" t="s">
        <v>101</v>
      </c>
      <c r="K16" s="66">
        <v>4.4699999999999997E-2</v>
      </c>
      <c r="L16" s="66">
        <v>3.9300000000000002E-2</v>
      </c>
      <c r="M16" s="65">
        <v>324692.3</v>
      </c>
      <c r="N16" s="65">
        <v>103.38</v>
      </c>
      <c r="O16" s="65">
        <v>335.66689974000002</v>
      </c>
      <c r="P16" s="66">
        <v>5.0000000000000001E-4</v>
      </c>
      <c r="Q16" s="66">
        <v>0.30570000000000003</v>
      </c>
      <c r="R16" s="66">
        <v>2.8999999999999998E-3</v>
      </c>
    </row>
    <row r="17" spans="1:18">
      <c r="A17" t="s">
        <v>1025</v>
      </c>
      <c r="B17" t="s">
        <v>1026</v>
      </c>
      <c r="C17" t="s">
        <v>122</v>
      </c>
      <c r="D17" t="s">
        <v>1027</v>
      </c>
      <c r="E17" t="s">
        <v>462</v>
      </c>
      <c r="F17" t="s">
        <v>545</v>
      </c>
      <c r="G17" t="s">
        <v>149</v>
      </c>
      <c r="H17" t="s">
        <v>1028</v>
      </c>
      <c r="I17" s="65">
        <v>3.25</v>
      </c>
      <c r="J17" t="s">
        <v>101</v>
      </c>
      <c r="K17" s="66">
        <v>4.2999999999999997E-2</v>
      </c>
      <c r="L17" s="66">
        <v>2.81E-2</v>
      </c>
      <c r="M17" s="65">
        <v>187000</v>
      </c>
      <c r="N17" s="65">
        <v>106.03</v>
      </c>
      <c r="O17" s="65">
        <v>198.27610000000001</v>
      </c>
      <c r="P17" s="66">
        <v>8.9999999999999998E-4</v>
      </c>
      <c r="Q17" s="66">
        <v>0.18060000000000001</v>
      </c>
      <c r="R17" s="66">
        <v>1.6999999999999999E-3</v>
      </c>
    </row>
    <row r="18" spans="1:18">
      <c r="A18" s="67" t="s">
        <v>304</v>
      </c>
      <c r="B18" s="14"/>
      <c r="C18" s="14"/>
      <c r="D18" s="14"/>
      <c r="I18" s="69">
        <v>0</v>
      </c>
      <c r="L18" s="68">
        <v>0</v>
      </c>
      <c r="M18" s="69">
        <v>0</v>
      </c>
      <c r="O18" s="69">
        <v>0</v>
      </c>
      <c r="Q18" s="68">
        <v>0</v>
      </c>
      <c r="R18" s="68">
        <v>0</v>
      </c>
    </row>
    <row r="19" spans="1:18">
      <c r="A19" t="s">
        <v>227</v>
      </c>
      <c r="B19" t="s">
        <v>227</v>
      </c>
      <c r="C19" s="14"/>
      <c r="D19" s="14"/>
      <c r="E19" t="s">
        <v>227</v>
      </c>
      <c r="F19" t="s">
        <v>227</v>
      </c>
      <c r="I19" s="65">
        <v>0</v>
      </c>
      <c r="J19" t="s">
        <v>227</v>
      </c>
      <c r="K19" s="66">
        <v>0</v>
      </c>
      <c r="L19" s="66">
        <v>0</v>
      </c>
      <c r="M19" s="65">
        <v>0</v>
      </c>
      <c r="N19" s="65">
        <v>0</v>
      </c>
      <c r="O19" s="65">
        <v>0</v>
      </c>
      <c r="P19" s="66">
        <v>0</v>
      </c>
      <c r="Q19" s="66">
        <v>0</v>
      </c>
      <c r="R19" s="66">
        <v>0</v>
      </c>
    </row>
    <row r="20" spans="1:18">
      <c r="A20" s="67" t="s">
        <v>603</v>
      </c>
      <c r="B20" s="14"/>
      <c r="C20" s="14"/>
      <c r="D20" s="14"/>
      <c r="I20" s="69">
        <v>0</v>
      </c>
      <c r="L20" s="68">
        <v>0</v>
      </c>
      <c r="M20" s="69">
        <v>0</v>
      </c>
      <c r="O20" s="69">
        <v>0</v>
      </c>
      <c r="Q20" s="68">
        <v>0</v>
      </c>
      <c r="R20" s="68">
        <v>0</v>
      </c>
    </row>
    <row r="21" spans="1:18">
      <c r="A21" t="s">
        <v>227</v>
      </c>
      <c r="B21" t="s">
        <v>227</v>
      </c>
      <c r="C21" s="14"/>
      <c r="D21" s="14"/>
      <c r="E21" t="s">
        <v>227</v>
      </c>
      <c r="F21" t="s">
        <v>227</v>
      </c>
      <c r="I21" s="65">
        <v>0</v>
      </c>
      <c r="J21" t="s">
        <v>227</v>
      </c>
      <c r="K21" s="66">
        <v>0</v>
      </c>
      <c r="L21" s="66">
        <v>0</v>
      </c>
      <c r="M21" s="65">
        <v>0</v>
      </c>
      <c r="N21" s="65">
        <v>0</v>
      </c>
      <c r="O21" s="65">
        <v>0</v>
      </c>
      <c r="P21" s="66">
        <v>0</v>
      </c>
      <c r="Q21" s="66">
        <v>0</v>
      </c>
      <c r="R21" s="66">
        <v>0</v>
      </c>
    </row>
    <row r="22" spans="1:18">
      <c r="A22" s="67" t="s">
        <v>232</v>
      </c>
      <c r="B22" s="14"/>
      <c r="C22" s="14"/>
      <c r="D22" s="14"/>
      <c r="I22" s="69">
        <v>0</v>
      </c>
      <c r="L22" s="68">
        <v>0</v>
      </c>
      <c r="M22" s="69">
        <v>0</v>
      </c>
      <c r="O22" s="69">
        <v>0</v>
      </c>
      <c r="Q22" s="68">
        <v>0</v>
      </c>
      <c r="R22" s="68">
        <v>0</v>
      </c>
    </row>
    <row r="23" spans="1:18">
      <c r="A23" s="67" t="s">
        <v>305</v>
      </c>
      <c r="B23" s="14"/>
      <c r="C23" s="14"/>
      <c r="D23" s="14"/>
      <c r="I23" s="69">
        <v>0</v>
      </c>
      <c r="L23" s="68">
        <v>0</v>
      </c>
      <c r="M23" s="69">
        <v>0</v>
      </c>
      <c r="O23" s="69">
        <v>0</v>
      </c>
      <c r="Q23" s="68">
        <v>0</v>
      </c>
      <c r="R23" s="68">
        <v>0</v>
      </c>
    </row>
    <row r="24" spans="1:18">
      <c r="A24" t="s">
        <v>227</v>
      </c>
      <c r="B24" t="s">
        <v>227</v>
      </c>
      <c r="C24" s="14"/>
      <c r="D24" s="14"/>
      <c r="E24" t="s">
        <v>227</v>
      </c>
      <c r="F24" t="s">
        <v>227</v>
      </c>
      <c r="I24" s="65">
        <v>0</v>
      </c>
      <c r="J24" t="s">
        <v>227</v>
      </c>
      <c r="K24" s="66">
        <v>0</v>
      </c>
      <c r="L24" s="66">
        <v>0</v>
      </c>
      <c r="M24" s="65">
        <v>0</v>
      </c>
      <c r="N24" s="65">
        <v>0</v>
      </c>
      <c r="O24" s="65">
        <v>0</v>
      </c>
      <c r="P24" s="66">
        <v>0</v>
      </c>
      <c r="Q24" s="66">
        <v>0</v>
      </c>
      <c r="R24" s="66">
        <v>0</v>
      </c>
    </row>
    <row r="25" spans="1:18">
      <c r="A25" s="67" t="s">
        <v>306</v>
      </c>
      <c r="B25" s="14"/>
      <c r="C25" s="14"/>
      <c r="D25" s="14"/>
      <c r="I25" s="69">
        <v>0</v>
      </c>
      <c r="L25" s="68">
        <v>0</v>
      </c>
      <c r="M25" s="69">
        <v>0</v>
      </c>
      <c r="O25" s="69">
        <v>0</v>
      </c>
      <c r="Q25" s="68">
        <v>0</v>
      </c>
      <c r="R25" s="68">
        <v>0</v>
      </c>
    </row>
    <row r="26" spans="1:18">
      <c r="A26" t="s">
        <v>227</v>
      </c>
      <c r="B26" t="s">
        <v>227</v>
      </c>
      <c r="C26" s="14"/>
      <c r="D26" s="14"/>
      <c r="E26" t="s">
        <v>227</v>
      </c>
      <c r="F26" t="s">
        <v>227</v>
      </c>
      <c r="I26" s="65">
        <v>0</v>
      </c>
      <c r="J26" t="s">
        <v>227</v>
      </c>
      <c r="K26" s="66">
        <v>0</v>
      </c>
      <c r="L26" s="66">
        <v>0</v>
      </c>
      <c r="M26" s="65">
        <v>0</v>
      </c>
      <c r="N26" s="65">
        <v>0</v>
      </c>
      <c r="O26" s="65">
        <v>0</v>
      </c>
      <c r="P26" s="66">
        <v>0</v>
      </c>
      <c r="Q26" s="66">
        <v>0</v>
      </c>
      <c r="R26" s="66">
        <v>0</v>
      </c>
    </row>
    <row r="27" spans="1:18">
      <c r="A27" s="85" t="s">
        <v>234</v>
      </c>
      <c r="B27" s="14"/>
      <c r="C27" s="14"/>
      <c r="D27" s="14"/>
    </row>
    <row r="28" spans="1:18">
      <c r="A28" s="85" t="s">
        <v>299</v>
      </c>
      <c r="B28" s="14"/>
      <c r="C28" s="14"/>
      <c r="D28" s="14"/>
    </row>
    <row r="29" spans="1:18">
      <c r="A29" s="85" t="s">
        <v>300</v>
      </c>
      <c r="B29" s="14"/>
      <c r="C29" s="14"/>
      <c r="D29" s="14"/>
    </row>
    <row r="30" spans="1:18">
      <c r="A30" s="85" t="s">
        <v>301</v>
      </c>
      <c r="B30" s="14"/>
      <c r="C30" s="14"/>
      <c r="D30" s="14"/>
    </row>
    <row r="31" spans="1:18" hidden="1">
      <c r="B31" s="14"/>
      <c r="C31" s="14"/>
      <c r="D31" s="14"/>
    </row>
    <row r="32" spans="1:18" hidden="1">
      <c r="B32" s="14"/>
      <c r="C32" s="14"/>
      <c r="D32" s="14"/>
    </row>
    <row r="33" spans="2:4" hidden="1">
      <c r="B33" s="14"/>
      <c r="C33" s="14"/>
      <c r="D33" s="14"/>
    </row>
    <row r="34" spans="2:4" hidden="1">
      <c r="B34" s="14"/>
      <c r="C34" s="14"/>
      <c r="D34" s="14"/>
    </row>
    <row r="35" spans="2:4" hidden="1">
      <c r="B35" s="14"/>
      <c r="C35" s="14"/>
      <c r="D35" s="14"/>
    </row>
    <row r="36" spans="2:4" hidden="1">
      <c r="B36" s="14"/>
      <c r="C36" s="14"/>
      <c r="D36" s="14"/>
    </row>
    <row r="37" spans="2:4" hidden="1">
      <c r="B37" s="14"/>
      <c r="C37" s="14"/>
      <c r="D37" s="14"/>
    </row>
    <row r="38" spans="2:4" hidden="1">
      <c r="B38" s="14"/>
      <c r="C38" s="14"/>
      <c r="D38" s="14"/>
    </row>
    <row r="39" spans="2:4" hidden="1">
      <c r="B39" s="14"/>
      <c r="C39" s="14"/>
      <c r="D39" s="14"/>
    </row>
    <row r="40" spans="2:4" hidden="1">
      <c r="B40" s="14"/>
      <c r="C40" s="14"/>
      <c r="D40" s="14"/>
    </row>
    <row r="41" spans="2:4" hidden="1">
      <c r="B41" s="14"/>
      <c r="C41" s="14"/>
      <c r="D41" s="14"/>
    </row>
    <row r="42" spans="2:4" hidden="1">
      <c r="B42" s="14"/>
      <c r="C42" s="14"/>
      <c r="D42" s="14"/>
    </row>
    <row r="43" spans="2:4" hidden="1">
      <c r="B43" s="14"/>
      <c r="C43" s="14"/>
      <c r="D43" s="14"/>
    </row>
    <row r="44" spans="2:4" hidden="1">
      <c r="B44" s="14"/>
      <c r="C44" s="14"/>
      <c r="D44" s="14"/>
    </row>
    <row r="45" spans="2:4" hidden="1">
      <c r="B45" s="14"/>
      <c r="C45" s="14"/>
      <c r="D45" s="14"/>
    </row>
    <row r="46" spans="2:4" hidden="1">
      <c r="B46" s="14"/>
      <c r="C46" s="14"/>
      <c r="D46" s="14"/>
    </row>
    <row r="47" spans="2:4" hidden="1">
      <c r="B47" s="14"/>
      <c r="C47" s="14"/>
      <c r="D47" s="14"/>
    </row>
    <row r="48" spans="2:4" hidden="1">
      <c r="B48" s="14"/>
      <c r="C48" s="14"/>
      <c r="D48" s="14"/>
    </row>
    <row r="49" spans="2:4" hidden="1">
      <c r="B49" s="14"/>
      <c r="C49" s="14"/>
      <c r="D49" s="14"/>
    </row>
    <row r="50" spans="2:4" hidden="1">
      <c r="B50" s="14"/>
      <c r="C50" s="14"/>
      <c r="D50" s="14"/>
    </row>
    <row r="51" spans="2:4" hidden="1">
      <c r="B51" s="14"/>
      <c r="C51" s="14"/>
      <c r="D51" s="14"/>
    </row>
    <row r="52" spans="2:4" hidden="1">
      <c r="B52" s="14"/>
      <c r="C52" s="14"/>
      <c r="D52" s="14"/>
    </row>
    <row r="53" spans="2:4" hidden="1">
      <c r="B53" s="14"/>
      <c r="C53" s="14"/>
      <c r="D53" s="14"/>
    </row>
    <row r="54" spans="2:4" hidden="1">
      <c r="B54" s="14"/>
      <c r="C54" s="14"/>
      <c r="D54" s="14"/>
    </row>
    <row r="55" spans="2:4" hidden="1">
      <c r="B55" s="14"/>
      <c r="C55" s="14"/>
      <c r="D55" s="14"/>
    </row>
    <row r="56" spans="2:4" hidden="1">
      <c r="B56" s="14"/>
      <c r="C56" s="14"/>
      <c r="D56" s="14"/>
    </row>
    <row r="57" spans="2:4" hidden="1">
      <c r="B57" s="14"/>
      <c r="C57" s="14"/>
      <c r="D57" s="14"/>
    </row>
    <row r="58" spans="2:4" hidden="1">
      <c r="B58" s="14"/>
      <c r="C58" s="14"/>
      <c r="D58" s="14"/>
    </row>
    <row r="59" spans="2:4" hidden="1">
      <c r="B59" s="14"/>
      <c r="C59" s="14"/>
      <c r="D59" s="14"/>
    </row>
    <row r="60" spans="2:4" hidden="1">
      <c r="B60" s="14"/>
      <c r="C60" s="14"/>
      <c r="D60" s="14"/>
    </row>
    <row r="61" spans="2:4" hidden="1">
      <c r="B61" s="14"/>
      <c r="C61" s="14"/>
      <c r="D61" s="14"/>
    </row>
    <row r="62" spans="2:4" hidden="1">
      <c r="B62" s="14"/>
      <c r="C62" s="14"/>
      <c r="D62" s="14"/>
    </row>
    <row r="63" spans="2:4" hidden="1">
      <c r="B63" s="14"/>
      <c r="C63" s="14"/>
      <c r="D63" s="14"/>
    </row>
    <row r="64" spans="2:4" hidden="1">
      <c r="B64" s="14"/>
      <c r="C64" s="14"/>
      <c r="D64" s="14"/>
    </row>
    <row r="65" spans="2:4" hidden="1">
      <c r="B65" s="14"/>
      <c r="C65" s="14"/>
      <c r="D65" s="14"/>
    </row>
    <row r="66" spans="2:4" hidden="1">
      <c r="B66" s="14"/>
      <c r="C66" s="14"/>
      <c r="D66" s="14"/>
    </row>
    <row r="67" spans="2:4" hidden="1">
      <c r="B67" s="14"/>
      <c r="C67" s="14"/>
      <c r="D67" s="14"/>
    </row>
    <row r="68" spans="2:4" hidden="1">
      <c r="B68" s="14"/>
      <c r="C68" s="14"/>
      <c r="D68" s="14"/>
    </row>
    <row r="69" spans="2:4" hidden="1">
      <c r="B69" s="14"/>
      <c r="C69" s="14"/>
      <c r="D69" s="14"/>
    </row>
    <row r="70" spans="2:4" hidden="1">
      <c r="B70" s="14"/>
      <c r="C70" s="14"/>
      <c r="D70" s="14"/>
    </row>
    <row r="71" spans="2:4" hidden="1">
      <c r="B71" s="14"/>
      <c r="C71" s="14"/>
      <c r="D71" s="14"/>
    </row>
    <row r="72" spans="2:4" hidden="1">
      <c r="B72" s="14"/>
      <c r="C72" s="14"/>
      <c r="D72" s="14"/>
    </row>
    <row r="73" spans="2:4" hidden="1">
      <c r="B73" s="14"/>
      <c r="C73" s="14"/>
      <c r="D73" s="14"/>
    </row>
    <row r="74" spans="2:4" hidden="1">
      <c r="B74" s="14"/>
      <c r="C74" s="14"/>
      <c r="D74" s="14"/>
    </row>
    <row r="75" spans="2:4" hidden="1">
      <c r="B75" s="14"/>
      <c r="C75" s="14"/>
      <c r="D75" s="14"/>
    </row>
    <row r="76" spans="2:4" hidden="1">
      <c r="B76" s="14"/>
      <c r="C76" s="14"/>
      <c r="D76" s="14"/>
    </row>
    <row r="77" spans="2:4" hidden="1">
      <c r="B77" s="14"/>
      <c r="C77" s="14"/>
      <c r="D77" s="14"/>
    </row>
    <row r="78" spans="2:4" hidden="1">
      <c r="B78" s="14"/>
      <c r="C78" s="14"/>
      <c r="D78" s="14"/>
    </row>
    <row r="79" spans="2:4" hidden="1">
      <c r="B79" s="14"/>
      <c r="C79" s="14"/>
      <c r="D79" s="14"/>
    </row>
    <row r="80" spans="2:4" hidden="1">
      <c r="B80" s="14"/>
      <c r="C80" s="14"/>
      <c r="D80" s="14"/>
    </row>
    <row r="81" spans="2:4" hidden="1">
      <c r="B81" s="14"/>
      <c r="C81" s="14"/>
      <c r="D81" s="14"/>
    </row>
    <row r="82" spans="2:4" hidden="1">
      <c r="B82" s="14"/>
      <c r="C82" s="14"/>
      <c r="D82" s="14"/>
    </row>
    <row r="83" spans="2:4" hidden="1">
      <c r="B83" s="14"/>
      <c r="C83" s="14"/>
      <c r="D83" s="14"/>
    </row>
    <row r="84" spans="2:4" hidden="1">
      <c r="B84" s="14"/>
      <c r="C84" s="14"/>
      <c r="D84" s="14"/>
    </row>
    <row r="85" spans="2:4" hidden="1">
      <c r="B85" s="14"/>
      <c r="C85" s="14"/>
      <c r="D85" s="14"/>
    </row>
    <row r="86" spans="2:4" hidden="1">
      <c r="B86" s="14"/>
      <c r="C86" s="14"/>
      <c r="D86" s="14"/>
    </row>
    <row r="87" spans="2:4" hidden="1">
      <c r="B87" s="14"/>
      <c r="C87" s="14"/>
      <c r="D87" s="14"/>
    </row>
    <row r="88" spans="2:4" hidden="1">
      <c r="B88" s="14"/>
      <c r="C88" s="14"/>
      <c r="D88" s="14"/>
    </row>
    <row r="89" spans="2:4" hidden="1">
      <c r="B89" s="14"/>
      <c r="C89" s="14"/>
      <c r="D89" s="14"/>
    </row>
    <row r="90" spans="2:4" hidden="1">
      <c r="B90" s="14"/>
      <c r="C90" s="14"/>
      <c r="D90" s="14"/>
    </row>
    <row r="91" spans="2:4" hidden="1">
      <c r="B91" s="14"/>
      <c r="C91" s="14"/>
      <c r="D91" s="14"/>
    </row>
    <row r="92" spans="2:4" hidden="1">
      <c r="B92" s="14"/>
      <c r="C92" s="14"/>
      <c r="D92" s="14"/>
    </row>
    <row r="93" spans="2:4" hidden="1">
      <c r="B93" s="14"/>
      <c r="C93" s="14"/>
      <c r="D93" s="14"/>
    </row>
    <row r="94" spans="2:4" hidden="1">
      <c r="B94" s="14"/>
      <c r="C94" s="14"/>
      <c r="D94" s="14"/>
    </row>
    <row r="95" spans="2:4" hidden="1">
      <c r="B95" s="14"/>
      <c r="C95" s="14"/>
      <c r="D95" s="14"/>
    </row>
    <row r="96" spans="2:4" hidden="1">
      <c r="B96" s="14"/>
      <c r="C96" s="14"/>
      <c r="D96" s="14"/>
    </row>
    <row r="97" spans="2:4" hidden="1">
      <c r="B97" s="14"/>
      <c r="C97" s="14"/>
      <c r="D97" s="14"/>
    </row>
    <row r="98" spans="2:4" hidden="1">
      <c r="B98" s="14"/>
      <c r="C98" s="14"/>
      <c r="D98" s="14"/>
    </row>
    <row r="99" spans="2:4" hidden="1">
      <c r="B99" s="14"/>
      <c r="C99" s="14"/>
      <c r="D99" s="14"/>
    </row>
    <row r="100" spans="2:4" hidden="1">
      <c r="B100" s="14"/>
      <c r="C100" s="14"/>
      <c r="D100" s="14"/>
    </row>
    <row r="101" spans="2:4" hidden="1">
      <c r="B101" s="14"/>
      <c r="C101" s="14"/>
      <c r="D101" s="14"/>
    </row>
    <row r="102" spans="2:4" hidden="1">
      <c r="B102" s="14"/>
      <c r="C102" s="14"/>
      <c r="D102" s="14"/>
    </row>
    <row r="103" spans="2:4" hidden="1">
      <c r="B103" s="14"/>
      <c r="C103" s="14"/>
      <c r="D103" s="14"/>
    </row>
    <row r="104" spans="2:4" hidden="1">
      <c r="B104" s="14"/>
      <c r="C104" s="14"/>
      <c r="D104" s="14"/>
    </row>
    <row r="105" spans="2:4" hidden="1">
      <c r="B105" s="14"/>
      <c r="C105" s="14"/>
      <c r="D105" s="14"/>
    </row>
    <row r="106" spans="2:4" hidden="1">
      <c r="B106" s="14"/>
      <c r="C106" s="14"/>
      <c r="D106" s="14"/>
    </row>
    <row r="107" spans="2:4" hidden="1">
      <c r="B107" s="14"/>
      <c r="C107" s="14"/>
      <c r="D107" s="14"/>
    </row>
    <row r="108" spans="2:4" hidden="1">
      <c r="B108" s="14"/>
      <c r="C108" s="14"/>
      <c r="D108" s="14"/>
    </row>
    <row r="109" spans="2:4" hidden="1">
      <c r="B109" s="14"/>
      <c r="C109" s="14"/>
      <c r="D109" s="14"/>
    </row>
    <row r="110" spans="2:4" hidden="1">
      <c r="B110" s="14"/>
      <c r="C110" s="14"/>
      <c r="D110" s="14"/>
    </row>
    <row r="111" spans="2:4" hidden="1">
      <c r="B111" s="14"/>
      <c r="C111" s="14"/>
      <c r="D111" s="14"/>
    </row>
    <row r="112" spans="2:4" hidden="1">
      <c r="B112" s="14"/>
      <c r="C112" s="14"/>
      <c r="D112" s="14"/>
    </row>
    <row r="113" spans="2:4" hidden="1">
      <c r="B113" s="14"/>
      <c r="C113" s="14"/>
      <c r="D113" s="14"/>
    </row>
    <row r="114" spans="2:4" hidden="1">
      <c r="B114" s="14"/>
      <c r="C114" s="14"/>
      <c r="D114" s="14"/>
    </row>
    <row r="115" spans="2:4" hidden="1">
      <c r="B115" s="14"/>
      <c r="C115" s="14"/>
      <c r="D115" s="14"/>
    </row>
    <row r="116" spans="2:4" hidden="1">
      <c r="B116" s="14"/>
      <c r="C116" s="14"/>
      <c r="D116" s="14"/>
    </row>
    <row r="117" spans="2:4" hidden="1">
      <c r="B117" s="14"/>
      <c r="C117" s="14"/>
      <c r="D117" s="14"/>
    </row>
    <row r="118" spans="2:4" hidden="1">
      <c r="B118" s="14"/>
      <c r="C118" s="14"/>
      <c r="D118" s="14"/>
    </row>
    <row r="119" spans="2:4" hidden="1">
      <c r="B119" s="14"/>
      <c r="C119" s="14"/>
      <c r="D119" s="14"/>
    </row>
    <row r="120" spans="2:4" hidden="1">
      <c r="B120" s="14"/>
      <c r="C120" s="14"/>
      <c r="D120" s="14"/>
    </row>
    <row r="121" spans="2:4" hidden="1">
      <c r="B121" s="14"/>
      <c r="C121" s="14"/>
      <c r="D121" s="14"/>
    </row>
    <row r="122" spans="2:4" hidden="1">
      <c r="B122" s="14"/>
      <c r="C122" s="14"/>
      <c r="D122" s="14"/>
    </row>
    <row r="123" spans="2:4" hidden="1">
      <c r="B123" s="14"/>
      <c r="C123" s="14"/>
      <c r="D123" s="14"/>
    </row>
    <row r="124" spans="2:4" hidden="1">
      <c r="B124" s="14"/>
      <c r="C124" s="14"/>
      <c r="D124" s="14"/>
    </row>
    <row r="125" spans="2:4" hidden="1">
      <c r="B125" s="14"/>
      <c r="C125" s="14"/>
      <c r="D125" s="14"/>
    </row>
    <row r="126" spans="2:4" hidden="1">
      <c r="B126" s="14"/>
      <c r="C126" s="14"/>
      <c r="D126" s="14"/>
    </row>
    <row r="127" spans="2:4" hidden="1">
      <c r="B127" s="14"/>
      <c r="C127" s="14"/>
      <c r="D127" s="14"/>
    </row>
    <row r="128" spans="2:4" hidden="1">
      <c r="B128" s="14"/>
      <c r="C128" s="14"/>
      <c r="D128" s="14"/>
    </row>
    <row r="129" spans="2:4" hidden="1">
      <c r="B129" s="14"/>
      <c r="C129" s="14"/>
      <c r="D129" s="14"/>
    </row>
    <row r="130" spans="2:4" hidden="1">
      <c r="B130" s="14"/>
      <c r="C130" s="14"/>
      <c r="D130" s="14"/>
    </row>
    <row r="131" spans="2:4" hidden="1">
      <c r="B131" s="14"/>
      <c r="C131" s="14"/>
      <c r="D131" s="14"/>
    </row>
    <row r="132" spans="2:4" hidden="1">
      <c r="B132" s="14"/>
      <c r="C132" s="14"/>
      <c r="D132" s="14"/>
    </row>
    <row r="133" spans="2:4" hidden="1">
      <c r="B133" s="14"/>
      <c r="C133" s="14"/>
      <c r="D133" s="14"/>
    </row>
    <row r="134" spans="2:4" hidden="1">
      <c r="B134" s="14"/>
      <c r="C134" s="14"/>
      <c r="D134" s="14"/>
    </row>
    <row r="135" spans="2:4" hidden="1">
      <c r="B135" s="14"/>
      <c r="C135" s="14"/>
      <c r="D135" s="14"/>
    </row>
    <row r="136" spans="2:4" hidden="1">
      <c r="B136" s="14"/>
      <c r="C136" s="14"/>
      <c r="D136" s="14"/>
    </row>
    <row r="137" spans="2:4" hidden="1">
      <c r="B137" s="14"/>
      <c r="C137" s="14"/>
      <c r="D137" s="14"/>
    </row>
    <row r="138" spans="2:4" hidden="1">
      <c r="B138" s="14"/>
      <c r="C138" s="14"/>
      <c r="D138" s="14"/>
    </row>
    <row r="139" spans="2:4" hidden="1">
      <c r="B139" s="14"/>
      <c r="C139" s="14"/>
      <c r="D139" s="14"/>
    </row>
    <row r="140" spans="2:4" hidden="1">
      <c r="B140" s="14"/>
      <c r="C140" s="14"/>
      <c r="D140" s="14"/>
    </row>
    <row r="141" spans="2:4" hidden="1">
      <c r="B141" s="14"/>
      <c r="C141" s="14"/>
      <c r="D141" s="14"/>
    </row>
    <row r="142" spans="2:4" hidden="1">
      <c r="B142" s="14"/>
      <c r="C142" s="14"/>
      <c r="D142" s="14"/>
    </row>
    <row r="143" spans="2:4" hidden="1">
      <c r="B143" s="14"/>
      <c r="C143" s="14"/>
      <c r="D143" s="14"/>
    </row>
    <row r="144" spans="2:4" hidden="1">
      <c r="B144" s="14"/>
      <c r="C144" s="14"/>
      <c r="D144" s="14"/>
    </row>
    <row r="145" spans="2:4" hidden="1">
      <c r="B145" s="14"/>
      <c r="C145" s="14"/>
      <c r="D145" s="14"/>
    </row>
    <row r="146" spans="2:4" hidden="1">
      <c r="B146" s="14"/>
      <c r="C146" s="14"/>
      <c r="D146" s="14"/>
    </row>
    <row r="147" spans="2:4" hidden="1">
      <c r="B147" s="14"/>
      <c r="C147" s="14"/>
      <c r="D147" s="14"/>
    </row>
    <row r="148" spans="2:4" hidden="1">
      <c r="B148" s="14"/>
      <c r="C148" s="14"/>
      <c r="D148" s="14"/>
    </row>
    <row r="149" spans="2:4" hidden="1">
      <c r="B149" s="14"/>
      <c r="C149" s="14"/>
      <c r="D149" s="14"/>
    </row>
    <row r="150" spans="2:4" hidden="1">
      <c r="B150" s="14"/>
      <c r="C150" s="14"/>
      <c r="D150" s="14"/>
    </row>
    <row r="151" spans="2:4" hidden="1">
      <c r="B151" s="14"/>
      <c r="C151" s="14"/>
      <c r="D151" s="14"/>
    </row>
    <row r="152" spans="2:4" hidden="1">
      <c r="B152" s="14"/>
      <c r="C152" s="14"/>
      <c r="D152" s="14"/>
    </row>
    <row r="153" spans="2:4" hidden="1">
      <c r="B153" s="14"/>
      <c r="C153" s="14"/>
      <c r="D153" s="14"/>
    </row>
    <row r="154" spans="2:4" hidden="1">
      <c r="B154" s="14"/>
      <c r="C154" s="14"/>
      <c r="D154" s="14"/>
    </row>
    <row r="155" spans="2:4" hidden="1">
      <c r="B155" s="14"/>
      <c r="C155" s="14"/>
      <c r="D155" s="14"/>
    </row>
    <row r="156" spans="2:4" hidden="1">
      <c r="B156" s="14"/>
      <c r="C156" s="14"/>
      <c r="D156" s="14"/>
    </row>
    <row r="157" spans="2:4" hidden="1">
      <c r="B157" s="14"/>
      <c r="C157" s="14"/>
      <c r="D157" s="14"/>
    </row>
    <row r="158" spans="2:4" hidden="1">
      <c r="B158" s="14"/>
      <c r="C158" s="14"/>
      <c r="D158" s="14"/>
    </row>
    <row r="159" spans="2:4" hidden="1">
      <c r="B159" s="14"/>
      <c r="C159" s="14"/>
      <c r="D159" s="14"/>
    </row>
    <row r="160" spans="2:4" hidden="1">
      <c r="B160" s="14"/>
      <c r="C160" s="14"/>
      <c r="D160" s="14"/>
    </row>
    <row r="161" spans="2:4" hidden="1">
      <c r="B161" s="14"/>
      <c r="C161" s="14"/>
      <c r="D161" s="14"/>
    </row>
    <row r="162" spans="2:4" hidden="1">
      <c r="B162" s="14"/>
      <c r="C162" s="14"/>
      <c r="D162" s="14"/>
    </row>
    <row r="163" spans="2:4" hidden="1">
      <c r="B163" s="14"/>
      <c r="C163" s="14"/>
      <c r="D163" s="14"/>
    </row>
    <row r="164" spans="2:4" hidden="1">
      <c r="B164" s="14"/>
      <c r="C164" s="14"/>
      <c r="D164" s="14"/>
    </row>
    <row r="165" spans="2:4" hidden="1">
      <c r="B165" s="14"/>
      <c r="C165" s="14"/>
      <c r="D165" s="14"/>
    </row>
    <row r="166" spans="2:4" hidden="1">
      <c r="B166" s="14"/>
      <c r="C166" s="14"/>
      <c r="D166" s="14"/>
    </row>
    <row r="167" spans="2:4" hidden="1">
      <c r="B167" s="14"/>
      <c r="C167" s="14"/>
      <c r="D167" s="14"/>
    </row>
    <row r="168" spans="2:4" hidden="1">
      <c r="B168" s="14"/>
      <c r="C168" s="14"/>
      <c r="D168" s="14"/>
    </row>
    <row r="169" spans="2:4" hidden="1">
      <c r="B169" s="14"/>
      <c r="C169" s="14"/>
      <c r="D169" s="14"/>
    </row>
    <row r="170" spans="2:4" hidden="1">
      <c r="B170" s="14"/>
      <c r="C170" s="14"/>
      <c r="D170" s="14"/>
    </row>
    <row r="171" spans="2:4" hidden="1">
      <c r="B171" s="14"/>
      <c r="C171" s="14"/>
      <c r="D171" s="14"/>
    </row>
    <row r="172" spans="2:4" hidden="1">
      <c r="B172" s="14"/>
      <c r="C172" s="14"/>
      <c r="D172" s="14"/>
    </row>
    <row r="173" spans="2:4" hidden="1">
      <c r="B173" s="14"/>
      <c r="C173" s="14"/>
      <c r="D173" s="14"/>
    </row>
    <row r="174" spans="2:4" hidden="1">
      <c r="B174" s="14"/>
      <c r="C174" s="14"/>
      <c r="D174" s="14"/>
    </row>
    <row r="175" spans="2:4" hidden="1">
      <c r="B175" s="14"/>
      <c r="C175" s="14"/>
      <c r="D175" s="14"/>
    </row>
    <row r="176" spans="2:4" hidden="1">
      <c r="B176" s="14"/>
      <c r="C176" s="14"/>
      <c r="D176" s="14"/>
    </row>
    <row r="177" spans="2:4" hidden="1">
      <c r="B177" s="14"/>
      <c r="C177" s="14"/>
      <c r="D177" s="14"/>
    </row>
    <row r="178" spans="2:4" hidden="1">
      <c r="B178" s="14"/>
      <c r="C178" s="14"/>
      <c r="D178" s="14"/>
    </row>
    <row r="179" spans="2:4" hidden="1">
      <c r="B179" s="14"/>
      <c r="C179" s="14"/>
      <c r="D179" s="14"/>
    </row>
    <row r="180" spans="2:4" hidden="1">
      <c r="B180" s="14"/>
      <c r="C180" s="14"/>
      <c r="D180" s="14"/>
    </row>
    <row r="181" spans="2:4" hidden="1">
      <c r="B181" s="14"/>
      <c r="C181" s="14"/>
      <c r="D181" s="14"/>
    </row>
    <row r="182" spans="2:4" hidden="1">
      <c r="B182" s="14"/>
      <c r="C182" s="14"/>
      <c r="D182" s="14"/>
    </row>
    <row r="183" spans="2:4" hidden="1">
      <c r="B183" s="14"/>
      <c r="C183" s="14"/>
      <c r="D183" s="14"/>
    </row>
    <row r="184" spans="2:4" hidden="1">
      <c r="B184" s="14"/>
      <c r="C184" s="14"/>
      <c r="D184" s="14"/>
    </row>
    <row r="185" spans="2:4" hidden="1">
      <c r="B185" s="14"/>
      <c r="C185" s="14"/>
      <c r="D185" s="14"/>
    </row>
    <row r="186" spans="2:4" hidden="1">
      <c r="B186" s="14"/>
      <c r="C186" s="14"/>
      <c r="D186" s="14"/>
    </row>
    <row r="187" spans="2:4" hidden="1">
      <c r="B187" s="14"/>
      <c r="C187" s="14"/>
      <c r="D187" s="14"/>
    </row>
    <row r="188" spans="2:4" hidden="1">
      <c r="B188" s="14"/>
      <c r="C188" s="14"/>
      <c r="D188" s="14"/>
    </row>
    <row r="189" spans="2:4" hidden="1">
      <c r="B189" s="14"/>
      <c r="C189" s="14"/>
      <c r="D189" s="14"/>
    </row>
    <row r="190" spans="2:4" hidden="1">
      <c r="B190" s="14"/>
      <c r="C190" s="14"/>
      <c r="D190" s="14"/>
    </row>
    <row r="191" spans="2:4" hidden="1">
      <c r="B191" s="14"/>
      <c r="C191" s="14"/>
      <c r="D191" s="14"/>
    </row>
    <row r="192" spans="2:4" hidden="1">
      <c r="B192" s="14"/>
      <c r="C192" s="14"/>
      <c r="D192" s="14"/>
    </row>
    <row r="193" spans="2:4" hidden="1">
      <c r="B193" s="14"/>
      <c r="C193" s="14"/>
      <c r="D193" s="14"/>
    </row>
    <row r="194" spans="2:4" hidden="1">
      <c r="B194" s="14"/>
      <c r="C194" s="14"/>
      <c r="D194" s="14"/>
    </row>
    <row r="195" spans="2:4" hidden="1">
      <c r="B195" s="14"/>
      <c r="C195" s="14"/>
      <c r="D195" s="14"/>
    </row>
    <row r="196" spans="2:4" hidden="1">
      <c r="B196" s="14"/>
      <c r="C196" s="14"/>
      <c r="D196" s="14"/>
    </row>
    <row r="197" spans="2:4" hidden="1">
      <c r="B197" s="14"/>
      <c r="C197" s="14"/>
      <c r="D197" s="14"/>
    </row>
    <row r="198" spans="2:4" hidden="1">
      <c r="B198" s="14"/>
      <c r="C198" s="14"/>
      <c r="D198" s="14"/>
    </row>
    <row r="199" spans="2:4" hidden="1">
      <c r="B199" s="14"/>
      <c r="C199" s="14"/>
      <c r="D199" s="14"/>
    </row>
    <row r="200" spans="2:4" hidden="1">
      <c r="B200" s="14"/>
      <c r="C200" s="14"/>
      <c r="D200" s="14"/>
    </row>
    <row r="201" spans="2:4" hidden="1">
      <c r="B201" s="14"/>
      <c r="C201" s="14"/>
      <c r="D201" s="14"/>
    </row>
    <row r="202" spans="2:4" hidden="1">
      <c r="B202" s="14"/>
      <c r="C202" s="14"/>
      <c r="D202" s="14"/>
    </row>
    <row r="203" spans="2:4" hidden="1">
      <c r="B203" s="14"/>
      <c r="C203" s="14"/>
      <c r="D203" s="14"/>
    </row>
    <row r="204" spans="2:4" hidden="1">
      <c r="B204" s="14"/>
      <c r="C204" s="14"/>
      <c r="D204" s="14"/>
    </row>
    <row r="205" spans="2:4" hidden="1">
      <c r="B205" s="14"/>
      <c r="C205" s="14"/>
      <c r="D205" s="14"/>
    </row>
    <row r="206" spans="2:4" hidden="1">
      <c r="B206" s="14"/>
      <c r="C206" s="14"/>
      <c r="D206" s="14"/>
    </row>
    <row r="207" spans="2:4" hidden="1">
      <c r="B207" s="14"/>
      <c r="C207" s="14"/>
      <c r="D207" s="14"/>
    </row>
    <row r="208" spans="2:4" hidden="1">
      <c r="B208" s="14"/>
      <c r="C208" s="14"/>
      <c r="D208" s="14"/>
    </row>
    <row r="209" spans="2:4" hidden="1">
      <c r="B209" s="14"/>
      <c r="C209" s="14"/>
      <c r="D209" s="14"/>
    </row>
    <row r="210" spans="2:4" hidden="1">
      <c r="B210" s="14"/>
      <c r="C210" s="14"/>
      <c r="D210" s="14"/>
    </row>
    <row r="211" spans="2:4" hidden="1">
      <c r="B211" s="14"/>
      <c r="C211" s="14"/>
      <c r="D211" s="14"/>
    </row>
    <row r="212" spans="2:4" hidden="1">
      <c r="B212" s="14"/>
      <c r="C212" s="14"/>
      <c r="D212" s="14"/>
    </row>
    <row r="213" spans="2:4" hidden="1">
      <c r="B213" s="14"/>
      <c r="C213" s="14"/>
      <c r="D213" s="14"/>
    </row>
    <row r="214" spans="2:4" hidden="1">
      <c r="B214" s="14"/>
      <c r="C214" s="14"/>
      <c r="D214" s="14"/>
    </row>
    <row r="215" spans="2:4" hidden="1">
      <c r="B215" s="14"/>
      <c r="C215" s="14"/>
      <c r="D215" s="14"/>
    </row>
    <row r="216" spans="2:4" hidden="1">
      <c r="B216" s="14"/>
      <c r="C216" s="14"/>
      <c r="D216" s="14"/>
    </row>
    <row r="217" spans="2:4" hidden="1">
      <c r="B217" s="14"/>
      <c r="C217" s="14"/>
      <c r="D217" s="14"/>
    </row>
    <row r="218" spans="2:4" hidden="1">
      <c r="B218" s="14"/>
      <c r="C218" s="14"/>
      <c r="D218" s="14"/>
    </row>
    <row r="219" spans="2:4" hidden="1">
      <c r="B219" s="14"/>
      <c r="C219" s="14"/>
      <c r="D219" s="14"/>
    </row>
    <row r="220" spans="2:4" hidden="1">
      <c r="B220" s="14"/>
      <c r="C220" s="14"/>
      <c r="D220" s="14"/>
    </row>
    <row r="221" spans="2:4" hidden="1">
      <c r="B221" s="14"/>
      <c r="C221" s="14"/>
      <c r="D221" s="14"/>
    </row>
    <row r="222" spans="2:4" hidden="1">
      <c r="B222" s="14"/>
      <c r="C222" s="14"/>
      <c r="D222" s="14"/>
    </row>
    <row r="223" spans="2:4" hidden="1">
      <c r="B223" s="14"/>
      <c r="C223" s="14"/>
      <c r="D223" s="14"/>
    </row>
    <row r="224" spans="2:4" hidden="1">
      <c r="B224" s="14"/>
      <c r="C224" s="14"/>
      <c r="D224" s="14"/>
    </row>
    <row r="225" spans="2:4" hidden="1">
      <c r="B225" s="14"/>
      <c r="C225" s="14"/>
      <c r="D225" s="14"/>
    </row>
    <row r="226" spans="2:4" hidden="1">
      <c r="B226" s="14"/>
      <c r="C226" s="14"/>
      <c r="D226" s="14"/>
    </row>
    <row r="227" spans="2:4" hidden="1">
      <c r="B227" s="14"/>
      <c r="C227" s="14"/>
      <c r="D227" s="14"/>
    </row>
    <row r="228" spans="2:4" hidden="1">
      <c r="B228" s="14"/>
      <c r="C228" s="14"/>
      <c r="D228" s="14"/>
    </row>
    <row r="229" spans="2:4" hidden="1">
      <c r="B229" s="14"/>
      <c r="C229" s="14"/>
      <c r="D229" s="14"/>
    </row>
    <row r="230" spans="2:4" hidden="1">
      <c r="B230" s="14"/>
      <c r="C230" s="14"/>
      <c r="D230" s="14"/>
    </row>
    <row r="231" spans="2:4" hidden="1">
      <c r="B231" s="14"/>
      <c r="C231" s="14"/>
      <c r="D231" s="14"/>
    </row>
    <row r="232" spans="2:4" hidden="1">
      <c r="B232" s="14"/>
      <c r="C232" s="14"/>
      <c r="D232" s="14"/>
    </row>
    <row r="233" spans="2:4" hidden="1">
      <c r="B233" s="14"/>
      <c r="C233" s="14"/>
      <c r="D233" s="14"/>
    </row>
    <row r="234" spans="2:4" hidden="1">
      <c r="B234" s="14"/>
      <c r="C234" s="14"/>
      <c r="D234" s="14"/>
    </row>
    <row r="235" spans="2:4" hidden="1">
      <c r="B235" s="14"/>
      <c r="C235" s="14"/>
      <c r="D235" s="14"/>
    </row>
    <row r="236" spans="2:4" hidden="1">
      <c r="B236" s="14"/>
      <c r="C236" s="14"/>
      <c r="D236" s="14"/>
    </row>
    <row r="237" spans="2:4" hidden="1">
      <c r="B237" s="14"/>
      <c r="C237" s="14"/>
      <c r="D237" s="14"/>
    </row>
    <row r="238" spans="2:4" hidden="1">
      <c r="B238" s="14"/>
      <c r="C238" s="14"/>
      <c r="D238" s="14"/>
    </row>
    <row r="239" spans="2:4" hidden="1">
      <c r="B239" s="14"/>
      <c r="C239" s="14"/>
      <c r="D239" s="14"/>
    </row>
    <row r="240" spans="2:4" hidden="1">
      <c r="B240" s="14"/>
      <c r="C240" s="14"/>
      <c r="D240" s="14"/>
    </row>
    <row r="241" spans="2:4" hidden="1">
      <c r="B241" s="14"/>
      <c r="C241" s="14"/>
      <c r="D241" s="14"/>
    </row>
    <row r="242" spans="2:4" hidden="1">
      <c r="B242" s="14"/>
      <c r="C242" s="14"/>
      <c r="D242" s="14"/>
    </row>
    <row r="243" spans="2:4" hidden="1">
      <c r="B243" s="14"/>
      <c r="C243" s="14"/>
      <c r="D243" s="14"/>
    </row>
    <row r="244" spans="2:4" hidden="1">
      <c r="B244" s="14"/>
      <c r="C244" s="14"/>
      <c r="D244" s="14"/>
    </row>
    <row r="245" spans="2:4" hidden="1">
      <c r="B245" s="14"/>
      <c r="C245" s="14"/>
      <c r="D245" s="14"/>
    </row>
    <row r="246" spans="2:4" hidden="1">
      <c r="B246" s="14"/>
      <c r="C246" s="14"/>
      <c r="D246" s="14"/>
    </row>
    <row r="247" spans="2:4" hidden="1">
      <c r="B247" s="14"/>
      <c r="C247" s="14"/>
      <c r="D247" s="14"/>
    </row>
    <row r="248" spans="2:4" hidden="1">
      <c r="B248" s="14"/>
      <c r="C248" s="14"/>
      <c r="D248" s="14"/>
    </row>
    <row r="249" spans="2:4" hidden="1">
      <c r="B249" s="14"/>
      <c r="C249" s="14"/>
      <c r="D249" s="14"/>
    </row>
    <row r="250" spans="2:4" hidden="1">
      <c r="B250" s="14"/>
      <c r="C250" s="14"/>
      <c r="D250" s="14"/>
    </row>
    <row r="251" spans="2:4" hidden="1">
      <c r="B251" s="14"/>
      <c r="C251" s="14"/>
      <c r="D251" s="14"/>
    </row>
    <row r="252" spans="2:4" hidden="1">
      <c r="B252" s="14"/>
      <c r="C252" s="14"/>
      <c r="D252" s="14"/>
    </row>
    <row r="253" spans="2:4" hidden="1">
      <c r="B253" s="14"/>
      <c r="C253" s="14"/>
      <c r="D253" s="14"/>
    </row>
    <row r="254" spans="2:4" hidden="1">
      <c r="B254" s="14"/>
      <c r="C254" s="14"/>
      <c r="D254" s="14"/>
    </row>
    <row r="255" spans="2:4" hidden="1">
      <c r="B255" s="14"/>
      <c r="C255" s="14"/>
      <c r="D255" s="14"/>
    </row>
    <row r="256" spans="2:4" hidden="1">
      <c r="B256" s="14"/>
      <c r="C256" s="14"/>
      <c r="D256" s="14"/>
    </row>
    <row r="257" spans="2:4" hidden="1">
      <c r="B257" s="14"/>
      <c r="C257" s="14"/>
      <c r="D257" s="14"/>
    </row>
    <row r="258" spans="2:4" hidden="1">
      <c r="B258" s="14"/>
      <c r="C258" s="14"/>
      <c r="D258" s="14"/>
    </row>
    <row r="259" spans="2:4" hidden="1">
      <c r="B259" s="14"/>
      <c r="C259" s="14"/>
      <c r="D259" s="14"/>
    </row>
    <row r="260" spans="2:4" hidden="1">
      <c r="B260" s="14"/>
      <c r="C260" s="14"/>
      <c r="D260" s="14"/>
    </row>
    <row r="261" spans="2:4" hidden="1">
      <c r="B261" s="14"/>
      <c r="C261" s="14"/>
      <c r="D261" s="14"/>
    </row>
    <row r="262" spans="2:4" hidden="1">
      <c r="B262" s="14"/>
      <c r="C262" s="14"/>
      <c r="D262" s="14"/>
    </row>
    <row r="263" spans="2:4" hidden="1">
      <c r="B263" s="14"/>
      <c r="C263" s="14"/>
      <c r="D263" s="14"/>
    </row>
    <row r="264" spans="2:4" hidden="1">
      <c r="B264" s="14"/>
      <c r="C264" s="14"/>
      <c r="D264" s="14"/>
    </row>
    <row r="265" spans="2:4" hidden="1">
      <c r="B265" s="14"/>
      <c r="C265" s="14"/>
      <c r="D265" s="14"/>
    </row>
    <row r="266" spans="2:4" hidden="1">
      <c r="B266" s="14"/>
      <c r="C266" s="14"/>
      <c r="D266" s="14"/>
    </row>
    <row r="267" spans="2:4" hidden="1">
      <c r="B267" s="14"/>
      <c r="C267" s="14"/>
      <c r="D267" s="14"/>
    </row>
    <row r="268" spans="2:4" hidden="1">
      <c r="B268" s="14"/>
      <c r="C268" s="14"/>
      <c r="D268" s="14"/>
    </row>
    <row r="269" spans="2:4" hidden="1">
      <c r="B269" s="14"/>
      <c r="C269" s="14"/>
      <c r="D269" s="14"/>
    </row>
    <row r="270" spans="2:4" hidden="1">
      <c r="B270" s="14"/>
      <c r="C270" s="14"/>
      <c r="D270" s="14"/>
    </row>
    <row r="271" spans="2:4" hidden="1">
      <c r="B271" s="14"/>
      <c r="C271" s="14"/>
      <c r="D271" s="14"/>
    </row>
    <row r="272" spans="2:4" hidden="1">
      <c r="B272" s="14"/>
      <c r="C272" s="14"/>
      <c r="D272" s="14"/>
    </row>
    <row r="273" spans="2:4" hidden="1">
      <c r="B273" s="14"/>
      <c r="C273" s="14"/>
      <c r="D273" s="14"/>
    </row>
    <row r="274" spans="2:4" hidden="1">
      <c r="B274" s="14"/>
      <c r="C274" s="14"/>
      <c r="D274" s="14"/>
    </row>
    <row r="275" spans="2:4" hidden="1">
      <c r="B275" s="14"/>
      <c r="C275" s="14"/>
      <c r="D275" s="14"/>
    </row>
    <row r="276" spans="2:4" hidden="1">
      <c r="B276" s="14"/>
      <c r="C276" s="14"/>
      <c r="D276" s="14"/>
    </row>
    <row r="277" spans="2:4" hidden="1">
      <c r="B277" s="14"/>
      <c r="C277" s="14"/>
      <c r="D277" s="14"/>
    </row>
    <row r="278" spans="2:4" hidden="1">
      <c r="B278" s="14"/>
      <c r="C278" s="14"/>
      <c r="D278" s="14"/>
    </row>
    <row r="279" spans="2:4" hidden="1">
      <c r="B279" s="14"/>
      <c r="C279" s="14"/>
      <c r="D279" s="14"/>
    </row>
    <row r="280" spans="2:4" hidden="1">
      <c r="B280" s="14"/>
      <c r="C280" s="14"/>
      <c r="D280" s="14"/>
    </row>
    <row r="281" spans="2:4" hidden="1">
      <c r="B281" s="14"/>
      <c r="C281" s="14"/>
      <c r="D281" s="14"/>
    </row>
    <row r="282" spans="2:4" hidden="1">
      <c r="B282" s="14"/>
      <c r="C282" s="14"/>
      <c r="D282" s="14"/>
    </row>
    <row r="283" spans="2:4" hidden="1">
      <c r="B283" s="14"/>
      <c r="C283" s="14"/>
      <c r="D283" s="14"/>
    </row>
    <row r="284" spans="2:4" hidden="1">
      <c r="B284" s="14"/>
      <c r="C284" s="14"/>
      <c r="D284" s="14"/>
    </row>
    <row r="285" spans="2:4" hidden="1">
      <c r="B285" s="14"/>
      <c r="C285" s="14"/>
      <c r="D285" s="14"/>
    </row>
    <row r="286" spans="2:4" hidden="1">
      <c r="B286" s="14"/>
      <c r="C286" s="14"/>
      <c r="D286" s="14"/>
    </row>
    <row r="287" spans="2:4" hidden="1">
      <c r="B287" s="14"/>
      <c r="C287" s="14"/>
      <c r="D287" s="14"/>
    </row>
    <row r="288" spans="2:4" hidden="1">
      <c r="B288" s="14"/>
      <c r="C288" s="14"/>
      <c r="D288" s="14"/>
    </row>
    <row r="289" spans="2:4" hidden="1">
      <c r="B289" s="14"/>
      <c r="C289" s="14"/>
      <c r="D289" s="14"/>
    </row>
    <row r="290" spans="2:4" hidden="1">
      <c r="B290" s="14"/>
      <c r="C290" s="14"/>
      <c r="D290" s="14"/>
    </row>
    <row r="291" spans="2:4" hidden="1">
      <c r="B291" s="14"/>
      <c r="C291" s="14"/>
      <c r="D291" s="14"/>
    </row>
    <row r="292" spans="2:4" hidden="1">
      <c r="B292" s="14"/>
      <c r="C292" s="14"/>
      <c r="D292" s="14"/>
    </row>
    <row r="293" spans="2:4" hidden="1">
      <c r="B293" s="14"/>
      <c r="C293" s="14"/>
      <c r="D293" s="14"/>
    </row>
    <row r="294" spans="2:4" hidden="1">
      <c r="B294" s="14"/>
      <c r="C294" s="14"/>
      <c r="D294" s="14"/>
    </row>
    <row r="295" spans="2:4" hidden="1">
      <c r="B295" s="14"/>
      <c r="C295" s="14"/>
      <c r="D295" s="14"/>
    </row>
    <row r="296" spans="2:4" hidden="1">
      <c r="B296" s="14"/>
      <c r="C296" s="14"/>
      <c r="D296" s="14"/>
    </row>
    <row r="297" spans="2:4" hidden="1">
      <c r="B297" s="14"/>
      <c r="C297" s="14"/>
      <c r="D297" s="14"/>
    </row>
    <row r="298" spans="2:4" hidden="1">
      <c r="B298" s="14"/>
      <c r="C298" s="14"/>
      <c r="D298" s="14"/>
    </row>
    <row r="299" spans="2:4" hidden="1">
      <c r="B299" s="14"/>
      <c r="C299" s="14"/>
      <c r="D299" s="14"/>
    </row>
    <row r="300" spans="2:4" hidden="1">
      <c r="B300" s="14"/>
      <c r="C300" s="14"/>
      <c r="D300" s="14"/>
    </row>
    <row r="301" spans="2:4" hidden="1">
      <c r="B301" s="14"/>
      <c r="C301" s="14"/>
      <c r="D301" s="14"/>
    </row>
    <row r="302" spans="2:4" hidden="1">
      <c r="B302" s="14"/>
      <c r="C302" s="14"/>
      <c r="D302" s="14"/>
    </row>
    <row r="303" spans="2:4" hidden="1">
      <c r="B303" s="14"/>
      <c r="C303" s="14"/>
      <c r="D303" s="14"/>
    </row>
    <row r="304" spans="2:4" hidden="1">
      <c r="B304" s="14"/>
      <c r="C304" s="14"/>
      <c r="D304" s="14"/>
    </row>
    <row r="305" spans="2:4" hidden="1">
      <c r="B305" s="14"/>
      <c r="C305" s="14"/>
      <c r="D305" s="14"/>
    </row>
    <row r="306" spans="2:4" hidden="1">
      <c r="B306" s="14"/>
      <c r="C306" s="14"/>
      <c r="D306" s="14"/>
    </row>
    <row r="307" spans="2:4" hidden="1">
      <c r="B307" s="14"/>
      <c r="C307" s="14"/>
      <c r="D307" s="14"/>
    </row>
    <row r="308" spans="2:4" hidden="1">
      <c r="B308" s="14"/>
      <c r="C308" s="14"/>
      <c r="D308" s="14"/>
    </row>
    <row r="309" spans="2:4" hidden="1">
      <c r="B309" s="14"/>
      <c r="C309" s="14"/>
      <c r="D309" s="14"/>
    </row>
    <row r="310" spans="2:4" hidden="1">
      <c r="B310" s="14"/>
      <c r="C310" s="14"/>
      <c r="D310" s="14"/>
    </row>
    <row r="311" spans="2:4" hidden="1">
      <c r="B311" s="14"/>
      <c r="C311" s="14"/>
      <c r="D311" s="14"/>
    </row>
    <row r="312" spans="2:4" hidden="1">
      <c r="B312" s="14"/>
      <c r="C312" s="14"/>
      <c r="D312" s="14"/>
    </row>
    <row r="313" spans="2:4" hidden="1">
      <c r="B313" s="14"/>
      <c r="C313" s="14"/>
      <c r="D313" s="14"/>
    </row>
    <row r="314" spans="2:4" hidden="1">
      <c r="B314" s="14"/>
      <c r="C314" s="14"/>
      <c r="D314" s="14"/>
    </row>
    <row r="315" spans="2:4" hidden="1">
      <c r="B315" s="14"/>
      <c r="C315" s="14"/>
      <c r="D315" s="14"/>
    </row>
    <row r="316" spans="2:4" hidden="1">
      <c r="B316" s="14"/>
      <c r="C316" s="14"/>
      <c r="D316" s="14"/>
    </row>
    <row r="317" spans="2:4" hidden="1">
      <c r="B317" s="14"/>
      <c r="C317" s="14"/>
      <c r="D317" s="14"/>
    </row>
    <row r="318" spans="2:4" hidden="1">
      <c r="B318" s="14"/>
      <c r="C318" s="14"/>
      <c r="D318" s="14"/>
    </row>
    <row r="319" spans="2:4" hidden="1">
      <c r="B319" s="14"/>
      <c r="C319" s="14"/>
      <c r="D319" s="14"/>
    </row>
    <row r="320" spans="2:4" hidden="1">
      <c r="B320" s="14"/>
      <c r="C320" s="14"/>
      <c r="D320" s="14"/>
    </row>
    <row r="321" spans="2:4" hidden="1">
      <c r="B321" s="14"/>
      <c r="C321" s="14"/>
      <c r="D321" s="14"/>
    </row>
    <row r="322" spans="2:4" hidden="1">
      <c r="B322" s="14"/>
      <c r="C322" s="14"/>
      <c r="D322" s="14"/>
    </row>
    <row r="323" spans="2:4" hidden="1">
      <c r="B323" s="14"/>
      <c r="C323" s="14"/>
      <c r="D323" s="14"/>
    </row>
    <row r="324" spans="2:4" hidden="1">
      <c r="B324" s="14"/>
      <c r="C324" s="14"/>
      <c r="D324" s="14"/>
    </row>
    <row r="325" spans="2:4" hidden="1">
      <c r="B325" s="14"/>
      <c r="C325" s="14"/>
      <c r="D325" s="14"/>
    </row>
    <row r="326" spans="2:4" hidden="1">
      <c r="B326" s="14"/>
      <c r="C326" s="14"/>
      <c r="D326" s="14"/>
    </row>
    <row r="327" spans="2:4" hidden="1">
      <c r="B327" s="14"/>
      <c r="C327" s="14"/>
      <c r="D327" s="14"/>
    </row>
    <row r="328" spans="2:4" hidden="1">
      <c r="B328" s="14"/>
      <c r="C328" s="14"/>
      <c r="D328" s="14"/>
    </row>
    <row r="329" spans="2:4" hidden="1">
      <c r="B329" s="14"/>
      <c r="C329" s="14"/>
      <c r="D329" s="14"/>
    </row>
    <row r="330" spans="2:4" hidden="1">
      <c r="B330" s="14"/>
      <c r="C330" s="14"/>
      <c r="D330" s="14"/>
    </row>
    <row r="331" spans="2:4" hidden="1">
      <c r="B331" s="14"/>
      <c r="C331" s="14"/>
      <c r="D331" s="14"/>
    </row>
    <row r="332" spans="2:4" hidden="1">
      <c r="B332" s="14"/>
      <c r="C332" s="14"/>
      <c r="D332" s="14"/>
    </row>
    <row r="333" spans="2:4" hidden="1">
      <c r="B333" s="14"/>
      <c r="C333" s="14"/>
      <c r="D333" s="14"/>
    </row>
    <row r="334" spans="2:4" hidden="1">
      <c r="B334" s="14"/>
      <c r="C334" s="14"/>
      <c r="D334" s="14"/>
    </row>
    <row r="335" spans="2:4" hidden="1">
      <c r="B335" s="14"/>
      <c r="C335" s="14"/>
      <c r="D335" s="14"/>
    </row>
    <row r="336" spans="2:4" hidden="1">
      <c r="B336" s="14"/>
      <c r="C336" s="14"/>
      <c r="D336" s="14"/>
    </row>
    <row r="337" spans="2:4" hidden="1">
      <c r="B337" s="14"/>
      <c r="C337" s="14"/>
      <c r="D337" s="14"/>
    </row>
    <row r="338" spans="2:4" hidden="1">
      <c r="B338" s="14"/>
      <c r="C338" s="14"/>
      <c r="D338" s="14"/>
    </row>
    <row r="339" spans="2:4" hidden="1">
      <c r="B339" s="14"/>
      <c r="C339" s="14"/>
      <c r="D339" s="14"/>
    </row>
    <row r="340" spans="2:4" hidden="1">
      <c r="B340" s="14"/>
      <c r="C340" s="14"/>
      <c r="D340" s="14"/>
    </row>
    <row r="341" spans="2:4" hidden="1">
      <c r="B341" s="14"/>
      <c r="C341" s="14"/>
      <c r="D341" s="14"/>
    </row>
    <row r="342" spans="2:4" hidden="1">
      <c r="B342" s="14"/>
      <c r="C342" s="14"/>
      <c r="D342" s="14"/>
    </row>
    <row r="343" spans="2:4" hidden="1">
      <c r="B343" s="14"/>
      <c r="C343" s="14"/>
      <c r="D343" s="14"/>
    </row>
    <row r="344" spans="2:4" hidden="1">
      <c r="B344" s="14"/>
      <c r="C344" s="14"/>
      <c r="D344" s="14"/>
    </row>
    <row r="345" spans="2:4" hidden="1">
      <c r="B345" s="14"/>
      <c r="C345" s="14"/>
      <c r="D345" s="14"/>
    </row>
    <row r="346" spans="2:4" hidden="1">
      <c r="B346" s="14"/>
      <c r="C346" s="14"/>
      <c r="D346" s="14"/>
    </row>
    <row r="347" spans="2:4" hidden="1">
      <c r="B347" s="14"/>
      <c r="C347" s="14"/>
      <c r="D347" s="14"/>
    </row>
    <row r="348" spans="2:4" hidden="1">
      <c r="B348" s="14"/>
      <c r="C348" s="14"/>
      <c r="D348" s="14"/>
    </row>
    <row r="349" spans="2:4" hidden="1">
      <c r="B349" s="14"/>
      <c r="C349" s="14"/>
      <c r="D349" s="14"/>
    </row>
    <row r="350" spans="2:4" hidden="1">
      <c r="B350" s="14"/>
      <c r="C350" s="14"/>
      <c r="D350" s="14"/>
    </row>
    <row r="351" spans="2:4" hidden="1">
      <c r="B351" s="14"/>
      <c r="C351" s="14"/>
      <c r="D351" s="14"/>
    </row>
    <row r="352" spans="2:4" hidden="1">
      <c r="B352" s="14"/>
      <c r="C352" s="14"/>
      <c r="D352" s="14"/>
    </row>
    <row r="353" spans="2:4" hidden="1">
      <c r="B353" s="14"/>
      <c r="C353" s="14"/>
      <c r="D353" s="14"/>
    </row>
    <row r="354" spans="2:4" hidden="1">
      <c r="B354" s="14"/>
      <c r="C354" s="14"/>
      <c r="D354" s="14"/>
    </row>
    <row r="355" spans="2:4" hidden="1">
      <c r="B355" s="14"/>
      <c r="C355" s="14"/>
      <c r="D355" s="14"/>
    </row>
    <row r="356" spans="2:4" hidden="1">
      <c r="B356" s="14"/>
      <c r="C356" s="14"/>
      <c r="D356" s="14"/>
    </row>
    <row r="357" spans="2:4" hidden="1">
      <c r="B357" s="14"/>
      <c r="C357" s="14"/>
      <c r="D357" s="14"/>
    </row>
    <row r="358" spans="2:4" hidden="1">
      <c r="B358" s="14"/>
      <c r="C358" s="14"/>
      <c r="D358" s="14"/>
    </row>
    <row r="359" spans="2:4" hidden="1">
      <c r="B359" s="14"/>
      <c r="C359" s="14"/>
      <c r="D359" s="14"/>
    </row>
    <row r="360" spans="2:4" hidden="1">
      <c r="B360" s="14"/>
      <c r="C360" s="14"/>
      <c r="D360" s="14"/>
    </row>
    <row r="361" spans="2:4" hidden="1">
      <c r="B361" s="14"/>
      <c r="C361" s="14"/>
      <c r="D361" s="14"/>
    </row>
    <row r="362" spans="2:4" hidden="1">
      <c r="B362" s="14"/>
      <c r="C362" s="14"/>
      <c r="D362" s="14"/>
    </row>
    <row r="363" spans="2:4" hidden="1">
      <c r="B363" s="14"/>
      <c r="C363" s="14"/>
      <c r="D363" s="14"/>
    </row>
    <row r="364" spans="2:4" hidden="1">
      <c r="B364" s="14"/>
      <c r="C364" s="14"/>
      <c r="D364" s="14"/>
    </row>
    <row r="365" spans="2:4" hidden="1">
      <c r="B365" s="14"/>
      <c r="C365" s="14"/>
      <c r="D365" s="14"/>
    </row>
    <row r="366" spans="2:4" hidden="1">
      <c r="B366" s="14"/>
      <c r="C366" s="14"/>
      <c r="D366" s="14"/>
    </row>
    <row r="367" spans="2:4" hidden="1">
      <c r="B367" s="14"/>
      <c r="C367" s="14"/>
      <c r="D367" s="14"/>
    </row>
    <row r="368" spans="2:4" hidden="1">
      <c r="B368" s="14"/>
      <c r="C368" s="14"/>
      <c r="D368" s="14"/>
    </row>
    <row r="369" spans="2:4" hidden="1">
      <c r="B369" s="14"/>
      <c r="C369" s="14"/>
      <c r="D369" s="14"/>
    </row>
    <row r="370" spans="2:4" hidden="1">
      <c r="B370" s="14"/>
      <c r="C370" s="14"/>
      <c r="D370" s="14"/>
    </row>
    <row r="371" spans="2:4" hidden="1">
      <c r="B371" s="14"/>
      <c r="C371" s="14"/>
      <c r="D371" s="14"/>
    </row>
    <row r="372" spans="2:4" hidden="1">
      <c r="B372" s="14"/>
      <c r="C372" s="14"/>
      <c r="D372" s="14"/>
    </row>
    <row r="373" spans="2:4" hidden="1">
      <c r="B373" s="14"/>
      <c r="C373" s="14"/>
      <c r="D373" s="14"/>
    </row>
    <row r="374" spans="2:4" hidden="1">
      <c r="B374" s="14"/>
      <c r="C374" s="14"/>
      <c r="D374" s="14"/>
    </row>
    <row r="375" spans="2:4" hidden="1">
      <c r="B375" s="14"/>
      <c r="C375" s="14"/>
      <c r="D375" s="14"/>
    </row>
    <row r="376" spans="2:4" hidden="1">
      <c r="B376" s="14"/>
      <c r="C376" s="14"/>
      <c r="D376" s="14"/>
    </row>
    <row r="377" spans="2:4" hidden="1">
      <c r="B377" s="14"/>
      <c r="C377" s="14"/>
      <c r="D377" s="14"/>
    </row>
    <row r="378" spans="2:4" hidden="1">
      <c r="B378" s="14"/>
      <c r="C378" s="14"/>
      <c r="D378" s="14"/>
    </row>
    <row r="379" spans="2:4" hidden="1">
      <c r="B379" s="14"/>
      <c r="C379" s="14"/>
      <c r="D379" s="14"/>
    </row>
    <row r="380" spans="2:4" hidden="1">
      <c r="B380" s="14"/>
      <c r="C380" s="14"/>
      <c r="D380" s="14"/>
    </row>
    <row r="381" spans="2:4" hidden="1">
      <c r="B381" s="14"/>
      <c r="C381" s="14"/>
      <c r="D381" s="14"/>
    </row>
    <row r="382" spans="2:4" hidden="1">
      <c r="B382" s="14"/>
      <c r="C382" s="14"/>
      <c r="D382" s="14"/>
    </row>
    <row r="383" spans="2:4" hidden="1">
      <c r="B383" s="14"/>
      <c r="C383" s="14"/>
      <c r="D383" s="14"/>
    </row>
    <row r="384" spans="2:4" hidden="1">
      <c r="B384" s="14"/>
      <c r="C384" s="14"/>
      <c r="D384" s="14"/>
    </row>
    <row r="385" spans="2:4" hidden="1">
      <c r="B385" s="14"/>
      <c r="C385" s="14"/>
      <c r="D385" s="14"/>
    </row>
    <row r="386" spans="2:4" hidden="1">
      <c r="B386" s="14"/>
      <c r="C386" s="14"/>
      <c r="D386" s="14"/>
    </row>
    <row r="387" spans="2:4" hidden="1">
      <c r="B387" s="14"/>
      <c r="C387" s="14"/>
      <c r="D387" s="14"/>
    </row>
    <row r="388" spans="2:4" hidden="1">
      <c r="B388" s="14"/>
      <c r="C388" s="14"/>
      <c r="D388" s="14"/>
    </row>
    <row r="389" spans="2:4" hidden="1">
      <c r="B389" s="14"/>
      <c r="C389" s="14"/>
      <c r="D389" s="14"/>
    </row>
    <row r="390" spans="2:4" hidden="1">
      <c r="B390" s="14"/>
      <c r="C390" s="14"/>
      <c r="D390" s="14"/>
    </row>
    <row r="391" spans="2:4" hidden="1">
      <c r="B391" s="14"/>
      <c r="C391" s="14"/>
      <c r="D391" s="14"/>
    </row>
    <row r="392" spans="2:4" hidden="1">
      <c r="B392" s="14"/>
      <c r="C392" s="14"/>
      <c r="D392" s="14"/>
    </row>
    <row r="393" spans="2:4" hidden="1">
      <c r="B393" s="14"/>
      <c r="C393" s="14"/>
      <c r="D393" s="14"/>
    </row>
    <row r="394" spans="2:4" hidden="1">
      <c r="B394" s="14"/>
      <c r="C394" s="14"/>
      <c r="D394" s="14"/>
    </row>
    <row r="395" spans="2:4" hidden="1">
      <c r="B395" s="14"/>
      <c r="C395" s="14"/>
      <c r="D395" s="14"/>
    </row>
    <row r="396" spans="2:4" hidden="1">
      <c r="B396" s="14"/>
      <c r="C396" s="14"/>
      <c r="D396" s="14"/>
    </row>
    <row r="397" spans="2:4" hidden="1">
      <c r="B397" s="14"/>
      <c r="C397" s="14"/>
      <c r="D397" s="14"/>
    </row>
    <row r="398" spans="2:4" hidden="1">
      <c r="B398" s="14"/>
      <c r="C398" s="14"/>
      <c r="D398" s="14"/>
    </row>
    <row r="399" spans="2:4" hidden="1">
      <c r="B399" s="14"/>
      <c r="C399" s="14"/>
      <c r="D399" s="14"/>
    </row>
    <row r="400" spans="2:4" hidden="1">
      <c r="B400" s="14"/>
      <c r="C400" s="14"/>
      <c r="D400" s="14"/>
    </row>
    <row r="401" spans="2:4" hidden="1">
      <c r="B401" s="14"/>
      <c r="C401" s="14"/>
      <c r="D401" s="14"/>
    </row>
    <row r="402" spans="2:4" hidden="1">
      <c r="B402" s="14"/>
      <c r="C402" s="14"/>
      <c r="D402" s="14"/>
    </row>
    <row r="403" spans="2:4" hidden="1">
      <c r="B403" s="14"/>
      <c r="C403" s="14"/>
      <c r="D403" s="14"/>
    </row>
    <row r="404" spans="2:4" hidden="1">
      <c r="B404" s="14"/>
      <c r="C404" s="14"/>
      <c r="D404" s="14"/>
    </row>
    <row r="405" spans="2:4" hidden="1">
      <c r="B405" s="14"/>
      <c r="C405" s="14"/>
      <c r="D405" s="14"/>
    </row>
    <row r="406" spans="2:4" hidden="1">
      <c r="B406" s="14"/>
      <c r="C406" s="14"/>
      <c r="D406" s="14"/>
    </row>
    <row r="407" spans="2:4" hidden="1">
      <c r="B407" s="14"/>
      <c r="C407" s="14"/>
      <c r="D407" s="14"/>
    </row>
    <row r="408" spans="2:4" hidden="1">
      <c r="B408" s="14"/>
      <c r="C408" s="14"/>
      <c r="D408" s="14"/>
    </row>
    <row r="409" spans="2:4" hidden="1">
      <c r="B409" s="14"/>
      <c r="C409" s="14"/>
      <c r="D409" s="14"/>
    </row>
    <row r="410" spans="2:4" hidden="1">
      <c r="B410" s="14"/>
      <c r="C410" s="14"/>
      <c r="D410" s="14"/>
    </row>
    <row r="411" spans="2:4" hidden="1">
      <c r="B411" s="14"/>
      <c r="C411" s="14"/>
      <c r="D411" s="14"/>
    </row>
    <row r="412" spans="2:4" hidden="1">
      <c r="B412" s="14"/>
      <c r="C412" s="14"/>
      <c r="D412" s="14"/>
    </row>
    <row r="413" spans="2:4" hidden="1">
      <c r="B413" s="14"/>
      <c r="C413" s="14"/>
      <c r="D413" s="14"/>
    </row>
    <row r="414" spans="2:4" hidden="1">
      <c r="B414" s="14"/>
      <c r="C414" s="14"/>
      <c r="D414" s="14"/>
    </row>
    <row r="415" spans="2:4" hidden="1">
      <c r="B415" s="14"/>
      <c r="C415" s="14"/>
      <c r="D415" s="14"/>
    </row>
    <row r="416" spans="2:4" hidden="1">
      <c r="B416" s="14"/>
      <c r="C416" s="14"/>
      <c r="D416" s="14"/>
    </row>
    <row r="417" spans="2:4" hidden="1">
      <c r="B417" s="14"/>
      <c r="C417" s="14"/>
      <c r="D417" s="14"/>
    </row>
    <row r="418" spans="2:4" hidden="1">
      <c r="B418" s="14"/>
      <c r="C418" s="14"/>
      <c r="D418" s="14"/>
    </row>
    <row r="419" spans="2:4" hidden="1">
      <c r="B419" s="14"/>
      <c r="C419" s="14"/>
      <c r="D419" s="14"/>
    </row>
    <row r="420" spans="2:4" hidden="1">
      <c r="B420" s="14"/>
      <c r="C420" s="14"/>
      <c r="D420" s="14"/>
    </row>
    <row r="421" spans="2:4" hidden="1">
      <c r="B421" s="14"/>
      <c r="C421" s="14"/>
      <c r="D421" s="14"/>
    </row>
    <row r="422" spans="2:4" hidden="1">
      <c r="B422" s="14"/>
      <c r="C422" s="14"/>
      <c r="D422" s="14"/>
    </row>
    <row r="423" spans="2:4" hidden="1">
      <c r="B423" s="14"/>
      <c r="C423" s="14"/>
      <c r="D423" s="14"/>
    </row>
    <row r="424" spans="2:4" hidden="1">
      <c r="B424" s="14"/>
      <c r="C424" s="14"/>
      <c r="D424" s="14"/>
    </row>
    <row r="425" spans="2:4" hidden="1">
      <c r="B425" s="14"/>
      <c r="C425" s="14"/>
      <c r="D425" s="14"/>
    </row>
    <row r="426" spans="2:4" hidden="1">
      <c r="B426" s="14"/>
      <c r="C426" s="14"/>
      <c r="D426" s="14"/>
    </row>
    <row r="427" spans="2:4" hidden="1">
      <c r="B427" s="14"/>
      <c r="C427" s="14"/>
      <c r="D427" s="14"/>
    </row>
    <row r="428" spans="2:4" hidden="1">
      <c r="B428" s="14"/>
      <c r="C428" s="14"/>
      <c r="D428" s="14"/>
    </row>
    <row r="429" spans="2:4" hidden="1">
      <c r="B429" s="14"/>
      <c r="C429" s="14"/>
      <c r="D429" s="14"/>
    </row>
    <row r="430" spans="2:4" hidden="1">
      <c r="B430" s="14"/>
      <c r="C430" s="14"/>
      <c r="D430" s="14"/>
    </row>
    <row r="431" spans="2:4" hidden="1">
      <c r="B431" s="14"/>
      <c r="C431" s="14"/>
      <c r="D431" s="14"/>
    </row>
    <row r="432" spans="2:4" hidden="1">
      <c r="B432" s="14"/>
      <c r="C432" s="14"/>
      <c r="D432" s="14"/>
    </row>
    <row r="433" spans="2:4" hidden="1">
      <c r="B433" s="14"/>
      <c r="C433" s="14"/>
      <c r="D433" s="14"/>
    </row>
    <row r="434" spans="2:4" hidden="1">
      <c r="B434" s="14"/>
      <c r="C434" s="14"/>
      <c r="D434" s="14"/>
    </row>
    <row r="435" spans="2:4" hidden="1">
      <c r="B435" s="14"/>
      <c r="C435" s="14"/>
      <c r="D435" s="14"/>
    </row>
    <row r="436" spans="2:4" hidden="1">
      <c r="B436" s="14"/>
      <c r="C436" s="14"/>
      <c r="D436" s="14"/>
    </row>
    <row r="437" spans="2:4" hidden="1">
      <c r="B437" s="14"/>
      <c r="C437" s="14"/>
      <c r="D437" s="14"/>
    </row>
    <row r="438" spans="2:4" hidden="1">
      <c r="B438" s="14"/>
      <c r="C438" s="14"/>
      <c r="D438" s="14"/>
    </row>
    <row r="439" spans="2:4" hidden="1">
      <c r="B439" s="14"/>
      <c r="C439" s="14"/>
      <c r="D439" s="14"/>
    </row>
    <row r="440" spans="2:4" hidden="1">
      <c r="B440" s="14"/>
      <c r="C440" s="14"/>
      <c r="D440" s="14"/>
    </row>
    <row r="441" spans="2:4" hidden="1">
      <c r="B441" s="14"/>
      <c r="C441" s="14"/>
      <c r="D441" s="14"/>
    </row>
    <row r="442" spans="2:4" hidden="1">
      <c r="B442" s="14"/>
      <c r="C442" s="14"/>
      <c r="D442" s="14"/>
    </row>
    <row r="443" spans="2:4" hidden="1">
      <c r="B443" s="14"/>
      <c r="C443" s="14"/>
      <c r="D443" s="14"/>
    </row>
    <row r="444" spans="2:4" hidden="1">
      <c r="B444" s="14"/>
      <c r="C444" s="14"/>
      <c r="D444" s="14"/>
    </row>
    <row r="445" spans="2:4" hidden="1">
      <c r="B445" s="14"/>
      <c r="C445" s="14"/>
      <c r="D445" s="14"/>
    </row>
    <row r="446" spans="2:4" hidden="1">
      <c r="B446" s="14"/>
      <c r="C446" s="14"/>
      <c r="D446" s="14"/>
    </row>
    <row r="447" spans="2:4" hidden="1">
      <c r="B447" s="14"/>
      <c r="C447" s="14"/>
      <c r="D447" s="14"/>
    </row>
    <row r="448" spans="2:4" hidden="1">
      <c r="B448" s="14"/>
      <c r="C448" s="14"/>
      <c r="D448" s="14"/>
    </row>
    <row r="449" spans="2:4" hidden="1">
      <c r="B449" s="14"/>
      <c r="C449" s="14"/>
      <c r="D449" s="14"/>
    </row>
    <row r="450" spans="2:4" hidden="1">
      <c r="B450" s="14"/>
      <c r="C450" s="14"/>
      <c r="D450" s="14"/>
    </row>
    <row r="451" spans="2:4" hidden="1">
      <c r="B451" s="14"/>
      <c r="C451" s="14"/>
      <c r="D451" s="14"/>
    </row>
    <row r="452" spans="2:4" hidden="1">
      <c r="B452" s="14"/>
      <c r="C452" s="14"/>
      <c r="D452" s="14"/>
    </row>
    <row r="453" spans="2:4" hidden="1">
      <c r="B453" s="14"/>
      <c r="C453" s="14"/>
      <c r="D453" s="14"/>
    </row>
    <row r="454" spans="2:4" hidden="1">
      <c r="B454" s="14"/>
      <c r="C454" s="14"/>
      <c r="D454" s="14"/>
    </row>
    <row r="455" spans="2:4" hidden="1">
      <c r="B455" s="14"/>
      <c r="C455" s="14"/>
      <c r="D455" s="14"/>
    </row>
    <row r="456" spans="2:4" hidden="1">
      <c r="B456" s="14"/>
      <c r="C456" s="14"/>
      <c r="D456" s="14"/>
    </row>
    <row r="457" spans="2:4" hidden="1">
      <c r="B457" s="14"/>
      <c r="C457" s="14"/>
      <c r="D457" s="14"/>
    </row>
    <row r="458" spans="2:4" hidden="1">
      <c r="B458" s="14"/>
      <c r="C458" s="14"/>
      <c r="D458" s="14"/>
    </row>
    <row r="459" spans="2:4" hidden="1">
      <c r="B459" s="14"/>
      <c r="C459" s="14"/>
      <c r="D459" s="14"/>
    </row>
    <row r="460" spans="2:4" hidden="1">
      <c r="B460" s="14"/>
      <c r="C460" s="14"/>
      <c r="D460" s="14"/>
    </row>
    <row r="461" spans="2:4" hidden="1">
      <c r="B461" s="14"/>
      <c r="C461" s="14"/>
      <c r="D461" s="14"/>
    </row>
    <row r="462" spans="2:4" hidden="1">
      <c r="B462" s="14"/>
      <c r="C462" s="14"/>
      <c r="D462" s="14"/>
    </row>
    <row r="463" spans="2:4" hidden="1">
      <c r="B463" s="14"/>
      <c r="C463" s="14"/>
      <c r="D463" s="14"/>
    </row>
    <row r="464" spans="2:4" hidden="1">
      <c r="B464" s="14"/>
      <c r="C464" s="14"/>
      <c r="D464" s="14"/>
    </row>
    <row r="465" spans="2:4" hidden="1">
      <c r="B465" s="14"/>
      <c r="C465" s="14"/>
      <c r="D465" s="14"/>
    </row>
    <row r="466" spans="2:4" hidden="1">
      <c r="B466" s="14"/>
      <c r="C466" s="14"/>
      <c r="D466" s="14"/>
    </row>
    <row r="467" spans="2:4" hidden="1">
      <c r="B467" s="14"/>
      <c r="C467" s="14"/>
      <c r="D467" s="14"/>
    </row>
    <row r="468" spans="2:4" hidden="1">
      <c r="B468" s="14"/>
      <c r="C468" s="14"/>
      <c r="D468" s="14"/>
    </row>
    <row r="469" spans="2:4" hidden="1">
      <c r="B469" s="14"/>
      <c r="C469" s="14"/>
      <c r="D469" s="14"/>
    </row>
    <row r="470" spans="2:4" hidden="1">
      <c r="B470" s="14"/>
      <c r="C470" s="14"/>
      <c r="D470" s="14"/>
    </row>
    <row r="471" spans="2:4" hidden="1">
      <c r="B471" s="14"/>
      <c r="C471" s="14"/>
      <c r="D471" s="14"/>
    </row>
    <row r="472" spans="2:4" hidden="1">
      <c r="B472" s="14"/>
      <c r="C472" s="14"/>
      <c r="D472" s="14"/>
    </row>
    <row r="473" spans="2:4" hidden="1">
      <c r="B473" s="14"/>
      <c r="C473" s="14"/>
      <c r="D473" s="14"/>
    </row>
    <row r="474" spans="2:4" hidden="1">
      <c r="B474" s="14"/>
      <c r="C474" s="14"/>
      <c r="D474" s="14"/>
    </row>
    <row r="475" spans="2:4" hidden="1">
      <c r="B475" s="14"/>
      <c r="C475" s="14"/>
      <c r="D475" s="14"/>
    </row>
    <row r="476" spans="2:4" hidden="1">
      <c r="B476" s="14"/>
      <c r="C476" s="14"/>
      <c r="D476" s="14"/>
    </row>
    <row r="477" spans="2:4" hidden="1">
      <c r="B477" s="14"/>
      <c r="C477" s="14"/>
      <c r="D477" s="14"/>
    </row>
    <row r="478" spans="2:4" hidden="1">
      <c r="B478" s="14"/>
      <c r="C478" s="14"/>
      <c r="D478" s="14"/>
    </row>
    <row r="479" spans="2:4" hidden="1">
      <c r="B479" s="14"/>
      <c r="C479" s="14"/>
      <c r="D479" s="14"/>
    </row>
    <row r="480" spans="2:4" hidden="1">
      <c r="B480" s="14"/>
      <c r="C480" s="14"/>
      <c r="D480" s="14"/>
    </row>
    <row r="481" spans="2:4" hidden="1">
      <c r="B481" s="14"/>
      <c r="C481" s="14"/>
      <c r="D481" s="14"/>
    </row>
    <row r="482" spans="2:4" hidden="1">
      <c r="B482" s="14"/>
      <c r="C482" s="14"/>
      <c r="D482" s="14"/>
    </row>
    <row r="483" spans="2:4" hidden="1">
      <c r="B483" s="14"/>
      <c r="C483" s="14"/>
      <c r="D483" s="14"/>
    </row>
    <row r="484" spans="2:4" hidden="1">
      <c r="B484" s="14"/>
      <c r="C484" s="14"/>
      <c r="D484" s="14"/>
    </row>
    <row r="485" spans="2:4" hidden="1">
      <c r="B485" s="14"/>
      <c r="C485" s="14"/>
      <c r="D485" s="14"/>
    </row>
    <row r="486" spans="2:4" hidden="1">
      <c r="B486" s="14"/>
      <c r="C486" s="14"/>
      <c r="D486" s="14"/>
    </row>
    <row r="487" spans="2:4" hidden="1">
      <c r="B487" s="14"/>
      <c r="C487" s="14"/>
      <c r="D487" s="14"/>
    </row>
    <row r="488" spans="2:4" hidden="1">
      <c r="B488" s="14"/>
      <c r="C488" s="14"/>
      <c r="D488" s="14"/>
    </row>
    <row r="489" spans="2:4" hidden="1">
      <c r="B489" s="14"/>
      <c r="C489" s="14"/>
      <c r="D489" s="14"/>
    </row>
    <row r="490" spans="2:4" hidden="1">
      <c r="B490" s="14"/>
      <c r="C490" s="14"/>
      <c r="D490" s="14"/>
    </row>
    <row r="491" spans="2:4" hidden="1">
      <c r="B491" s="14"/>
      <c r="C491" s="14"/>
      <c r="D491" s="14"/>
    </row>
    <row r="492" spans="2:4" hidden="1">
      <c r="B492" s="14"/>
      <c r="C492" s="14"/>
      <c r="D492" s="14"/>
    </row>
    <row r="493" spans="2:4" hidden="1">
      <c r="B493" s="14"/>
      <c r="C493" s="14"/>
      <c r="D493" s="14"/>
    </row>
    <row r="494" spans="2:4" hidden="1">
      <c r="B494" s="14"/>
      <c r="C494" s="14"/>
      <c r="D494" s="14"/>
    </row>
    <row r="495" spans="2:4" hidden="1">
      <c r="B495" s="14"/>
      <c r="C495" s="14"/>
      <c r="D495" s="14"/>
    </row>
    <row r="496" spans="2:4" hidden="1">
      <c r="B496" s="14"/>
      <c r="C496" s="14"/>
      <c r="D496" s="14"/>
    </row>
    <row r="497" spans="2:4" hidden="1">
      <c r="B497" s="14"/>
      <c r="C497" s="14"/>
      <c r="D497" s="14"/>
    </row>
    <row r="498" spans="2:4" hidden="1">
      <c r="B498" s="14"/>
      <c r="C498" s="14"/>
      <c r="D498" s="14"/>
    </row>
    <row r="499" spans="2:4" hidden="1">
      <c r="B499" s="14"/>
      <c r="C499" s="14"/>
      <c r="D499" s="14"/>
    </row>
    <row r="500" spans="2:4" hidden="1">
      <c r="B500" s="14"/>
      <c r="C500" s="14"/>
      <c r="D500" s="14"/>
    </row>
    <row r="501" spans="2:4" hidden="1">
      <c r="B501" s="14"/>
      <c r="C501" s="14"/>
      <c r="D501" s="14"/>
    </row>
    <row r="502" spans="2:4" hidden="1">
      <c r="B502" s="14"/>
      <c r="C502" s="14"/>
      <c r="D502" s="14"/>
    </row>
    <row r="503" spans="2:4" hidden="1">
      <c r="B503" s="14"/>
      <c r="C503" s="14"/>
      <c r="D503" s="14"/>
    </row>
    <row r="504" spans="2:4" hidden="1">
      <c r="B504" s="14"/>
      <c r="C504" s="14"/>
      <c r="D504" s="14"/>
    </row>
    <row r="505" spans="2:4" hidden="1">
      <c r="B505" s="14"/>
      <c r="C505" s="14"/>
      <c r="D505" s="14"/>
    </row>
    <row r="506" spans="2:4" hidden="1">
      <c r="B506" s="14"/>
      <c r="C506" s="14"/>
      <c r="D506" s="14"/>
    </row>
    <row r="507" spans="2:4" hidden="1">
      <c r="B507" s="14"/>
      <c r="C507" s="14"/>
      <c r="D507" s="14"/>
    </row>
    <row r="508" spans="2:4" hidden="1">
      <c r="B508" s="14"/>
      <c r="C508" s="14"/>
      <c r="D508" s="14"/>
    </row>
    <row r="509" spans="2:4" hidden="1">
      <c r="B509" s="14"/>
      <c r="C509" s="14"/>
      <c r="D509" s="14"/>
    </row>
    <row r="510" spans="2:4" hidden="1"/>
    <row r="511" spans="2:4" hidden="1"/>
    <row r="512" spans="2:4" hidden="1"/>
    <row r="513" spans="1:1" hidden="1">
      <c r="A513" s="14"/>
    </row>
    <row r="514" spans="1:1" hidden="1">
      <c r="A514" s="14"/>
    </row>
    <row r="515" spans="1:1" hidden="1">
      <c r="A515" s="16"/>
    </row>
    <row r="516" spans="1:1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CT391"/>
  <sheetViews>
    <sheetView rightToLeft="1" workbookViewId="0">
      <selection activeCell="A7" sqref="A7"/>
    </sheetView>
  </sheetViews>
  <sheetFormatPr defaultColWidth="0" defaultRowHeight="18" zeroHeight="1"/>
  <cols>
    <col min="1" max="1" width="42.42578125" style="13" customWidth="1"/>
    <col min="2" max="2" width="12.42578125" style="13" customWidth="1"/>
    <col min="3" max="3" width="13.140625" style="13" customWidth="1"/>
    <col min="4" max="4" width="13.85546875" style="13" customWidth="1"/>
    <col min="5" max="5" width="11.85546875" style="14" customWidth="1"/>
    <col min="6" max="6" width="11.5703125" style="14" customWidth="1"/>
    <col min="7" max="7" width="14.7109375" style="14" customWidth="1"/>
    <col min="8" max="8" width="11.7109375" style="14" customWidth="1"/>
    <col min="9" max="9" width="14.7109375" style="14" customWidth="1"/>
    <col min="10" max="10" width="22.7109375" style="14" customWidth="1"/>
    <col min="11" max="11" width="26.85546875" style="14" customWidth="1"/>
    <col min="12" max="12" width="25.42578125" style="14" customWidth="1"/>
    <col min="13" max="13" width="6.7109375" style="14" hidden="1" customWidth="1"/>
    <col min="14" max="14" width="7.7109375" style="14" hidden="1" customWidth="1"/>
    <col min="15" max="15" width="7.140625" style="14" hidden="1" customWidth="1"/>
    <col min="16" max="16" width="6" style="14" hidden="1" customWidth="1"/>
    <col min="17" max="17" width="7.85546875" style="14" hidden="1" customWidth="1"/>
    <col min="18" max="18" width="8.140625" style="14" hidden="1" customWidth="1"/>
    <col min="19" max="19" width="6.28515625" style="14" hidden="1" customWidth="1"/>
    <col min="20" max="20" width="8" style="14" hidden="1" customWidth="1"/>
    <col min="21" max="21" width="8.7109375" style="14" hidden="1" customWidth="1"/>
    <col min="22" max="22" width="10" style="14" hidden="1" customWidth="1"/>
    <col min="23" max="23" width="9.5703125" style="14" hidden="1" customWidth="1"/>
    <col min="24" max="24" width="6.140625" style="14" hidden="1" customWidth="1"/>
    <col min="25" max="26" width="5.7109375" style="14" hidden="1" customWidth="1"/>
    <col min="27" max="27" width="6.85546875" style="14" hidden="1" customWidth="1"/>
    <col min="28" max="28" width="6.42578125" style="14" hidden="1" customWidth="1"/>
    <col min="29" max="29" width="6.7109375" style="14" hidden="1" customWidth="1"/>
    <col min="30" max="30" width="7.28515625" style="14" hidden="1" customWidth="1"/>
    <col min="31" max="42" width="5.7109375" style="14" hidden="1" customWidth="1"/>
    <col min="43" max="43" width="9.140625" style="14" hidden="1" customWidth="1"/>
    <col min="44" max="98" width="0" style="14" hidden="1" customWidth="1"/>
    <col min="99" max="16384" width="9.140625" style="14" hidden="1"/>
  </cols>
  <sheetData>
    <row r="1" spans="1:97">
      <c r="A1" s="2" t="s">
        <v>0</v>
      </c>
      <c r="B1" t="s">
        <v>196</v>
      </c>
    </row>
    <row r="2" spans="1:97">
      <c r="A2" s="2" t="s">
        <v>1</v>
      </c>
    </row>
    <row r="3" spans="1:97">
      <c r="A3" s="2" t="s">
        <v>2</v>
      </c>
      <c r="B3" t="s">
        <v>197</v>
      </c>
    </row>
    <row r="4" spans="1:97">
      <c r="A4" s="2" t="s">
        <v>3</v>
      </c>
    </row>
    <row r="5" spans="1:97" ht="26.25" customHeight="1">
      <c r="A5" s="99" t="s">
        <v>135</v>
      </c>
      <c r="B5" s="100"/>
      <c r="C5" s="100"/>
      <c r="D5" s="100"/>
      <c r="E5" s="100"/>
      <c r="F5" s="100"/>
      <c r="G5" s="100"/>
      <c r="H5" s="100"/>
      <c r="I5" s="100"/>
      <c r="J5" s="100"/>
      <c r="K5" s="100"/>
      <c r="L5" s="101"/>
    </row>
    <row r="6" spans="1:97" ht="26.25" customHeight="1">
      <c r="A6" s="99" t="s">
        <v>90</v>
      </c>
      <c r="B6" s="100"/>
      <c r="C6" s="100"/>
      <c r="D6" s="100"/>
      <c r="E6" s="100"/>
      <c r="F6" s="100"/>
      <c r="G6" s="100"/>
      <c r="H6" s="100"/>
      <c r="I6" s="100"/>
      <c r="J6" s="100"/>
      <c r="K6" s="100"/>
      <c r="L6" s="101"/>
    </row>
    <row r="7" spans="1:97" s="16" customFormat="1">
      <c r="A7" s="40" t="s">
        <v>95</v>
      </c>
      <c r="B7" s="41" t="s">
        <v>48</v>
      </c>
      <c r="C7" s="41" t="s">
        <v>136</v>
      </c>
      <c r="D7" s="41" t="s">
        <v>49</v>
      </c>
      <c r="E7" s="41" t="s">
        <v>83</v>
      </c>
      <c r="F7" s="41" t="s">
        <v>52</v>
      </c>
      <c r="G7" s="41" t="s">
        <v>186</v>
      </c>
      <c r="H7" s="41" t="s">
        <v>187</v>
      </c>
      <c r="I7" s="41" t="s">
        <v>5</v>
      </c>
      <c r="J7" s="41" t="s">
        <v>72</v>
      </c>
      <c r="K7" s="41" t="s">
        <v>56</v>
      </c>
      <c r="L7" s="42" t="s">
        <v>182</v>
      </c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CS7" s="14"/>
    </row>
    <row r="8" spans="1:97" s="16" customFormat="1" ht="14.25" customHeight="1">
      <c r="A8" s="17"/>
      <c r="B8" s="26"/>
      <c r="C8" s="18"/>
      <c r="D8" s="18"/>
      <c r="E8" s="26"/>
      <c r="F8" s="26"/>
      <c r="G8" s="26" t="s">
        <v>183</v>
      </c>
      <c r="H8" s="26"/>
      <c r="I8" s="26" t="s">
        <v>6</v>
      </c>
      <c r="J8" s="26" t="s">
        <v>7</v>
      </c>
      <c r="K8" s="26" t="s">
        <v>7</v>
      </c>
      <c r="L8" s="27" t="s">
        <v>7</v>
      </c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CS8" s="14"/>
    </row>
    <row r="9" spans="1:97" s="20" customFormat="1" ht="18" customHeight="1">
      <c r="A9" s="19"/>
      <c r="B9" s="7" t="s">
        <v>9</v>
      </c>
      <c r="C9" s="7" t="s">
        <v>10</v>
      </c>
      <c r="D9" s="7" t="s">
        <v>58</v>
      </c>
      <c r="E9" s="7" t="s">
        <v>59</v>
      </c>
      <c r="F9" s="7" t="s">
        <v>60</v>
      </c>
      <c r="G9" s="7" t="s">
        <v>61</v>
      </c>
      <c r="H9" s="7" t="s">
        <v>62</v>
      </c>
      <c r="I9" s="7" t="s">
        <v>63</v>
      </c>
      <c r="J9" s="7" t="s">
        <v>64</v>
      </c>
      <c r="K9" s="29" t="s">
        <v>65</v>
      </c>
      <c r="L9" s="29" t="s">
        <v>75</v>
      </c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/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CS9" s="14"/>
    </row>
    <row r="10" spans="1:97" s="20" customFormat="1" ht="18" customHeight="1">
      <c r="A10" s="21" t="s">
        <v>91</v>
      </c>
      <c r="B10" s="7"/>
      <c r="C10" s="7"/>
      <c r="D10" s="7"/>
      <c r="E10" s="7"/>
      <c r="F10" s="7"/>
      <c r="G10" s="63">
        <v>190097.53</v>
      </c>
      <c r="H10" s="7"/>
      <c r="I10" s="63">
        <v>2251.7761932909457</v>
      </c>
      <c r="J10" s="7"/>
      <c r="K10" s="64">
        <v>1</v>
      </c>
      <c r="L10" s="64">
        <v>1.9599999999999999E-2</v>
      </c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CS10" s="14"/>
    </row>
    <row r="11" spans="1:97">
      <c r="A11" s="67" t="s">
        <v>200</v>
      </c>
      <c r="B11" s="14"/>
      <c r="C11" s="14"/>
      <c r="D11" s="14"/>
      <c r="G11" s="69">
        <v>20517.89</v>
      </c>
      <c r="I11" s="69">
        <v>1573.117439924587</v>
      </c>
      <c r="K11" s="68">
        <v>0.6986</v>
      </c>
      <c r="L11" s="68">
        <v>1.37E-2</v>
      </c>
    </row>
    <row r="12" spans="1:97">
      <c r="A12" t="s">
        <v>1029</v>
      </c>
      <c r="B12" t="s">
        <v>1030</v>
      </c>
      <c r="C12" t="s">
        <v>122</v>
      </c>
      <c r="D12" t="s">
        <v>1031</v>
      </c>
      <c r="E12" t="s">
        <v>634</v>
      </c>
      <c r="F12" t="s">
        <v>105</v>
      </c>
      <c r="G12" s="65">
        <v>18645.84</v>
      </c>
      <c r="H12" s="65">
        <v>280.58270000000044</v>
      </c>
      <c r="I12" s="65">
        <v>168.931597228957</v>
      </c>
      <c r="J12" s="66">
        <v>2.3999999999999998E-3</v>
      </c>
      <c r="K12" s="66">
        <v>7.4999999999999997E-2</v>
      </c>
      <c r="L12" s="66">
        <v>1.5E-3</v>
      </c>
    </row>
    <row r="13" spans="1:97">
      <c r="A13" t="s">
        <v>1032</v>
      </c>
      <c r="B13" t="s">
        <v>770</v>
      </c>
      <c r="C13" t="s">
        <v>122</v>
      </c>
      <c r="D13" t="s">
        <v>771</v>
      </c>
      <c r="E13" t="s">
        <v>772</v>
      </c>
      <c r="F13" t="s">
        <v>101</v>
      </c>
      <c r="G13" s="65">
        <v>497</v>
      </c>
      <c r="H13" s="65">
        <v>389.86354799999998</v>
      </c>
      <c r="I13" s="65">
        <v>1.93762183356</v>
      </c>
      <c r="J13" s="66">
        <v>2.8999999999999998E-3</v>
      </c>
      <c r="K13" s="66">
        <v>8.9999999999999998E-4</v>
      </c>
      <c r="L13" s="66">
        <v>0</v>
      </c>
    </row>
    <row r="14" spans="1:97">
      <c r="A14" t="s">
        <v>1033</v>
      </c>
      <c r="B14" t="s">
        <v>1034</v>
      </c>
      <c r="C14" t="s">
        <v>122</v>
      </c>
      <c r="D14" t="s">
        <v>1035</v>
      </c>
      <c r="E14" t="s">
        <v>705</v>
      </c>
      <c r="F14" t="s">
        <v>101</v>
      </c>
      <c r="G14" s="65">
        <v>3</v>
      </c>
      <c r="H14" s="65">
        <v>31973775.862069</v>
      </c>
      <c r="I14" s="65">
        <v>959.21327586206996</v>
      </c>
      <c r="J14" s="66">
        <v>2.8448275862068967E-3</v>
      </c>
      <c r="K14" s="66">
        <v>0.42599999999999999</v>
      </c>
      <c r="L14" s="66">
        <v>8.3999999999999995E-3</v>
      </c>
    </row>
    <row r="15" spans="1:97">
      <c r="A15" t="s">
        <v>1036</v>
      </c>
      <c r="B15" t="s">
        <v>1037</v>
      </c>
      <c r="C15" t="s">
        <v>122</v>
      </c>
      <c r="D15" t="s">
        <v>1027</v>
      </c>
      <c r="E15" t="s">
        <v>462</v>
      </c>
      <c r="F15" t="s">
        <v>105</v>
      </c>
      <c r="G15" s="65">
        <v>1372.05</v>
      </c>
      <c r="H15" s="65">
        <v>10000</v>
      </c>
      <c r="I15" s="65">
        <v>443.03494499999999</v>
      </c>
      <c r="J15" s="66">
        <v>5.0000000000000001E-4</v>
      </c>
      <c r="K15" s="66">
        <v>0.19670000000000001</v>
      </c>
      <c r="L15" s="66">
        <v>3.8999999999999998E-3</v>
      </c>
    </row>
    <row r="16" spans="1:97">
      <c r="A16" s="67" t="s">
        <v>232</v>
      </c>
      <c r="B16" s="14"/>
      <c r="C16" s="14"/>
      <c r="D16" s="14"/>
      <c r="G16" s="69">
        <v>169579.64</v>
      </c>
      <c r="I16" s="69">
        <v>678.65875336635895</v>
      </c>
      <c r="K16" s="68">
        <v>0.3014</v>
      </c>
      <c r="L16" s="68">
        <v>5.8999999999999999E-3</v>
      </c>
    </row>
    <row r="17" spans="1:12">
      <c r="A17" s="67" t="s">
        <v>305</v>
      </c>
      <c r="B17" s="14"/>
      <c r="C17" s="14"/>
      <c r="D17" s="14"/>
      <c r="G17" s="69">
        <v>0</v>
      </c>
      <c r="I17" s="69">
        <v>0</v>
      </c>
      <c r="K17" s="68">
        <v>0</v>
      </c>
      <c r="L17" s="68">
        <v>0</v>
      </c>
    </row>
    <row r="18" spans="1:12">
      <c r="A18" t="s">
        <v>227</v>
      </c>
      <c r="B18" t="s">
        <v>227</v>
      </c>
      <c r="C18" s="14"/>
      <c r="D18" s="14"/>
      <c r="E18" t="s">
        <v>227</v>
      </c>
      <c r="F18" t="s">
        <v>227</v>
      </c>
      <c r="G18" s="65">
        <v>0</v>
      </c>
      <c r="H18" s="65">
        <v>0</v>
      </c>
      <c r="I18" s="65">
        <v>0</v>
      </c>
      <c r="J18" s="66">
        <v>0</v>
      </c>
      <c r="K18" s="66">
        <v>0</v>
      </c>
      <c r="L18" s="66">
        <v>0</v>
      </c>
    </row>
    <row r="19" spans="1:12">
      <c r="A19" s="67" t="s">
        <v>306</v>
      </c>
      <c r="B19" s="14"/>
      <c r="C19" s="14"/>
      <c r="D19" s="14"/>
      <c r="G19" s="69">
        <v>169579.64</v>
      </c>
      <c r="I19" s="69">
        <v>678.65875336635895</v>
      </c>
      <c r="K19" s="68">
        <v>0.3014</v>
      </c>
      <c r="L19" s="68">
        <v>5.8999999999999999E-3</v>
      </c>
    </row>
    <row r="20" spans="1:12">
      <c r="A20" t="s">
        <v>1038</v>
      </c>
      <c r="B20" t="s">
        <v>1039</v>
      </c>
      <c r="C20" t="s">
        <v>122</v>
      </c>
      <c r="D20" t="s">
        <v>1040</v>
      </c>
      <c r="E20" t="s">
        <v>843</v>
      </c>
      <c r="F20" t="s">
        <v>109</v>
      </c>
      <c r="G20" s="65">
        <v>144490</v>
      </c>
      <c r="H20" s="65">
        <v>110.47448700000004</v>
      </c>
      <c r="I20" s="65">
        <v>596.35745429089695</v>
      </c>
      <c r="J20" s="66">
        <v>1.1107670138458768E-3</v>
      </c>
      <c r="K20" s="66">
        <v>0.26479999999999998</v>
      </c>
      <c r="L20" s="66">
        <v>5.1999999999999998E-3</v>
      </c>
    </row>
    <row r="21" spans="1:12">
      <c r="A21" t="s">
        <v>1041</v>
      </c>
      <c r="B21" t="s">
        <v>1042</v>
      </c>
      <c r="C21" t="s">
        <v>122</v>
      </c>
      <c r="D21" t="s">
        <v>1035</v>
      </c>
      <c r="E21" t="s">
        <v>843</v>
      </c>
      <c r="F21" t="s">
        <v>109</v>
      </c>
      <c r="G21" s="65">
        <v>25089.64</v>
      </c>
      <c r="H21" s="65">
        <v>87.802198999999973</v>
      </c>
      <c r="I21" s="65">
        <v>82.301299075461898</v>
      </c>
      <c r="J21" s="66">
        <v>2.3395121491031927E-3</v>
      </c>
      <c r="K21" s="66">
        <v>3.6499999999999998E-2</v>
      </c>
      <c r="L21" s="66">
        <v>6.9999999999999999E-4</v>
      </c>
    </row>
    <row r="22" spans="1:12">
      <c r="A22" s="85" t="s">
        <v>234</v>
      </c>
      <c r="B22" s="14"/>
      <c r="C22" s="14"/>
      <c r="D22" s="14"/>
    </row>
    <row r="23" spans="1:12">
      <c r="A23" s="85" t="s">
        <v>299</v>
      </c>
      <c r="B23" s="14"/>
      <c r="C23" s="14"/>
      <c r="D23" s="14"/>
    </row>
    <row r="24" spans="1:12">
      <c r="A24" s="85" t="s">
        <v>300</v>
      </c>
      <c r="B24" s="14"/>
      <c r="C24" s="14"/>
      <c r="D24" s="14"/>
    </row>
    <row r="25" spans="1:12">
      <c r="A25" s="85" t="s">
        <v>301</v>
      </c>
      <c r="B25" s="14"/>
      <c r="C25" s="14"/>
      <c r="D25" s="14"/>
    </row>
    <row r="26" spans="1:12" hidden="1">
      <c r="B26" s="14"/>
      <c r="C26" s="14"/>
      <c r="D26" s="14"/>
    </row>
    <row r="27" spans="1:12" hidden="1">
      <c r="B27" s="14"/>
      <c r="C27" s="14"/>
      <c r="D27" s="14"/>
    </row>
    <row r="28" spans="1:12" hidden="1">
      <c r="B28" s="14"/>
      <c r="C28" s="14"/>
      <c r="D28" s="14"/>
    </row>
    <row r="29" spans="1:12" hidden="1">
      <c r="B29" s="14"/>
      <c r="C29" s="14"/>
      <c r="D29" s="14"/>
    </row>
    <row r="30" spans="1:12" hidden="1">
      <c r="B30" s="14"/>
      <c r="C30" s="14"/>
      <c r="D30" s="14"/>
    </row>
    <row r="31" spans="1:12" hidden="1">
      <c r="B31" s="14"/>
      <c r="C31" s="14"/>
      <c r="D31" s="14"/>
    </row>
    <row r="32" spans="1:12" hidden="1">
      <c r="B32" s="14"/>
      <c r="C32" s="14"/>
      <c r="D32" s="14"/>
    </row>
    <row r="33" spans="2:4" hidden="1">
      <c r="B33" s="14"/>
      <c r="C33" s="14"/>
      <c r="D33" s="14"/>
    </row>
    <row r="34" spans="2:4" hidden="1">
      <c r="B34" s="14"/>
      <c r="C34" s="14"/>
      <c r="D34" s="14"/>
    </row>
    <row r="35" spans="2:4" hidden="1">
      <c r="B35" s="14"/>
      <c r="C35" s="14"/>
      <c r="D35" s="14"/>
    </row>
    <row r="36" spans="2:4" hidden="1">
      <c r="B36" s="14"/>
      <c r="C36" s="14"/>
      <c r="D36" s="14"/>
    </row>
    <row r="37" spans="2:4" hidden="1">
      <c r="B37" s="14"/>
      <c r="C37" s="14"/>
      <c r="D37" s="14"/>
    </row>
    <row r="38" spans="2:4" hidden="1">
      <c r="B38" s="14"/>
      <c r="C38" s="14"/>
      <c r="D38" s="14"/>
    </row>
    <row r="39" spans="2:4" hidden="1">
      <c r="B39" s="14"/>
      <c r="C39" s="14"/>
      <c r="D39" s="14"/>
    </row>
    <row r="40" spans="2:4" hidden="1">
      <c r="B40" s="14"/>
      <c r="C40" s="14"/>
      <c r="D40" s="14"/>
    </row>
    <row r="41" spans="2:4" hidden="1">
      <c r="B41" s="14"/>
      <c r="C41" s="14"/>
      <c r="D41" s="14"/>
    </row>
    <row r="42" spans="2:4" hidden="1">
      <c r="B42" s="14"/>
      <c r="C42" s="14"/>
      <c r="D42" s="14"/>
    </row>
    <row r="43" spans="2:4" hidden="1">
      <c r="B43" s="14"/>
      <c r="C43" s="14"/>
      <c r="D43" s="14"/>
    </row>
    <row r="44" spans="2:4" hidden="1">
      <c r="B44" s="14"/>
      <c r="C44" s="14"/>
      <c r="D44" s="14"/>
    </row>
    <row r="45" spans="2:4" hidden="1">
      <c r="B45" s="14"/>
      <c r="C45" s="14"/>
      <c r="D45" s="14"/>
    </row>
    <row r="46" spans="2:4" hidden="1">
      <c r="B46" s="14"/>
      <c r="C46" s="14"/>
      <c r="D46" s="14"/>
    </row>
    <row r="47" spans="2:4" hidden="1">
      <c r="B47" s="14"/>
      <c r="C47" s="14"/>
      <c r="D47" s="14"/>
    </row>
    <row r="48" spans="2:4" hidden="1">
      <c r="B48" s="14"/>
      <c r="C48" s="14"/>
      <c r="D48" s="14"/>
    </row>
    <row r="49" spans="2:4" hidden="1">
      <c r="B49" s="14"/>
      <c r="C49" s="14"/>
      <c r="D49" s="14"/>
    </row>
    <row r="50" spans="2:4" hidden="1">
      <c r="B50" s="14"/>
      <c r="C50" s="14"/>
      <c r="D50" s="14"/>
    </row>
    <row r="51" spans="2:4" hidden="1">
      <c r="B51" s="14"/>
      <c r="C51" s="14"/>
      <c r="D51" s="14"/>
    </row>
    <row r="52" spans="2:4" hidden="1">
      <c r="B52" s="14"/>
      <c r="C52" s="14"/>
      <c r="D52" s="14"/>
    </row>
    <row r="53" spans="2:4" hidden="1">
      <c r="B53" s="14"/>
      <c r="C53" s="14"/>
      <c r="D53" s="14"/>
    </row>
    <row r="54" spans="2:4" hidden="1">
      <c r="B54" s="14"/>
      <c r="C54" s="14"/>
      <c r="D54" s="14"/>
    </row>
    <row r="55" spans="2:4" hidden="1">
      <c r="B55" s="14"/>
      <c r="C55" s="14"/>
      <c r="D55" s="14"/>
    </row>
    <row r="56" spans="2:4" hidden="1">
      <c r="B56" s="14"/>
      <c r="C56" s="14"/>
      <c r="D56" s="14"/>
    </row>
    <row r="57" spans="2:4" hidden="1">
      <c r="B57" s="14"/>
      <c r="C57" s="14"/>
      <c r="D57" s="14"/>
    </row>
    <row r="58" spans="2:4" hidden="1">
      <c r="B58" s="14"/>
      <c r="C58" s="14"/>
      <c r="D58" s="14"/>
    </row>
    <row r="59" spans="2:4" hidden="1">
      <c r="B59" s="14"/>
      <c r="C59" s="14"/>
      <c r="D59" s="14"/>
    </row>
    <row r="60" spans="2:4" hidden="1">
      <c r="B60" s="14"/>
      <c r="C60" s="14"/>
      <c r="D60" s="14"/>
    </row>
    <row r="61" spans="2:4" hidden="1">
      <c r="B61" s="14"/>
      <c r="C61" s="14"/>
      <c r="D61" s="14"/>
    </row>
    <row r="62" spans="2:4" hidden="1">
      <c r="B62" s="14"/>
      <c r="C62" s="14"/>
      <c r="D62" s="14"/>
    </row>
    <row r="63" spans="2:4" hidden="1">
      <c r="B63" s="14"/>
      <c r="C63" s="14"/>
      <c r="D63" s="14"/>
    </row>
    <row r="64" spans="2:4" hidden="1">
      <c r="B64" s="14"/>
      <c r="C64" s="14"/>
      <c r="D64" s="14"/>
    </row>
    <row r="65" spans="2:4" hidden="1">
      <c r="B65" s="14"/>
      <c r="C65" s="14"/>
      <c r="D65" s="14"/>
    </row>
    <row r="66" spans="2:4" hidden="1">
      <c r="B66" s="14"/>
      <c r="C66" s="14"/>
      <c r="D66" s="14"/>
    </row>
    <row r="67" spans="2:4" hidden="1">
      <c r="B67" s="14"/>
      <c r="C67" s="14"/>
      <c r="D67" s="14"/>
    </row>
    <row r="68" spans="2:4" hidden="1">
      <c r="B68" s="14"/>
      <c r="C68" s="14"/>
      <c r="D68" s="14"/>
    </row>
    <row r="69" spans="2:4" hidden="1">
      <c r="B69" s="14"/>
      <c r="C69" s="14"/>
      <c r="D69" s="14"/>
    </row>
    <row r="70" spans="2:4" hidden="1">
      <c r="B70" s="14"/>
      <c r="C70" s="14"/>
      <c r="D70" s="14"/>
    </row>
    <row r="71" spans="2:4" hidden="1">
      <c r="B71" s="14"/>
      <c r="C71" s="14"/>
      <c r="D71" s="14"/>
    </row>
    <row r="72" spans="2:4" hidden="1">
      <c r="B72" s="14"/>
      <c r="C72" s="14"/>
      <c r="D72" s="14"/>
    </row>
    <row r="73" spans="2:4" hidden="1">
      <c r="B73" s="14"/>
      <c r="C73" s="14"/>
      <c r="D73" s="14"/>
    </row>
    <row r="74" spans="2:4" hidden="1">
      <c r="B74" s="14"/>
      <c r="C74" s="14"/>
      <c r="D74" s="14"/>
    </row>
    <row r="75" spans="2:4" hidden="1">
      <c r="B75" s="14"/>
      <c r="C75" s="14"/>
      <c r="D75" s="14"/>
    </row>
    <row r="76" spans="2:4" hidden="1">
      <c r="B76" s="14"/>
      <c r="C76" s="14"/>
      <c r="D76" s="14"/>
    </row>
    <row r="77" spans="2:4" hidden="1">
      <c r="B77" s="14"/>
      <c r="C77" s="14"/>
      <c r="D77" s="14"/>
    </row>
    <row r="78" spans="2:4" hidden="1">
      <c r="B78" s="14"/>
      <c r="C78" s="14"/>
      <c r="D78" s="14"/>
    </row>
    <row r="79" spans="2:4" hidden="1">
      <c r="B79" s="14"/>
      <c r="C79" s="14"/>
      <c r="D79" s="14"/>
    </row>
    <row r="80" spans="2:4" hidden="1">
      <c r="B80" s="14"/>
      <c r="C80" s="14"/>
      <c r="D80" s="14"/>
    </row>
    <row r="81" spans="2:4" hidden="1">
      <c r="B81" s="14"/>
      <c r="C81" s="14"/>
      <c r="D81" s="14"/>
    </row>
    <row r="82" spans="2:4" hidden="1">
      <c r="B82" s="14"/>
      <c r="C82" s="14"/>
      <c r="D82" s="14"/>
    </row>
    <row r="83" spans="2:4" hidden="1">
      <c r="B83" s="14"/>
      <c r="C83" s="14"/>
      <c r="D83" s="14"/>
    </row>
    <row r="84" spans="2:4" hidden="1">
      <c r="B84" s="14"/>
      <c r="C84" s="14"/>
      <c r="D84" s="14"/>
    </row>
    <row r="85" spans="2:4" hidden="1">
      <c r="B85" s="14"/>
      <c r="C85" s="14"/>
      <c r="D85" s="14"/>
    </row>
    <row r="86" spans="2:4" hidden="1">
      <c r="B86" s="14"/>
      <c r="C86" s="14"/>
      <c r="D86" s="14"/>
    </row>
    <row r="87" spans="2:4" hidden="1">
      <c r="B87" s="14"/>
      <c r="C87" s="14"/>
      <c r="D87" s="14"/>
    </row>
    <row r="88" spans="2:4" hidden="1">
      <c r="B88" s="14"/>
      <c r="C88" s="14"/>
      <c r="D88" s="14"/>
    </row>
    <row r="89" spans="2:4" hidden="1">
      <c r="B89" s="14"/>
      <c r="C89" s="14"/>
      <c r="D89" s="14"/>
    </row>
    <row r="90" spans="2:4" hidden="1">
      <c r="B90" s="14"/>
      <c r="C90" s="14"/>
      <c r="D90" s="14"/>
    </row>
    <row r="91" spans="2:4" hidden="1">
      <c r="B91" s="14"/>
      <c r="C91" s="14"/>
      <c r="D91" s="14"/>
    </row>
    <row r="92" spans="2:4" hidden="1">
      <c r="B92" s="14"/>
      <c r="C92" s="14"/>
      <c r="D92" s="14"/>
    </row>
    <row r="93" spans="2:4" hidden="1">
      <c r="B93" s="14"/>
      <c r="C93" s="14"/>
      <c r="D93" s="14"/>
    </row>
    <row r="94" spans="2:4" hidden="1">
      <c r="B94" s="14"/>
      <c r="C94" s="14"/>
      <c r="D94" s="14"/>
    </row>
    <row r="95" spans="2:4" hidden="1">
      <c r="B95" s="14"/>
      <c r="C95" s="14"/>
      <c r="D95" s="14"/>
    </row>
    <row r="96" spans="2:4" hidden="1">
      <c r="B96" s="14"/>
      <c r="C96" s="14"/>
      <c r="D96" s="14"/>
    </row>
    <row r="97" spans="2:4" hidden="1">
      <c r="B97" s="14"/>
      <c r="C97" s="14"/>
      <c r="D97" s="14"/>
    </row>
    <row r="98" spans="2:4" hidden="1">
      <c r="B98" s="14"/>
      <c r="C98" s="14"/>
      <c r="D98" s="14"/>
    </row>
    <row r="99" spans="2:4" hidden="1">
      <c r="B99" s="14"/>
      <c r="C99" s="14"/>
      <c r="D99" s="14"/>
    </row>
    <row r="100" spans="2:4" hidden="1">
      <c r="B100" s="14"/>
      <c r="C100" s="14"/>
      <c r="D100" s="14"/>
    </row>
    <row r="101" spans="2:4" hidden="1">
      <c r="B101" s="14"/>
      <c r="C101" s="14"/>
      <c r="D101" s="14"/>
    </row>
    <row r="102" spans="2:4" hidden="1">
      <c r="B102" s="14"/>
      <c r="C102" s="14"/>
      <c r="D102" s="14"/>
    </row>
    <row r="103" spans="2:4" hidden="1">
      <c r="B103" s="14"/>
      <c r="C103" s="14"/>
      <c r="D103" s="14"/>
    </row>
    <row r="104" spans="2:4" hidden="1">
      <c r="B104" s="14"/>
      <c r="C104" s="14"/>
      <c r="D104" s="14"/>
    </row>
    <row r="105" spans="2:4" hidden="1">
      <c r="B105" s="14"/>
      <c r="C105" s="14"/>
      <c r="D105" s="14"/>
    </row>
    <row r="106" spans="2:4" hidden="1">
      <c r="B106" s="14"/>
      <c r="C106" s="14"/>
      <c r="D106" s="14"/>
    </row>
    <row r="107" spans="2:4" hidden="1">
      <c r="B107" s="14"/>
      <c r="C107" s="14"/>
      <c r="D107" s="14"/>
    </row>
    <row r="108" spans="2:4" hidden="1">
      <c r="B108" s="14"/>
      <c r="C108" s="14"/>
      <c r="D108" s="14"/>
    </row>
    <row r="109" spans="2:4" hidden="1">
      <c r="B109" s="14"/>
      <c r="C109" s="14"/>
      <c r="D109" s="14"/>
    </row>
    <row r="110" spans="2:4" hidden="1">
      <c r="B110" s="14"/>
      <c r="C110" s="14"/>
      <c r="D110" s="14"/>
    </row>
    <row r="111" spans="2:4" hidden="1">
      <c r="B111" s="14"/>
      <c r="C111" s="14"/>
      <c r="D111" s="14"/>
    </row>
    <row r="112" spans="2:4" hidden="1">
      <c r="B112" s="14"/>
      <c r="C112" s="14"/>
      <c r="D112" s="14"/>
    </row>
    <row r="113" spans="2:4" hidden="1">
      <c r="B113" s="14"/>
      <c r="C113" s="14"/>
      <c r="D113" s="14"/>
    </row>
    <row r="114" spans="2:4" hidden="1">
      <c r="B114" s="14"/>
      <c r="C114" s="14"/>
      <c r="D114" s="14"/>
    </row>
    <row r="115" spans="2:4" hidden="1">
      <c r="B115" s="14"/>
      <c r="C115" s="14"/>
      <c r="D115" s="14"/>
    </row>
    <row r="116" spans="2:4" hidden="1">
      <c r="B116" s="14"/>
      <c r="C116" s="14"/>
      <c r="D116" s="14"/>
    </row>
    <row r="117" spans="2:4" hidden="1">
      <c r="B117" s="14"/>
      <c r="C117" s="14"/>
      <c r="D117" s="14"/>
    </row>
    <row r="118" spans="2:4" hidden="1">
      <c r="B118" s="14"/>
      <c r="C118" s="14"/>
      <c r="D118" s="14"/>
    </row>
    <row r="119" spans="2:4" hidden="1">
      <c r="B119" s="14"/>
      <c r="C119" s="14"/>
      <c r="D119" s="14"/>
    </row>
    <row r="120" spans="2:4" hidden="1">
      <c r="B120" s="14"/>
      <c r="C120" s="14"/>
      <c r="D120" s="14"/>
    </row>
    <row r="121" spans="2:4" hidden="1">
      <c r="B121" s="14"/>
      <c r="C121" s="14"/>
      <c r="D121" s="14"/>
    </row>
    <row r="122" spans="2:4" hidden="1">
      <c r="B122" s="14"/>
      <c r="C122" s="14"/>
      <c r="D122" s="14"/>
    </row>
    <row r="123" spans="2:4" hidden="1">
      <c r="B123" s="14"/>
      <c r="C123" s="14"/>
      <c r="D123" s="14"/>
    </row>
    <row r="124" spans="2:4" hidden="1">
      <c r="B124" s="14"/>
      <c r="C124" s="14"/>
      <c r="D124" s="14"/>
    </row>
    <row r="125" spans="2:4" hidden="1">
      <c r="B125" s="14"/>
      <c r="C125" s="14"/>
      <c r="D125" s="14"/>
    </row>
    <row r="126" spans="2:4" hidden="1">
      <c r="B126" s="14"/>
      <c r="C126" s="14"/>
      <c r="D126" s="14"/>
    </row>
    <row r="127" spans="2:4" hidden="1">
      <c r="B127" s="14"/>
      <c r="C127" s="14"/>
      <c r="D127" s="14"/>
    </row>
    <row r="128" spans="2:4" hidden="1">
      <c r="B128" s="14"/>
      <c r="C128" s="14"/>
      <c r="D128" s="14"/>
    </row>
    <row r="129" spans="2:4" hidden="1">
      <c r="B129" s="14"/>
      <c r="C129" s="14"/>
      <c r="D129" s="14"/>
    </row>
    <row r="130" spans="2:4" hidden="1">
      <c r="B130" s="14"/>
      <c r="C130" s="14"/>
      <c r="D130" s="14"/>
    </row>
    <row r="131" spans="2:4" hidden="1">
      <c r="B131" s="14"/>
      <c r="C131" s="14"/>
      <c r="D131" s="14"/>
    </row>
    <row r="132" spans="2:4" hidden="1">
      <c r="B132" s="14"/>
      <c r="C132" s="14"/>
      <c r="D132" s="14"/>
    </row>
    <row r="133" spans="2:4" hidden="1">
      <c r="B133" s="14"/>
      <c r="C133" s="14"/>
      <c r="D133" s="14"/>
    </row>
    <row r="134" spans="2:4" hidden="1">
      <c r="B134" s="14"/>
      <c r="C134" s="14"/>
      <c r="D134" s="14"/>
    </row>
    <row r="135" spans="2:4" hidden="1">
      <c r="B135" s="14"/>
      <c r="C135" s="14"/>
      <c r="D135" s="14"/>
    </row>
    <row r="136" spans="2:4" hidden="1">
      <c r="B136" s="14"/>
      <c r="C136" s="14"/>
      <c r="D136" s="14"/>
    </row>
    <row r="137" spans="2:4" hidden="1">
      <c r="B137" s="14"/>
      <c r="C137" s="14"/>
      <c r="D137" s="14"/>
    </row>
    <row r="138" spans="2:4" hidden="1">
      <c r="B138" s="14"/>
      <c r="C138" s="14"/>
      <c r="D138" s="14"/>
    </row>
    <row r="139" spans="2:4" hidden="1">
      <c r="B139" s="14"/>
      <c r="C139" s="14"/>
      <c r="D139" s="14"/>
    </row>
    <row r="140" spans="2:4" hidden="1">
      <c r="B140" s="14"/>
      <c r="C140" s="14"/>
      <c r="D140" s="14"/>
    </row>
    <row r="141" spans="2:4" hidden="1">
      <c r="B141" s="14"/>
      <c r="C141" s="14"/>
      <c r="D141" s="14"/>
    </row>
    <row r="142" spans="2:4" hidden="1">
      <c r="B142" s="14"/>
      <c r="C142" s="14"/>
      <c r="D142" s="14"/>
    </row>
    <row r="143" spans="2:4" hidden="1">
      <c r="B143" s="14"/>
      <c r="C143" s="14"/>
      <c r="D143" s="14"/>
    </row>
    <row r="144" spans="2:4" hidden="1">
      <c r="B144" s="14"/>
      <c r="C144" s="14"/>
      <c r="D144" s="14"/>
    </row>
    <row r="145" spans="2:4" hidden="1">
      <c r="B145" s="14"/>
      <c r="C145" s="14"/>
      <c r="D145" s="14"/>
    </row>
    <row r="146" spans="2:4" hidden="1">
      <c r="B146" s="14"/>
      <c r="C146" s="14"/>
      <c r="D146" s="14"/>
    </row>
    <row r="147" spans="2:4" hidden="1">
      <c r="B147" s="14"/>
      <c r="C147" s="14"/>
      <c r="D147" s="14"/>
    </row>
    <row r="148" spans="2:4" hidden="1">
      <c r="B148" s="14"/>
      <c r="C148" s="14"/>
      <c r="D148" s="14"/>
    </row>
    <row r="149" spans="2:4" hidden="1">
      <c r="B149" s="14"/>
      <c r="C149" s="14"/>
      <c r="D149" s="14"/>
    </row>
    <row r="150" spans="2:4" hidden="1">
      <c r="B150" s="14"/>
      <c r="C150" s="14"/>
      <c r="D150" s="14"/>
    </row>
    <row r="151" spans="2:4" hidden="1">
      <c r="B151" s="14"/>
      <c r="C151" s="14"/>
      <c r="D151" s="14"/>
    </row>
    <row r="152" spans="2:4" hidden="1">
      <c r="B152" s="14"/>
      <c r="C152" s="14"/>
      <c r="D152" s="14"/>
    </row>
    <row r="153" spans="2:4" hidden="1">
      <c r="B153" s="14"/>
      <c r="C153" s="14"/>
      <c r="D153" s="14"/>
    </row>
    <row r="154" spans="2:4" hidden="1">
      <c r="B154" s="14"/>
      <c r="C154" s="14"/>
      <c r="D154" s="14"/>
    </row>
    <row r="155" spans="2:4" hidden="1">
      <c r="B155" s="14"/>
      <c r="C155" s="14"/>
      <c r="D155" s="14"/>
    </row>
    <row r="156" spans="2:4" hidden="1">
      <c r="B156" s="14"/>
      <c r="C156" s="14"/>
      <c r="D156" s="14"/>
    </row>
    <row r="157" spans="2:4" hidden="1">
      <c r="B157" s="14"/>
      <c r="C157" s="14"/>
      <c r="D157" s="14"/>
    </row>
    <row r="158" spans="2:4" hidden="1">
      <c r="B158" s="14"/>
      <c r="C158" s="14"/>
      <c r="D158" s="14"/>
    </row>
    <row r="159" spans="2:4" hidden="1">
      <c r="B159" s="14"/>
      <c r="C159" s="14"/>
      <c r="D159" s="14"/>
    </row>
    <row r="160" spans="2:4" hidden="1">
      <c r="B160" s="14"/>
      <c r="C160" s="14"/>
      <c r="D160" s="14"/>
    </row>
    <row r="161" spans="2:4" hidden="1">
      <c r="B161" s="14"/>
      <c r="C161" s="14"/>
      <c r="D161" s="14"/>
    </row>
    <row r="162" spans="2:4" hidden="1">
      <c r="B162" s="14"/>
      <c r="C162" s="14"/>
      <c r="D162" s="14"/>
    </row>
    <row r="163" spans="2:4" hidden="1">
      <c r="B163" s="14"/>
      <c r="C163" s="14"/>
      <c r="D163" s="14"/>
    </row>
    <row r="164" spans="2:4" hidden="1">
      <c r="B164" s="14"/>
      <c r="C164" s="14"/>
      <c r="D164" s="14"/>
    </row>
    <row r="165" spans="2:4" hidden="1">
      <c r="B165" s="14"/>
      <c r="C165" s="14"/>
      <c r="D165" s="14"/>
    </row>
    <row r="166" spans="2:4" hidden="1">
      <c r="B166" s="14"/>
      <c r="C166" s="14"/>
      <c r="D166" s="14"/>
    </row>
    <row r="167" spans="2:4" hidden="1">
      <c r="B167" s="14"/>
      <c r="C167" s="14"/>
      <c r="D167" s="14"/>
    </row>
    <row r="168" spans="2:4" hidden="1">
      <c r="B168" s="14"/>
      <c r="C168" s="14"/>
      <c r="D168" s="14"/>
    </row>
    <row r="169" spans="2:4" hidden="1">
      <c r="B169" s="14"/>
      <c r="C169" s="14"/>
      <c r="D169" s="14"/>
    </row>
    <row r="170" spans="2:4" hidden="1">
      <c r="B170" s="14"/>
      <c r="C170" s="14"/>
      <c r="D170" s="14"/>
    </row>
    <row r="171" spans="2:4" hidden="1">
      <c r="B171" s="14"/>
      <c r="C171" s="14"/>
      <c r="D171" s="14"/>
    </row>
    <row r="172" spans="2:4" hidden="1">
      <c r="B172" s="14"/>
      <c r="C172" s="14"/>
      <c r="D172" s="14"/>
    </row>
    <row r="173" spans="2:4" hidden="1">
      <c r="B173" s="14"/>
      <c r="C173" s="14"/>
      <c r="D173" s="14"/>
    </row>
    <row r="174" spans="2:4" hidden="1">
      <c r="B174" s="14"/>
      <c r="C174" s="14"/>
      <c r="D174" s="14"/>
    </row>
    <row r="175" spans="2:4" hidden="1">
      <c r="B175" s="14"/>
      <c r="C175" s="14"/>
      <c r="D175" s="14"/>
    </row>
    <row r="176" spans="2:4" hidden="1">
      <c r="B176" s="14"/>
      <c r="C176" s="14"/>
      <c r="D176" s="14"/>
    </row>
    <row r="177" spans="2:4" hidden="1">
      <c r="B177" s="14"/>
      <c r="C177" s="14"/>
      <c r="D177" s="14"/>
    </row>
    <row r="178" spans="2:4" hidden="1">
      <c r="B178" s="14"/>
      <c r="C178" s="14"/>
      <c r="D178" s="14"/>
    </row>
    <row r="179" spans="2:4" hidden="1">
      <c r="B179" s="14"/>
      <c r="C179" s="14"/>
      <c r="D179" s="14"/>
    </row>
    <row r="180" spans="2:4" hidden="1">
      <c r="B180" s="14"/>
      <c r="C180" s="14"/>
      <c r="D180" s="14"/>
    </row>
    <row r="181" spans="2:4" hidden="1">
      <c r="B181" s="14"/>
      <c r="C181" s="14"/>
      <c r="D181" s="14"/>
    </row>
    <row r="182" spans="2:4" hidden="1">
      <c r="B182" s="14"/>
      <c r="C182" s="14"/>
      <c r="D182" s="14"/>
    </row>
    <row r="183" spans="2:4" hidden="1">
      <c r="B183" s="14"/>
      <c r="C183" s="14"/>
      <c r="D183" s="14"/>
    </row>
    <row r="184" spans="2:4" hidden="1">
      <c r="B184" s="14"/>
      <c r="C184" s="14"/>
      <c r="D184" s="14"/>
    </row>
    <row r="185" spans="2:4" hidden="1">
      <c r="B185" s="14"/>
      <c r="C185" s="14"/>
      <c r="D185" s="14"/>
    </row>
    <row r="186" spans="2:4" hidden="1">
      <c r="B186" s="14"/>
      <c r="C186" s="14"/>
      <c r="D186" s="14"/>
    </row>
    <row r="187" spans="2:4" hidden="1">
      <c r="B187" s="14"/>
      <c r="C187" s="14"/>
      <c r="D187" s="14"/>
    </row>
    <row r="188" spans="2:4" hidden="1">
      <c r="B188" s="14"/>
      <c r="C188" s="14"/>
      <c r="D188" s="14"/>
    </row>
    <row r="189" spans="2:4" hidden="1">
      <c r="B189" s="14"/>
      <c r="C189" s="14"/>
      <c r="D189" s="14"/>
    </row>
    <row r="190" spans="2:4" hidden="1">
      <c r="B190" s="14"/>
      <c r="C190" s="14"/>
      <c r="D190" s="14"/>
    </row>
    <row r="191" spans="2:4" hidden="1">
      <c r="B191" s="14"/>
      <c r="C191" s="14"/>
      <c r="D191" s="14"/>
    </row>
    <row r="192" spans="2:4" hidden="1">
      <c r="B192" s="14"/>
      <c r="C192" s="14"/>
      <c r="D192" s="14"/>
    </row>
    <row r="193" spans="2:4" hidden="1">
      <c r="B193" s="14"/>
      <c r="C193" s="14"/>
      <c r="D193" s="14"/>
    </row>
    <row r="194" spans="2:4" hidden="1">
      <c r="B194" s="14"/>
      <c r="C194" s="14"/>
      <c r="D194" s="14"/>
    </row>
    <row r="195" spans="2:4" hidden="1">
      <c r="B195" s="14"/>
      <c r="C195" s="14"/>
      <c r="D195" s="14"/>
    </row>
    <row r="196" spans="2:4" hidden="1">
      <c r="B196" s="14"/>
      <c r="C196" s="14"/>
      <c r="D196" s="14"/>
    </row>
    <row r="197" spans="2:4" hidden="1">
      <c r="B197" s="14"/>
      <c r="C197" s="14"/>
      <c r="D197" s="14"/>
    </row>
    <row r="198" spans="2:4" hidden="1">
      <c r="B198" s="14"/>
      <c r="C198" s="14"/>
      <c r="D198" s="14"/>
    </row>
    <row r="199" spans="2:4" hidden="1">
      <c r="B199" s="14"/>
      <c r="C199" s="14"/>
      <c r="D199" s="14"/>
    </row>
    <row r="200" spans="2:4" hidden="1">
      <c r="B200" s="14"/>
      <c r="C200" s="14"/>
      <c r="D200" s="14"/>
    </row>
    <row r="201" spans="2:4" hidden="1">
      <c r="B201" s="14"/>
      <c r="C201" s="14"/>
      <c r="D201" s="14"/>
    </row>
    <row r="202" spans="2:4" hidden="1">
      <c r="B202" s="14"/>
      <c r="C202" s="14"/>
      <c r="D202" s="14"/>
    </row>
    <row r="203" spans="2:4" hidden="1">
      <c r="B203" s="14"/>
      <c r="C203" s="14"/>
      <c r="D203" s="14"/>
    </row>
    <row r="204" spans="2:4" hidden="1">
      <c r="B204" s="14"/>
      <c r="C204" s="14"/>
      <c r="D204" s="14"/>
    </row>
    <row r="205" spans="2:4" hidden="1">
      <c r="B205" s="14"/>
      <c r="C205" s="14"/>
      <c r="D205" s="14"/>
    </row>
    <row r="206" spans="2:4" hidden="1">
      <c r="B206" s="14"/>
      <c r="C206" s="14"/>
      <c r="D206" s="14"/>
    </row>
    <row r="207" spans="2:4" hidden="1">
      <c r="B207" s="14"/>
      <c r="C207" s="14"/>
      <c r="D207" s="14"/>
    </row>
    <row r="208" spans="2:4" hidden="1">
      <c r="B208" s="14"/>
      <c r="C208" s="14"/>
      <c r="D208" s="14"/>
    </row>
    <row r="209" spans="2:4" hidden="1">
      <c r="B209" s="14"/>
      <c r="C209" s="14"/>
      <c r="D209" s="14"/>
    </row>
    <row r="210" spans="2:4" hidden="1">
      <c r="B210" s="14"/>
      <c r="C210" s="14"/>
      <c r="D210" s="14"/>
    </row>
    <row r="211" spans="2:4" hidden="1">
      <c r="B211" s="14"/>
      <c r="C211" s="14"/>
      <c r="D211" s="14"/>
    </row>
    <row r="212" spans="2:4" hidden="1">
      <c r="B212" s="14"/>
      <c r="C212" s="14"/>
      <c r="D212" s="14"/>
    </row>
    <row r="213" spans="2:4" hidden="1">
      <c r="B213" s="14"/>
      <c r="C213" s="14"/>
      <c r="D213" s="14"/>
    </row>
    <row r="214" spans="2:4" hidden="1">
      <c r="B214" s="14"/>
      <c r="C214" s="14"/>
      <c r="D214" s="14"/>
    </row>
    <row r="215" spans="2:4" hidden="1">
      <c r="B215" s="14"/>
      <c r="C215" s="14"/>
      <c r="D215" s="14"/>
    </row>
    <row r="216" spans="2:4" hidden="1">
      <c r="B216" s="14"/>
      <c r="C216" s="14"/>
      <c r="D216" s="14"/>
    </row>
    <row r="217" spans="2:4" hidden="1">
      <c r="B217" s="14"/>
      <c r="C217" s="14"/>
      <c r="D217" s="14"/>
    </row>
    <row r="218" spans="2:4" hidden="1">
      <c r="B218" s="14"/>
      <c r="C218" s="14"/>
      <c r="D218" s="14"/>
    </row>
    <row r="219" spans="2:4" hidden="1">
      <c r="B219" s="14"/>
      <c r="C219" s="14"/>
      <c r="D219" s="14"/>
    </row>
    <row r="220" spans="2:4" hidden="1">
      <c r="B220" s="14"/>
      <c r="C220" s="14"/>
      <c r="D220" s="14"/>
    </row>
    <row r="221" spans="2:4" hidden="1">
      <c r="B221" s="14"/>
      <c r="C221" s="14"/>
      <c r="D221" s="14"/>
    </row>
    <row r="222" spans="2:4" hidden="1">
      <c r="B222" s="14"/>
      <c r="C222" s="14"/>
      <c r="D222" s="14"/>
    </row>
    <row r="223" spans="2:4" hidden="1">
      <c r="B223" s="14"/>
      <c r="C223" s="14"/>
      <c r="D223" s="14"/>
    </row>
    <row r="224" spans="2:4" hidden="1">
      <c r="B224" s="14"/>
      <c r="C224" s="14"/>
      <c r="D224" s="14"/>
    </row>
    <row r="225" spans="2:4" hidden="1">
      <c r="B225" s="14"/>
      <c r="C225" s="14"/>
      <c r="D225" s="14"/>
    </row>
    <row r="226" spans="2:4" hidden="1">
      <c r="B226" s="14"/>
      <c r="C226" s="14"/>
      <c r="D226" s="14"/>
    </row>
    <row r="227" spans="2:4" hidden="1">
      <c r="B227" s="14"/>
      <c r="C227" s="14"/>
      <c r="D227" s="14"/>
    </row>
    <row r="228" spans="2:4" hidden="1">
      <c r="B228" s="14"/>
      <c r="C228" s="14"/>
      <c r="D228" s="14"/>
    </row>
    <row r="229" spans="2:4" hidden="1">
      <c r="B229" s="14"/>
      <c r="C229" s="14"/>
      <c r="D229" s="14"/>
    </row>
    <row r="230" spans="2:4" hidden="1">
      <c r="B230" s="14"/>
      <c r="C230" s="14"/>
      <c r="D230" s="14"/>
    </row>
    <row r="231" spans="2:4" hidden="1">
      <c r="B231" s="14"/>
      <c r="C231" s="14"/>
      <c r="D231" s="14"/>
    </row>
    <row r="232" spans="2:4" hidden="1">
      <c r="B232" s="14"/>
      <c r="C232" s="14"/>
      <c r="D232" s="14"/>
    </row>
    <row r="233" spans="2:4" hidden="1">
      <c r="B233" s="14"/>
      <c r="C233" s="14"/>
      <c r="D233" s="14"/>
    </row>
    <row r="234" spans="2:4" hidden="1">
      <c r="B234" s="14"/>
      <c r="C234" s="14"/>
      <c r="D234" s="14"/>
    </row>
    <row r="235" spans="2:4" hidden="1">
      <c r="B235" s="14"/>
      <c r="C235" s="14"/>
      <c r="D235" s="14"/>
    </row>
    <row r="236" spans="2:4" hidden="1">
      <c r="B236" s="14"/>
      <c r="C236" s="14"/>
      <c r="D236" s="14"/>
    </row>
    <row r="237" spans="2:4" hidden="1">
      <c r="B237" s="14"/>
      <c r="C237" s="14"/>
      <c r="D237" s="14"/>
    </row>
    <row r="238" spans="2:4" hidden="1">
      <c r="B238" s="14"/>
      <c r="C238" s="14"/>
      <c r="D238" s="14"/>
    </row>
    <row r="239" spans="2:4" hidden="1">
      <c r="B239" s="14"/>
      <c r="C239" s="14"/>
      <c r="D239" s="14"/>
    </row>
    <row r="240" spans="2:4" hidden="1">
      <c r="B240" s="14"/>
      <c r="C240" s="14"/>
      <c r="D240" s="14"/>
    </row>
    <row r="241" spans="2:4" hidden="1">
      <c r="B241" s="14"/>
      <c r="C241" s="14"/>
      <c r="D241" s="14"/>
    </row>
    <row r="242" spans="2:4" hidden="1">
      <c r="B242" s="14"/>
      <c r="C242" s="14"/>
      <c r="D242" s="14"/>
    </row>
    <row r="243" spans="2:4" hidden="1">
      <c r="B243" s="14"/>
      <c r="C243" s="14"/>
      <c r="D243" s="14"/>
    </row>
    <row r="244" spans="2:4" hidden="1">
      <c r="B244" s="14"/>
      <c r="C244" s="14"/>
      <c r="D244" s="14"/>
    </row>
    <row r="245" spans="2:4" hidden="1">
      <c r="B245" s="14"/>
      <c r="C245" s="14"/>
      <c r="D245" s="14"/>
    </row>
    <row r="246" spans="2:4" hidden="1">
      <c r="B246" s="14"/>
      <c r="C246" s="14"/>
      <c r="D246" s="14"/>
    </row>
    <row r="247" spans="2:4" hidden="1">
      <c r="B247" s="14"/>
      <c r="C247" s="14"/>
      <c r="D247" s="14"/>
    </row>
    <row r="248" spans="2:4" hidden="1">
      <c r="B248" s="14"/>
      <c r="C248" s="14"/>
      <c r="D248" s="14"/>
    </row>
    <row r="249" spans="2:4" hidden="1">
      <c r="B249" s="14"/>
      <c r="C249" s="14"/>
      <c r="D249" s="14"/>
    </row>
    <row r="250" spans="2:4" hidden="1">
      <c r="B250" s="14"/>
      <c r="C250" s="14"/>
      <c r="D250" s="14"/>
    </row>
    <row r="251" spans="2:4" hidden="1">
      <c r="B251" s="14"/>
      <c r="C251" s="14"/>
      <c r="D251" s="14"/>
    </row>
    <row r="252" spans="2:4" hidden="1">
      <c r="B252" s="14"/>
      <c r="C252" s="14"/>
      <c r="D252" s="14"/>
    </row>
    <row r="253" spans="2:4" hidden="1">
      <c r="B253" s="14"/>
      <c r="C253" s="14"/>
      <c r="D253" s="14"/>
    </row>
    <row r="254" spans="2:4" hidden="1">
      <c r="B254" s="14"/>
      <c r="C254" s="14"/>
      <c r="D254" s="14"/>
    </row>
    <row r="255" spans="2:4" hidden="1">
      <c r="B255" s="14"/>
      <c r="C255" s="14"/>
      <c r="D255" s="14"/>
    </row>
    <row r="256" spans="2:4" hidden="1">
      <c r="B256" s="14"/>
      <c r="C256" s="14"/>
      <c r="D256" s="14"/>
    </row>
    <row r="257" spans="2:4" hidden="1">
      <c r="B257" s="14"/>
      <c r="C257" s="14"/>
      <c r="D257" s="14"/>
    </row>
    <row r="258" spans="2:4" hidden="1">
      <c r="B258" s="14"/>
      <c r="C258" s="14"/>
      <c r="D258" s="14"/>
    </row>
    <row r="259" spans="2:4" hidden="1">
      <c r="B259" s="14"/>
      <c r="C259" s="14"/>
      <c r="D259" s="14"/>
    </row>
    <row r="260" spans="2:4" hidden="1">
      <c r="B260" s="14"/>
      <c r="C260" s="14"/>
      <c r="D260" s="14"/>
    </row>
    <row r="261" spans="2:4" hidden="1">
      <c r="B261" s="14"/>
      <c r="C261" s="14"/>
      <c r="D261" s="14"/>
    </row>
    <row r="262" spans="2:4" hidden="1">
      <c r="B262" s="14"/>
      <c r="C262" s="14"/>
      <c r="D262" s="14"/>
    </row>
    <row r="263" spans="2:4" hidden="1">
      <c r="B263" s="14"/>
      <c r="C263" s="14"/>
      <c r="D263" s="14"/>
    </row>
    <row r="264" spans="2:4" hidden="1">
      <c r="B264" s="14"/>
      <c r="C264" s="14"/>
      <c r="D264" s="14"/>
    </row>
    <row r="265" spans="2:4" hidden="1">
      <c r="B265" s="14"/>
      <c r="C265" s="14"/>
      <c r="D265" s="14"/>
    </row>
    <row r="266" spans="2:4" hidden="1">
      <c r="B266" s="14"/>
      <c r="C266" s="14"/>
      <c r="D266" s="14"/>
    </row>
    <row r="267" spans="2:4" hidden="1">
      <c r="B267" s="14"/>
      <c r="C267" s="14"/>
      <c r="D267" s="14"/>
    </row>
    <row r="268" spans="2:4" hidden="1">
      <c r="B268" s="14"/>
      <c r="C268" s="14"/>
      <c r="D268" s="14"/>
    </row>
    <row r="269" spans="2:4" hidden="1">
      <c r="B269" s="14"/>
      <c r="C269" s="14"/>
      <c r="D269" s="14"/>
    </row>
    <row r="270" spans="2:4" hidden="1">
      <c r="B270" s="14"/>
      <c r="C270" s="14"/>
      <c r="D270" s="14"/>
    </row>
    <row r="271" spans="2:4" hidden="1">
      <c r="B271" s="14"/>
      <c r="C271" s="14"/>
      <c r="D271" s="14"/>
    </row>
    <row r="272" spans="2:4" hidden="1">
      <c r="B272" s="14"/>
      <c r="C272" s="14"/>
      <c r="D272" s="14"/>
    </row>
    <row r="273" spans="2:4" hidden="1">
      <c r="B273" s="14"/>
      <c r="C273" s="14"/>
      <c r="D273" s="14"/>
    </row>
    <row r="274" spans="2:4" hidden="1">
      <c r="B274" s="14"/>
      <c r="C274" s="14"/>
      <c r="D274" s="14"/>
    </row>
    <row r="275" spans="2:4" hidden="1">
      <c r="B275" s="14"/>
      <c r="C275" s="14"/>
      <c r="D275" s="14"/>
    </row>
    <row r="276" spans="2:4" hidden="1">
      <c r="B276" s="14"/>
      <c r="C276" s="14"/>
      <c r="D276" s="14"/>
    </row>
    <row r="277" spans="2:4" hidden="1">
      <c r="B277" s="14"/>
      <c r="C277" s="14"/>
      <c r="D277" s="14"/>
    </row>
    <row r="278" spans="2:4" hidden="1">
      <c r="B278" s="14"/>
      <c r="C278" s="14"/>
      <c r="D278" s="14"/>
    </row>
    <row r="279" spans="2:4" hidden="1">
      <c r="B279" s="14"/>
      <c r="C279" s="14"/>
      <c r="D279" s="14"/>
    </row>
    <row r="280" spans="2:4" hidden="1">
      <c r="B280" s="14"/>
      <c r="C280" s="14"/>
      <c r="D280" s="14"/>
    </row>
    <row r="281" spans="2:4" hidden="1">
      <c r="B281" s="14"/>
      <c r="C281" s="14"/>
      <c r="D281" s="14"/>
    </row>
    <row r="282" spans="2:4" hidden="1">
      <c r="B282" s="14"/>
      <c r="C282" s="14"/>
      <c r="D282" s="14"/>
    </row>
    <row r="283" spans="2:4" hidden="1">
      <c r="B283" s="14"/>
      <c r="C283" s="14"/>
      <c r="D283" s="14"/>
    </row>
    <row r="284" spans="2:4" hidden="1">
      <c r="B284" s="14"/>
      <c r="C284" s="14"/>
      <c r="D284" s="14"/>
    </row>
    <row r="285" spans="2:4" hidden="1">
      <c r="B285" s="14"/>
      <c r="C285" s="14"/>
      <c r="D285" s="14"/>
    </row>
    <row r="286" spans="2:4" hidden="1">
      <c r="B286" s="14"/>
      <c r="C286" s="14"/>
      <c r="D286" s="14"/>
    </row>
    <row r="287" spans="2:4" hidden="1">
      <c r="B287" s="14"/>
      <c r="C287" s="14"/>
      <c r="D287" s="14"/>
    </row>
    <row r="288" spans="2:4" hidden="1">
      <c r="B288" s="14"/>
      <c r="C288" s="14"/>
      <c r="D288" s="14"/>
    </row>
    <row r="289" spans="2:4" hidden="1">
      <c r="B289" s="14"/>
      <c r="C289" s="14"/>
      <c r="D289" s="14"/>
    </row>
    <row r="290" spans="2:4" hidden="1">
      <c r="B290" s="14"/>
      <c r="C290" s="14"/>
      <c r="D290" s="14"/>
    </row>
    <row r="291" spans="2:4" hidden="1">
      <c r="B291" s="14"/>
      <c r="C291" s="14"/>
      <c r="D291" s="14"/>
    </row>
    <row r="292" spans="2:4" hidden="1">
      <c r="B292" s="14"/>
      <c r="C292" s="14"/>
      <c r="D292" s="14"/>
    </row>
    <row r="293" spans="2:4" hidden="1">
      <c r="B293" s="14"/>
      <c r="C293" s="14"/>
      <c r="D293" s="14"/>
    </row>
    <row r="294" spans="2:4" hidden="1">
      <c r="B294" s="14"/>
      <c r="C294" s="14"/>
      <c r="D294" s="14"/>
    </row>
    <row r="295" spans="2:4" hidden="1">
      <c r="B295" s="14"/>
      <c r="C295" s="14"/>
      <c r="D295" s="14"/>
    </row>
    <row r="296" spans="2:4" hidden="1">
      <c r="B296" s="14"/>
      <c r="C296" s="14"/>
      <c r="D296" s="14"/>
    </row>
    <row r="297" spans="2:4" hidden="1">
      <c r="B297" s="14"/>
      <c r="C297" s="14"/>
      <c r="D297" s="14"/>
    </row>
    <row r="298" spans="2:4" hidden="1">
      <c r="B298" s="14"/>
      <c r="C298" s="14"/>
      <c r="D298" s="14"/>
    </row>
    <row r="299" spans="2:4" hidden="1">
      <c r="B299" s="14"/>
      <c r="C299" s="14"/>
      <c r="D299" s="14"/>
    </row>
    <row r="300" spans="2:4" hidden="1">
      <c r="B300" s="14"/>
      <c r="C300" s="14"/>
      <c r="D300" s="14"/>
    </row>
    <row r="301" spans="2:4" hidden="1">
      <c r="B301" s="14"/>
      <c r="C301" s="14"/>
      <c r="D301" s="14"/>
    </row>
    <row r="302" spans="2:4" hidden="1">
      <c r="B302" s="14"/>
      <c r="C302" s="14"/>
      <c r="D302" s="14"/>
    </row>
    <row r="303" spans="2:4" hidden="1">
      <c r="B303" s="14"/>
      <c r="C303" s="14"/>
      <c r="D303" s="14"/>
    </row>
    <row r="304" spans="2:4" hidden="1">
      <c r="B304" s="14"/>
      <c r="C304" s="14"/>
      <c r="D304" s="14"/>
    </row>
    <row r="305" spans="2:4" hidden="1">
      <c r="B305" s="14"/>
      <c r="C305" s="14"/>
      <c r="D305" s="14"/>
    </row>
    <row r="306" spans="2:4" hidden="1">
      <c r="B306" s="14"/>
      <c r="C306" s="14"/>
      <c r="D306" s="14"/>
    </row>
    <row r="307" spans="2:4" hidden="1">
      <c r="B307" s="14"/>
      <c r="C307" s="14"/>
      <c r="D307" s="14"/>
    </row>
    <row r="308" spans="2:4" hidden="1">
      <c r="B308" s="14"/>
      <c r="C308" s="14"/>
      <c r="D308" s="14"/>
    </row>
    <row r="309" spans="2:4" hidden="1">
      <c r="B309" s="14"/>
      <c r="C309" s="14"/>
      <c r="D309" s="14"/>
    </row>
    <row r="310" spans="2:4" hidden="1">
      <c r="B310" s="14"/>
      <c r="C310" s="14"/>
      <c r="D310" s="14"/>
    </row>
    <row r="311" spans="2:4" hidden="1">
      <c r="B311" s="14"/>
      <c r="C311" s="14"/>
      <c r="D311" s="14"/>
    </row>
    <row r="312" spans="2:4" hidden="1">
      <c r="B312" s="14"/>
      <c r="C312" s="14"/>
      <c r="D312" s="14"/>
    </row>
    <row r="313" spans="2:4" hidden="1">
      <c r="B313" s="14"/>
      <c r="C313" s="14"/>
      <c r="D313" s="14"/>
    </row>
    <row r="314" spans="2:4" hidden="1">
      <c r="B314" s="14"/>
      <c r="C314" s="14"/>
      <c r="D314" s="14"/>
    </row>
    <row r="315" spans="2:4" hidden="1">
      <c r="B315" s="14"/>
      <c r="C315" s="14"/>
      <c r="D315" s="14"/>
    </row>
    <row r="316" spans="2:4" hidden="1">
      <c r="B316" s="14"/>
      <c r="C316" s="14"/>
      <c r="D316" s="14"/>
    </row>
    <row r="317" spans="2:4" hidden="1">
      <c r="B317" s="14"/>
      <c r="C317" s="14"/>
      <c r="D317" s="14"/>
    </row>
    <row r="318" spans="2:4" hidden="1">
      <c r="B318" s="14"/>
      <c r="C318" s="14"/>
      <c r="D318" s="14"/>
    </row>
    <row r="319" spans="2:4" hidden="1">
      <c r="B319" s="14"/>
      <c r="C319" s="14"/>
      <c r="D319" s="14"/>
    </row>
    <row r="320" spans="2:4" hidden="1">
      <c r="B320" s="14"/>
      <c r="C320" s="14"/>
      <c r="D320" s="14"/>
    </row>
    <row r="321" spans="2:4" hidden="1">
      <c r="B321" s="14"/>
      <c r="C321" s="14"/>
      <c r="D321" s="14"/>
    </row>
    <row r="322" spans="2:4" hidden="1">
      <c r="B322" s="14"/>
      <c r="C322" s="14"/>
      <c r="D322" s="14"/>
    </row>
    <row r="323" spans="2:4" hidden="1">
      <c r="B323" s="14"/>
      <c r="C323" s="14"/>
      <c r="D323" s="14"/>
    </row>
    <row r="324" spans="2:4" hidden="1">
      <c r="B324" s="14"/>
      <c r="C324" s="14"/>
      <c r="D324" s="14"/>
    </row>
    <row r="325" spans="2:4" hidden="1">
      <c r="B325" s="14"/>
      <c r="C325" s="14"/>
      <c r="D325" s="14"/>
    </row>
    <row r="326" spans="2:4" hidden="1">
      <c r="B326" s="14"/>
      <c r="C326" s="14"/>
      <c r="D326" s="14"/>
    </row>
    <row r="327" spans="2:4" hidden="1">
      <c r="B327" s="14"/>
      <c r="C327" s="14"/>
      <c r="D327" s="14"/>
    </row>
    <row r="328" spans="2:4" hidden="1">
      <c r="B328" s="14"/>
      <c r="C328" s="14"/>
      <c r="D328" s="14"/>
    </row>
    <row r="329" spans="2:4" hidden="1">
      <c r="B329" s="14"/>
      <c r="C329" s="14"/>
      <c r="D329" s="14"/>
    </row>
    <row r="330" spans="2:4" hidden="1">
      <c r="B330" s="14"/>
      <c r="C330" s="14"/>
      <c r="D330" s="14"/>
    </row>
    <row r="331" spans="2:4" hidden="1">
      <c r="B331" s="14"/>
      <c r="C331" s="14"/>
      <c r="D331" s="14"/>
    </row>
    <row r="332" spans="2:4" hidden="1">
      <c r="B332" s="14"/>
      <c r="C332" s="14"/>
      <c r="D332" s="14"/>
    </row>
    <row r="333" spans="2:4" hidden="1">
      <c r="B333" s="14"/>
      <c r="C333" s="14"/>
      <c r="D333" s="14"/>
    </row>
    <row r="334" spans="2:4" hidden="1">
      <c r="B334" s="14"/>
      <c r="C334" s="14"/>
      <c r="D334" s="14"/>
    </row>
    <row r="335" spans="2:4" hidden="1">
      <c r="B335" s="14"/>
      <c r="C335" s="14"/>
      <c r="D335" s="14"/>
    </row>
    <row r="336" spans="2:4" hidden="1">
      <c r="B336" s="14"/>
      <c r="C336" s="14"/>
      <c r="D336" s="14"/>
    </row>
    <row r="337" spans="2:4" hidden="1">
      <c r="B337" s="14"/>
      <c r="C337" s="14"/>
      <c r="D337" s="14"/>
    </row>
    <row r="338" spans="2:4" hidden="1">
      <c r="B338" s="14"/>
      <c r="C338" s="14"/>
      <c r="D338" s="14"/>
    </row>
    <row r="339" spans="2:4" hidden="1">
      <c r="B339" s="14"/>
      <c r="C339" s="14"/>
      <c r="D339" s="14"/>
    </row>
    <row r="340" spans="2:4" hidden="1">
      <c r="B340" s="14"/>
      <c r="C340" s="14"/>
      <c r="D340" s="14"/>
    </row>
    <row r="341" spans="2:4" hidden="1">
      <c r="B341" s="14"/>
      <c r="C341" s="14"/>
      <c r="D341" s="14"/>
    </row>
    <row r="342" spans="2:4" hidden="1">
      <c r="B342" s="14"/>
      <c r="C342" s="14"/>
      <c r="D342" s="14"/>
    </row>
    <row r="343" spans="2:4" hidden="1">
      <c r="B343" s="14"/>
      <c r="C343" s="14"/>
      <c r="D343" s="14"/>
    </row>
    <row r="344" spans="2:4" hidden="1">
      <c r="B344" s="14"/>
      <c r="C344" s="14"/>
      <c r="D344" s="14"/>
    </row>
    <row r="345" spans="2:4" hidden="1">
      <c r="B345" s="14"/>
      <c r="C345" s="14"/>
      <c r="D345" s="14"/>
    </row>
    <row r="346" spans="2:4" hidden="1">
      <c r="B346" s="14"/>
      <c r="C346" s="14"/>
      <c r="D346" s="14"/>
    </row>
    <row r="347" spans="2:4" hidden="1">
      <c r="B347" s="14"/>
      <c r="C347" s="14"/>
      <c r="D347" s="14"/>
    </row>
    <row r="348" spans="2:4" hidden="1">
      <c r="B348" s="14"/>
      <c r="C348" s="14"/>
      <c r="D348" s="14"/>
    </row>
    <row r="349" spans="2:4" hidden="1">
      <c r="B349" s="14"/>
      <c r="C349" s="14"/>
      <c r="D349" s="14"/>
    </row>
    <row r="350" spans="2:4" hidden="1">
      <c r="B350" s="14"/>
      <c r="C350" s="14"/>
      <c r="D350" s="14"/>
    </row>
    <row r="351" spans="2:4" hidden="1">
      <c r="B351" s="14"/>
      <c r="C351" s="14"/>
      <c r="D351" s="14"/>
    </row>
    <row r="352" spans="2:4" hidden="1">
      <c r="B352" s="14"/>
      <c r="C352" s="14"/>
      <c r="D352" s="14"/>
    </row>
    <row r="353" spans="2:4" hidden="1">
      <c r="B353" s="14"/>
      <c r="C353" s="14"/>
      <c r="D353" s="14"/>
    </row>
    <row r="354" spans="2:4" hidden="1">
      <c r="B354" s="14"/>
      <c r="C354" s="14"/>
      <c r="D354" s="14"/>
    </row>
    <row r="355" spans="2:4" hidden="1">
      <c r="B355" s="14"/>
      <c r="C355" s="14"/>
      <c r="D355" s="14"/>
    </row>
    <row r="356" spans="2:4" hidden="1">
      <c r="B356" s="14"/>
      <c r="C356" s="14"/>
      <c r="D356" s="14"/>
    </row>
    <row r="357" spans="2:4" hidden="1">
      <c r="B357" s="14"/>
      <c r="C357" s="14"/>
      <c r="D357" s="14"/>
    </row>
    <row r="358" spans="2:4" hidden="1">
      <c r="B358" s="14"/>
      <c r="C358" s="14"/>
      <c r="D358" s="14"/>
    </row>
    <row r="359" spans="2:4" hidden="1">
      <c r="B359" s="14"/>
      <c r="C359" s="14"/>
      <c r="D359" s="14"/>
    </row>
    <row r="360" spans="2:4" hidden="1">
      <c r="B360" s="14"/>
      <c r="C360" s="14"/>
      <c r="D360" s="14"/>
    </row>
    <row r="361" spans="2:4" hidden="1">
      <c r="B361" s="14"/>
      <c r="C361" s="14"/>
      <c r="D361" s="14"/>
    </row>
    <row r="362" spans="2:4" hidden="1">
      <c r="B362" s="14"/>
      <c r="C362" s="14"/>
      <c r="D362" s="14"/>
    </row>
    <row r="363" spans="2:4" hidden="1">
      <c r="B363" s="14"/>
      <c r="C363" s="14"/>
      <c r="D363" s="14"/>
    </row>
    <row r="364" spans="2:4" hidden="1">
      <c r="B364" s="14"/>
      <c r="C364" s="14"/>
      <c r="D364" s="14"/>
    </row>
    <row r="365" spans="2:4" hidden="1">
      <c r="B365" s="14"/>
      <c r="C365" s="14"/>
      <c r="D365" s="14"/>
    </row>
    <row r="366" spans="2:4" hidden="1">
      <c r="B366" s="14"/>
      <c r="C366" s="14"/>
      <c r="D366" s="14"/>
    </row>
    <row r="367" spans="2:4" hidden="1">
      <c r="B367" s="14"/>
      <c r="C367" s="14"/>
      <c r="D367" s="14"/>
    </row>
    <row r="368" spans="2:4" hidden="1">
      <c r="B368" s="14"/>
      <c r="C368" s="14"/>
      <c r="D368" s="14"/>
    </row>
    <row r="369" spans="2:4" hidden="1">
      <c r="B369" s="14"/>
      <c r="C369" s="14"/>
      <c r="D369" s="14"/>
    </row>
    <row r="370" spans="2:4" hidden="1">
      <c r="B370" s="14"/>
      <c r="C370" s="14"/>
      <c r="D370" s="14"/>
    </row>
    <row r="371" spans="2:4" hidden="1">
      <c r="B371" s="14"/>
      <c r="C371" s="14"/>
      <c r="D371" s="14"/>
    </row>
    <row r="372" spans="2:4" hidden="1">
      <c r="B372" s="14"/>
      <c r="C372" s="14"/>
      <c r="D372" s="14"/>
    </row>
    <row r="373" spans="2:4" hidden="1">
      <c r="B373" s="14"/>
      <c r="C373" s="14"/>
      <c r="D373" s="14"/>
    </row>
    <row r="374" spans="2:4" hidden="1">
      <c r="B374" s="14"/>
      <c r="C374" s="14"/>
      <c r="D374" s="14"/>
    </row>
    <row r="375" spans="2:4" hidden="1">
      <c r="B375" s="14"/>
      <c r="C375" s="14"/>
      <c r="D375" s="14"/>
    </row>
    <row r="376" spans="2:4" hidden="1">
      <c r="B376" s="14"/>
      <c r="C376" s="14"/>
      <c r="D376" s="14"/>
    </row>
    <row r="377" spans="2:4" hidden="1">
      <c r="B377" s="14"/>
      <c r="C377" s="14"/>
      <c r="D377" s="14"/>
    </row>
    <row r="378" spans="2:4" hidden="1">
      <c r="B378" s="14"/>
      <c r="C378" s="14"/>
      <c r="D378" s="14"/>
    </row>
    <row r="379" spans="2:4" hidden="1">
      <c r="B379" s="14"/>
      <c r="C379" s="14"/>
      <c r="D379" s="14"/>
    </row>
    <row r="380" spans="2:4" hidden="1">
      <c r="B380" s="14"/>
      <c r="C380" s="14"/>
      <c r="D380" s="14"/>
    </row>
    <row r="381" spans="2:4" hidden="1">
      <c r="B381" s="14"/>
      <c r="C381" s="14"/>
      <c r="D381" s="14"/>
    </row>
    <row r="382" spans="2:4" hidden="1">
      <c r="B382" s="14"/>
      <c r="C382" s="14"/>
      <c r="D382" s="14"/>
    </row>
    <row r="383" spans="2:4" hidden="1">
      <c r="B383" s="14"/>
      <c r="C383" s="14"/>
      <c r="D383" s="14"/>
    </row>
    <row r="384" spans="2:4" hidden="1">
      <c r="B384" s="14"/>
      <c r="C384" s="14"/>
      <c r="D384" s="14"/>
    </row>
    <row r="385" spans="1:4" hidden="1">
      <c r="B385" s="14"/>
      <c r="C385" s="14"/>
      <c r="D385" s="14"/>
    </row>
    <row r="386" spans="1:4" hidden="1">
      <c r="B386" s="14"/>
      <c r="C386" s="14"/>
      <c r="D386" s="14"/>
    </row>
    <row r="387" spans="1:4" hidden="1">
      <c r="B387" s="14"/>
      <c r="C387" s="14"/>
      <c r="D387" s="14"/>
    </row>
    <row r="388" spans="1:4" hidden="1">
      <c r="A388" s="14"/>
      <c r="B388" s="14"/>
      <c r="C388" s="14"/>
      <c r="D388" s="14"/>
    </row>
    <row r="389" spans="1:4" hidden="1">
      <c r="A389" s="14"/>
      <c r="B389" s="14"/>
      <c r="C389" s="14"/>
      <c r="D389" s="14"/>
    </row>
    <row r="390" spans="1:4" hidden="1">
      <c r="A390" s="16"/>
      <c r="B390" s="14"/>
      <c r="C390" s="14"/>
      <c r="D390" s="14"/>
    </row>
    <row r="391" spans="1:4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90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BC586"/>
  <sheetViews>
    <sheetView rightToLeft="1" topLeftCell="A4" workbookViewId="0">
      <selection activeCell="A7" sqref="A7"/>
    </sheetView>
  </sheetViews>
  <sheetFormatPr defaultColWidth="0" defaultRowHeight="18" zeroHeight="1"/>
  <cols>
    <col min="1" max="1" width="47.28515625" style="13" customWidth="1"/>
    <col min="2" max="2" width="12.42578125" style="13" customWidth="1"/>
    <col min="3" max="3" width="11.5703125" style="14" customWidth="1"/>
    <col min="4" max="4" width="15.140625" style="14" customWidth="1"/>
    <col min="5" max="5" width="14.7109375" style="14" customWidth="1"/>
    <col min="6" max="6" width="11.7109375" style="14" customWidth="1"/>
    <col min="7" max="7" width="14.7109375" style="14" customWidth="1"/>
    <col min="8" max="8" width="22.7109375" style="14" customWidth="1"/>
    <col min="9" max="9" width="26.85546875" style="14" customWidth="1"/>
    <col min="10" max="10" width="25.42578125" style="14" customWidth="1"/>
    <col min="11" max="11" width="7.5703125" style="16" hidden="1" customWidth="1"/>
    <col min="12" max="12" width="6.7109375" style="16" hidden="1" customWidth="1"/>
    <col min="13" max="13" width="7.7109375" style="16" hidden="1" customWidth="1"/>
    <col min="14" max="14" width="7.140625" style="16" hidden="1" customWidth="1"/>
    <col min="15" max="15" width="6" style="16" hidden="1" customWidth="1"/>
    <col min="16" max="16" width="7.85546875" style="16" hidden="1" customWidth="1"/>
    <col min="17" max="17" width="8.140625" style="16" hidden="1" customWidth="1"/>
    <col min="18" max="18" width="6.28515625" style="16" hidden="1" customWidth="1"/>
    <col min="19" max="19" width="8" style="16" hidden="1" customWidth="1"/>
    <col min="20" max="20" width="8.7109375" style="16" hidden="1" customWidth="1"/>
    <col min="21" max="21" width="10" style="16" hidden="1" customWidth="1"/>
    <col min="22" max="22" width="9.5703125" style="14" hidden="1" customWidth="1"/>
    <col min="23" max="23" width="6.140625" style="14" hidden="1" customWidth="1"/>
    <col min="24" max="25" width="5.7109375" style="14" hidden="1" customWidth="1"/>
    <col min="26" max="26" width="6.85546875" style="14" hidden="1" customWidth="1"/>
    <col min="27" max="27" width="6.42578125" style="14" hidden="1" customWidth="1"/>
    <col min="28" max="28" width="6.7109375" style="14" hidden="1" customWidth="1"/>
    <col min="29" max="29" width="7.28515625" style="14" hidden="1" customWidth="1"/>
    <col min="30" max="41" width="5.7109375" style="14" hidden="1" customWidth="1"/>
    <col min="42" max="42" width="9.140625" style="14" hidden="1" customWidth="1"/>
    <col min="43" max="55" width="0" style="14" hidden="1" customWidth="1"/>
    <col min="56" max="16384" width="9.140625" style="14" hidden="1"/>
  </cols>
  <sheetData>
    <row r="1" spans="1:54">
      <c r="A1" s="2" t="s">
        <v>0</v>
      </c>
      <c r="B1" t="s">
        <v>196</v>
      </c>
    </row>
    <row r="2" spans="1:54">
      <c r="A2" s="2" t="s">
        <v>1</v>
      </c>
    </row>
    <row r="3" spans="1:54">
      <c r="A3" s="2" t="s">
        <v>2</v>
      </c>
      <c r="B3" t="s">
        <v>197</v>
      </c>
    </row>
    <row r="4" spans="1:54">
      <c r="A4" s="2" t="s">
        <v>3</v>
      </c>
    </row>
    <row r="5" spans="1:54" ht="26.25" customHeight="1">
      <c r="A5" s="99" t="s">
        <v>135</v>
      </c>
      <c r="B5" s="100"/>
      <c r="C5" s="100"/>
      <c r="D5" s="100"/>
      <c r="E5" s="100"/>
      <c r="F5" s="100"/>
      <c r="G5" s="100"/>
      <c r="H5" s="100"/>
      <c r="I5" s="100"/>
      <c r="J5" s="101"/>
    </row>
    <row r="6" spans="1:54" ht="26.25" customHeight="1">
      <c r="A6" s="99" t="s">
        <v>138</v>
      </c>
      <c r="B6" s="100"/>
      <c r="C6" s="100"/>
      <c r="D6" s="100"/>
      <c r="E6" s="100"/>
      <c r="F6" s="100"/>
      <c r="G6" s="100"/>
      <c r="H6" s="100"/>
      <c r="I6" s="100"/>
      <c r="J6" s="101"/>
    </row>
    <row r="7" spans="1:54" s="16" customFormat="1">
      <c r="A7" s="40" t="s">
        <v>95</v>
      </c>
      <c r="B7" s="41" t="s">
        <v>48</v>
      </c>
      <c r="C7" s="41" t="s">
        <v>52</v>
      </c>
      <c r="D7" s="41" t="s">
        <v>70</v>
      </c>
      <c r="E7" s="41" t="s">
        <v>186</v>
      </c>
      <c r="F7" s="41" t="s">
        <v>187</v>
      </c>
      <c r="G7" s="41" t="s">
        <v>5</v>
      </c>
      <c r="H7" s="41" t="s">
        <v>72</v>
      </c>
      <c r="I7" s="41" t="s">
        <v>56</v>
      </c>
      <c r="J7" s="42" t="s">
        <v>182</v>
      </c>
      <c r="BB7" s="14"/>
    </row>
    <row r="8" spans="1:54" s="16" customFormat="1" ht="21" customHeight="1">
      <c r="A8" s="17"/>
      <c r="B8" s="18"/>
      <c r="C8" s="18"/>
      <c r="D8" s="26" t="s">
        <v>73</v>
      </c>
      <c r="E8" s="26" t="s">
        <v>183</v>
      </c>
      <c r="F8" s="26"/>
      <c r="G8" s="26" t="s">
        <v>6</v>
      </c>
      <c r="H8" s="26" t="s">
        <v>7</v>
      </c>
      <c r="I8" s="26" t="s">
        <v>7</v>
      </c>
      <c r="J8" s="27" t="s">
        <v>7</v>
      </c>
      <c r="BB8" s="14"/>
    </row>
    <row r="9" spans="1:54" s="20" customFormat="1" ht="18" customHeight="1">
      <c r="A9" s="19"/>
      <c r="B9" s="7" t="s">
        <v>9</v>
      </c>
      <c r="C9" s="7" t="s">
        <v>58</v>
      </c>
      <c r="D9" s="7" t="s">
        <v>59</v>
      </c>
      <c r="E9" s="7" t="s">
        <v>60</v>
      </c>
      <c r="F9" s="7" t="s">
        <v>61</v>
      </c>
      <c r="G9" s="7" t="s">
        <v>62</v>
      </c>
      <c r="H9" s="7" t="s">
        <v>63</v>
      </c>
      <c r="I9" s="7" t="s">
        <v>64</v>
      </c>
      <c r="J9" s="29" t="s">
        <v>65</v>
      </c>
      <c r="K9" s="16"/>
      <c r="L9" s="16"/>
      <c r="M9" s="16"/>
      <c r="N9" s="16"/>
      <c r="O9" s="16"/>
      <c r="P9" s="16"/>
      <c r="Q9" s="16"/>
      <c r="R9" s="16"/>
      <c r="S9" s="16"/>
      <c r="T9" s="16"/>
      <c r="BB9" s="14"/>
    </row>
    <row r="10" spans="1:54" s="20" customFormat="1" ht="18" customHeight="1">
      <c r="A10" s="21" t="s">
        <v>139</v>
      </c>
      <c r="B10" s="7"/>
      <c r="C10" s="7"/>
      <c r="D10" s="7"/>
      <c r="E10" s="63">
        <v>5431012.6100000003</v>
      </c>
      <c r="F10" s="7"/>
      <c r="G10" s="63">
        <v>13874.756466849716</v>
      </c>
      <c r="H10" s="7"/>
      <c r="I10" s="64">
        <v>1</v>
      </c>
      <c r="J10" s="64">
        <v>0.1208</v>
      </c>
      <c r="K10" s="16"/>
      <c r="L10" s="16"/>
      <c r="M10" s="16"/>
      <c r="N10" s="16"/>
      <c r="O10" s="16"/>
      <c r="P10" s="16"/>
      <c r="Q10" s="16"/>
      <c r="R10" s="16"/>
      <c r="S10" s="16"/>
      <c r="T10" s="16"/>
      <c r="BB10" s="14"/>
    </row>
    <row r="11" spans="1:54">
      <c r="A11" s="67" t="s">
        <v>200</v>
      </c>
      <c r="B11" s="14"/>
      <c r="E11" s="69">
        <v>3624195.53</v>
      </c>
      <c r="G11" s="69">
        <v>6961.8414911842301</v>
      </c>
      <c r="I11" s="68">
        <v>0.50180000000000002</v>
      </c>
      <c r="J11" s="68">
        <v>6.0600000000000001E-2</v>
      </c>
    </row>
    <row r="12" spans="1:54">
      <c r="A12" s="67" t="s">
        <v>1043</v>
      </c>
      <c r="B12" s="14"/>
      <c r="E12" s="69">
        <v>0</v>
      </c>
      <c r="G12" s="69">
        <v>0</v>
      </c>
      <c r="I12" s="68">
        <v>0</v>
      </c>
      <c r="J12" s="68">
        <v>0</v>
      </c>
    </row>
    <row r="13" spans="1:54">
      <c r="A13" t="s">
        <v>227</v>
      </c>
      <c r="B13" t="s">
        <v>227</v>
      </c>
      <c r="C13" t="s">
        <v>227</v>
      </c>
      <c r="E13" s="65">
        <v>0</v>
      </c>
      <c r="F13" s="65">
        <v>0</v>
      </c>
      <c r="G13" s="65">
        <v>0</v>
      </c>
      <c r="H13" s="66">
        <v>0</v>
      </c>
      <c r="I13" s="66">
        <v>0</v>
      </c>
      <c r="J13" s="66">
        <v>0</v>
      </c>
    </row>
    <row r="14" spans="1:54">
      <c r="A14" s="67" t="s">
        <v>1044</v>
      </c>
      <c r="B14" s="14"/>
      <c r="E14" s="69">
        <v>593120.69999999995</v>
      </c>
      <c r="G14" s="69">
        <v>865.55261712316997</v>
      </c>
      <c r="I14" s="68">
        <v>6.2399999999999997E-2</v>
      </c>
      <c r="J14" s="68">
        <v>7.4999999999999997E-3</v>
      </c>
    </row>
    <row r="15" spans="1:54">
      <c r="A15" t="s">
        <v>1045</v>
      </c>
      <c r="B15" t="s">
        <v>1046</v>
      </c>
      <c r="C15" t="s">
        <v>101</v>
      </c>
      <c r="D15" t="s">
        <v>1047</v>
      </c>
      <c r="E15" s="65">
        <v>253201.1</v>
      </c>
      <c r="F15" s="65">
        <v>149.59898999999999</v>
      </c>
      <c r="G15" s="65">
        <v>378.78628826889002</v>
      </c>
      <c r="H15" s="66">
        <v>3.1560029233201827E-4</v>
      </c>
      <c r="I15" s="66">
        <v>2.7300000000000001E-2</v>
      </c>
      <c r="J15" s="66">
        <v>3.3E-3</v>
      </c>
    </row>
    <row r="16" spans="1:54">
      <c r="A16" t="s">
        <v>1048</v>
      </c>
      <c r="B16" t="s">
        <v>1049</v>
      </c>
      <c r="C16" t="s">
        <v>101</v>
      </c>
      <c r="D16" t="s">
        <v>1050</v>
      </c>
      <c r="E16" s="65">
        <v>339919.6</v>
      </c>
      <c r="F16" s="65">
        <v>143.20043000000001</v>
      </c>
      <c r="G16" s="65">
        <v>486.76632885428</v>
      </c>
      <c r="H16" s="66">
        <v>1.0250986356931994E-3</v>
      </c>
      <c r="I16" s="66">
        <v>3.5099999999999999E-2</v>
      </c>
      <c r="J16" s="66">
        <v>4.1999999999999997E-3</v>
      </c>
    </row>
    <row r="17" spans="1:10">
      <c r="A17" s="67" t="s">
        <v>1051</v>
      </c>
      <c r="B17" s="14"/>
      <c r="E17" s="69">
        <v>1486017.08</v>
      </c>
      <c r="G17" s="69">
        <v>1745.7617752820049</v>
      </c>
      <c r="I17" s="68">
        <v>0.1258</v>
      </c>
      <c r="J17" s="68">
        <v>1.52E-2</v>
      </c>
    </row>
    <row r="18" spans="1:10">
      <c r="A18" t="s">
        <v>1052</v>
      </c>
      <c r="B18" t="s">
        <v>1053</v>
      </c>
      <c r="C18" t="s">
        <v>101</v>
      </c>
      <c r="D18" t="s">
        <v>1054</v>
      </c>
      <c r="E18" s="65">
        <v>389759.92</v>
      </c>
      <c r="F18" s="65">
        <v>174.58208099999996</v>
      </c>
      <c r="G18" s="65">
        <v>680.45097923993501</v>
      </c>
      <c r="H18" s="66">
        <v>1.605144596187593E-3</v>
      </c>
      <c r="I18" s="66">
        <v>4.9000000000000002E-2</v>
      </c>
      <c r="J18" s="66">
        <v>5.8999999999999999E-3</v>
      </c>
    </row>
    <row r="19" spans="1:10">
      <c r="A19" t="s">
        <v>1055</v>
      </c>
      <c r="B19" t="s">
        <v>1056</v>
      </c>
      <c r="C19" t="s">
        <v>101</v>
      </c>
      <c r="D19" t="s">
        <v>1054</v>
      </c>
      <c r="E19" s="65">
        <v>1096257.1599999999</v>
      </c>
      <c r="F19" s="65">
        <v>97.177088999999782</v>
      </c>
      <c r="G19" s="65">
        <v>1065.31079604207</v>
      </c>
      <c r="H19" s="66">
        <v>1.4739735054917311E-3</v>
      </c>
      <c r="I19" s="66">
        <v>7.6799999999999993E-2</v>
      </c>
      <c r="J19" s="66">
        <v>9.2999999999999992E-3</v>
      </c>
    </row>
    <row r="20" spans="1:10">
      <c r="A20" s="67" t="s">
        <v>1057</v>
      </c>
      <c r="B20" s="14"/>
      <c r="E20" s="69">
        <v>1545057.75</v>
      </c>
      <c r="G20" s="69">
        <v>4350.5270987790554</v>
      </c>
      <c r="I20" s="68">
        <v>0.31359999999999999</v>
      </c>
      <c r="J20" s="68">
        <v>3.7900000000000003E-2</v>
      </c>
    </row>
    <row r="21" spans="1:10">
      <c r="A21" t="s">
        <v>1058</v>
      </c>
      <c r="B21" t="s">
        <v>1059</v>
      </c>
      <c r="C21" t="s">
        <v>105</v>
      </c>
      <c r="D21" t="s">
        <v>1060</v>
      </c>
      <c r="E21" s="65">
        <v>58900</v>
      </c>
      <c r="F21" s="65">
        <v>96.990656000000001</v>
      </c>
      <c r="G21" s="65">
        <v>184.46468582393601</v>
      </c>
      <c r="H21" s="66">
        <v>1.6547218749996769E-3</v>
      </c>
      <c r="I21" s="66">
        <v>1.3299999999999999E-2</v>
      </c>
      <c r="J21" s="66">
        <v>1.6000000000000001E-3</v>
      </c>
    </row>
    <row r="22" spans="1:10">
      <c r="A22" t="s">
        <v>1061</v>
      </c>
      <c r="B22" t="s">
        <v>1062</v>
      </c>
      <c r="C22" t="s">
        <v>105</v>
      </c>
      <c r="D22" t="s">
        <v>1063</v>
      </c>
      <c r="E22" s="65">
        <v>61337.81</v>
      </c>
      <c r="F22" s="65">
        <v>69.077464000000049</v>
      </c>
      <c r="G22" s="65">
        <v>136.81467909265601</v>
      </c>
      <c r="H22" s="66">
        <v>1.6024454397626433E-3</v>
      </c>
      <c r="I22" s="66">
        <v>9.9000000000000008E-3</v>
      </c>
      <c r="J22" s="66">
        <v>1.1999999999999999E-3</v>
      </c>
    </row>
    <row r="23" spans="1:10">
      <c r="A23" t="s">
        <v>1064</v>
      </c>
      <c r="B23" t="s">
        <v>1065</v>
      </c>
      <c r="C23" t="s">
        <v>101</v>
      </c>
      <c r="D23" t="s">
        <v>249</v>
      </c>
      <c r="E23" s="65">
        <v>43731</v>
      </c>
      <c r="F23" s="65">
        <v>100</v>
      </c>
      <c r="G23" s="65">
        <v>43.731000000000002</v>
      </c>
      <c r="H23" s="66">
        <v>3.1090423293956312E-3</v>
      </c>
      <c r="I23" s="66">
        <v>3.2000000000000002E-3</v>
      </c>
      <c r="J23" s="66">
        <v>4.0000000000000002E-4</v>
      </c>
    </row>
    <row r="24" spans="1:10">
      <c r="A24" t="s">
        <v>1066</v>
      </c>
      <c r="B24" t="s">
        <v>1062</v>
      </c>
      <c r="C24" t="s">
        <v>105</v>
      </c>
      <c r="D24" t="s">
        <v>1067</v>
      </c>
      <c r="E24" s="65">
        <v>72036.160000000003</v>
      </c>
      <c r="F24" s="65">
        <v>315.05521900000008</v>
      </c>
      <c r="G24" s="65">
        <v>732.83343803877801</v>
      </c>
      <c r="H24" s="66">
        <v>1.6024454397626433E-3</v>
      </c>
      <c r="I24" s="66">
        <v>5.28E-2</v>
      </c>
      <c r="J24" s="66">
        <v>6.4000000000000003E-3</v>
      </c>
    </row>
    <row r="25" spans="1:10">
      <c r="A25" t="s">
        <v>1068</v>
      </c>
      <c r="B25" t="s">
        <v>1069</v>
      </c>
      <c r="C25" t="s">
        <v>101</v>
      </c>
      <c r="D25" t="s">
        <v>1070</v>
      </c>
      <c r="E25" s="65">
        <v>2886</v>
      </c>
      <c r="F25" s="65">
        <v>54621.289262999999</v>
      </c>
      <c r="G25" s="65">
        <v>1576.3704081301801</v>
      </c>
      <c r="H25" s="66">
        <v>1.0695912734919168E-3</v>
      </c>
      <c r="I25" s="66">
        <v>0.11360000000000001</v>
      </c>
      <c r="J25" s="66">
        <v>1.37E-2</v>
      </c>
    </row>
    <row r="26" spans="1:10">
      <c r="A26" t="s">
        <v>1071</v>
      </c>
      <c r="B26" t="s">
        <v>1072</v>
      </c>
      <c r="C26" t="s">
        <v>101</v>
      </c>
      <c r="D26" t="s">
        <v>1073</v>
      </c>
      <c r="E26" s="65">
        <v>825748</v>
      </c>
      <c r="F26" s="65">
        <v>119.441024</v>
      </c>
      <c r="G26" s="65">
        <v>986.28186685952005</v>
      </c>
      <c r="H26" s="66">
        <v>2.371390159329842E-3</v>
      </c>
      <c r="I26" s="66">
        <v>7.1099999999999997E-2</v>
      </c>
      <c r="J26" s="66">
        <v>8.6E-3</v>
      </c>
    </row>
    <row r="27" spans="1:10">
      <c r="A27" t="s">
        <v>1074</v>
      </c>
      <c r="B27" t="s">
        <v>1075</v>
      </c>
      <c r="C27" t="s">
        <v>101</v>
      </c>
      <c r="D27" t="s">
        <v>246</v>
      </c>
      <c r="E27" s="65">
        <v>352255</v>
      </c>
      <c r="F27" s="65">
        <v>166.05313899999999</v>
      </c>
      <c r="G27" s="65">
        <v>584.93048478444996</v>
      </c>
      <c r="H27" s="66">
        <v>2.0731491998846473E-3</v>
      </c>
      <c r="I27" s="66">
        <v>4.2200000000000001E-2</v>
      </c>
      <c r="J27" s="66">
        <v>5.1000000000000004E-3</v>
      </c>
    </row>
    <row r="28" spans="1:10">
      <c r="A28" t="s">
        <v>1076</v>
      </c>
      <c r="B28" t="s">
        <v>1077</v>
      </c>
      <c r="C28" t="s">
        <v>101</v>
      </c>
      <c r="D28" t="s">
        <v>1078</v>
      </c>
      <c r="E28" s="65">
        <v>128163.78</v>
      </c>
      <c r="F28" s="65">
        <v>82.004866000000149</v>
      </c>
      <c r="G28" s="65">
        <v>105.10053604953499</v>
      </c>
      <c r="H28" s="66">
        <v>9.6279973472434329E-4</v>
      </c>
      <c r="I28" s="66">
        <v>7.6E-3</v>
      </c>
      <c r="J28" s="66">
        <v>8.9999999999999998E-4</v>
      </c>
    </row>
    <row r="29" spans="1:10">
      <c r="A29" s="67" t="s">
        <v>232</v>
      </c>
      <c r="B29" s="14"/>
      <c r="E29" s="69">
        <v>1806817.08</v>
      </c>
      <c r="G29" s="69">
        <v>6912.9149756654861</v>
      </c>
      <c r="I29" s="68">
        <v>0.49819999999999998</v>
      </c>
      <c r="J29" s="68">
        <v>6.0199999999999997E-2</v>
      </c>
    </row>
    <row r="30" spans="1:10">
      <c r="A30" s="67" t="s">
        <v>1079</v>
      </c>
      <c r="B30" s="14"/>
      <c r="E30" s="69">
        <v>0</v>
      </c>
      <c r="G30" s="69">
        <v>0</v>
      </c>
      <c r="I30" s="68">
        <v>0</v>
      </c>
      <c r="J30" s="68">
        <v>0</v>
      </c>
    </row>
    <row r="31" spans="1:10">
      <c r="A31" t="s">
        <v>227</v>
      </c>
      <c r="B31" t="s">
        <v>227</v>
      </c>
      <c r="C31" t="s">
        <v>227</v>
      </c>
      <c r="E31" s="65">
        <v>0</v>
      </c>
      <c r="F31" s="65">
        <v>0</v>
      </c>
      <c r="G31" s="65">
        <v>0</v>
      </c>
      <c r="H31" s="66"/>
      <c r="I31" s="66">
        <v>0</v>
      </c>
      <c r="J31" s="66">
        <v>0</v>
      </c>
    </row>
    <row r="32" spans="1:10">
      <c r="A32" s="67" t="s">
        <v>1080</v>
      </c>
      <c r="B32" s="14"/>
      <c r="E32" s="69">
        <v>123171.35</v>
      </c>
      <c r="G32" s="69">
        <v>1071.9010190437009</v>
      </c>
      <c r="I32" s="68">
        <v>7.7299999999999994E-2</v>
      </c>
      <c r="J32" s="68">
        <v>9.2999999999999992E-3</v>
      </c>
    </row>
    <row r="33" spans="1:10">
      <c r="A33" t="s">
        <v>1081</v>
      </c>
      <c r="B33" t="s">
        <v>1082</v>
      </c>
      <c r="C33" t="s">
        <v>105</v>
      </c>
      <c r="D33" t="s">
        <v>1083</v>
      </c>
      <c r="E33" s="65">
        <v>11550.35</v>
      </c>
      <c r="F33" s="65">
        <v>1361.1950200000013</v>
      </c>
      <c r="G33" s="65">
        <v>507.67238565700899</v>
      </c>
      <c r="H33" s="66">
        <v>3.1436150685946237E-4</v>
      </c>
      <c r="I33" s="66">
        <v>3.6600000000000001E-2</v>
      </c>
      <c r="J33" s="66">
        <v>4.4000000000000003E-3</v>
      </c>
    </row>
    <row r="34" spans="1:10">
      <c r="A34" t="s">
        <v>1084</v>
      </c>
      <c r="B34" t="s">
        <v>1085</v>
      </c>
      <c r="C34" t="s">
        <v>105</v>
      </c>
      <c r="D34" t="s">
        <v>1086</v>
      </c>
      <c r="E34" s="65">
        <v>111621</v>
      </c>
      <c r="F34" s="65">
        <v>156.54570900000004</v>
      </c>
      <c r="G34" s="65">
        <v>564.22863338669197</v>
      </c>
      <c r="H34" s="66">
        <v>1.0955387817442733E-3</v>
      </c>
      <c r="I34" s="66">
        <v>4.07E-2</v>
      </c>
      <c r="J34" s="66">
        <v>4.8999999999999998E-3</v>
      </c>
    </row>
    <row r="35" spans="1:10">
      <c r="A35" s="67" t="s">
        <v>1087</v>
      </c>
      <c r="B35" s="14"/>
      <c r="E35" s="69">
        <v>760402.02</v>
      </c>
      <c r="G35" s="69">
        <v>2280.7352043642832</v>
      </c>
      <c r="I35" s="68">
        <v>0.16439999999999999</v>
      </c>
      <c r="J35" s="68">
        <v>1.9900000000000001E-2</v>
      </c>
    </row>
    <row r="36" spans="1:10">
      <c r="A36" t="s">
        <v>1088</v>
      </c>
      <c r="B36" t="s">
        <v>1089</v>
      </c>
      <c r="C36" t="s">
        <v>105</v>
      </c>
      <c r="D36" t="s">
        <v>1090</v>
      </c>
      <c r="E36" s="65">
        <v>94424</v>
      </c>
      <c r="F36" s="65">
        <v>95.926867999999914</v>
      </c>
      <c r="G36" s="65">
        <v>292.47631627839303</v>
      </c>
      <c r="H36" s="66">
        <v>6.6852192000001534E-4</v>
      </c>
      <c r="I36" s="66">
        <v>2.1100000000000001E-2</v>
      </c>
      <c r="J36" s="66">
        <v>2.5000000000000001E-3</v>
      </c>
    </row>
    <row r="37" spans="1:10">
      <c r="A37" t="s">
        <v>1091</v>
      </c>
      <c r="B37" t="s">
        <v>1092</v>
      </c>
      <c r="C37" t="s">
        <v>105</v>
      </c>
      <c r="D37" t="s">
        <v>1093</v>
      </c>
      <c r="E37" s="65">
        <v>188393.63</v>
      </c>
      <c r="F37" s="65">
        <v>102.41306300000004</v>
      </c>
      <c r="G37" s="65">
        <v>623.00224925805503</v>
      </c>
      <c r="H37" s="66">
        <v>4.113502560927806E-4</v>
      </c>
      <c r="I37" s="66">
        <v>4.4900000000000002E-2</v>
      </c>
      <c r="J37" s="66">
        <v>5.4000000000000003E-3</v>
      </c>
    </row>
    <row r="38" spans="1:10">
      <c r="A38" t="s">
        <v>1094</v>
      </c>
      <c r="B38" t="s">
        <v>1095</v>
      </c>
      <c r="C38" t="s">
        <v>105</v>
      </c>
      <c r="D38" t="s">
        <v>578</v>
      </c>
      <c r="E38" s="65">
        <v>135879.6</v>
      </c>
      <c r="F38" s="65">
        <v>97.22796895999997</v>
      </c>
      <c r="G38" s="65">
        <v>426.592797279129</v>
      </c>
      <c r="H38" s="66">
        <v>1.6216113564439965E-4</v>
      </c>
      <c r="I38" s="66">
        <v>3.0700000000000002E-2</v>
      </c>
      <c r="J38" s="66">
        <v>3.7000000000000002E-3</v>
      </c>
    </row>
    <row r="39" spans="1:10">
      <c r="A39" t="s">
        <v>1096</v>
      </c>
      <c r="B39" t="s">
        <v>1097</v>
      </c>
      <c r="C39" t="s">
        <v>105</v>
      </c>
      <c r="D39" t="s">
        <v>1098</v>
      </c>
      <c r="E39" s="65">
        <v>167770.79</v>
      </c>
      <c r="F39" s="65">
        <v>92.259667999999934</v>
      </c>
      <c r="G39" s="65">
        <v>499.80003477772101</v>
      </c>
      <c r="H39" s="66">
        <v>6.9501647423052585E-4</v>
      </c>
      <c r="I39" s="66">
        <v>3.5999999999999997E-2</v>
      </c>
      <c r="J39" s="66">
        <v>4.4000000000000003E-3</v>
      </c>
    </row>
    <row r="40" spans="1:10">
      <c r="A40" t="s">
        <v>1099</v>
      </c>
      <c r="B40" t="s">
        <v>1100</v>
      </c>
      <c r="C40" t="s">
        <v>105</v>
      </c>
      <c r="D40" t="s">
        <v>1101</v>
      </c>
      <c r="E40" s="65">
        <v>173934</v>
      </c>
      <c r="F40" s="65">
        <v>78.14068900000008</v>
      </c>
      <c r="G40" s="65">
        <v>438.86380677098498</v>
      </c>
      <c r="H40" s="66">
        <v>3.8458740000001353E-3</v>
      </c>
      <c r="I40" s="66">
        <v>3.1600000000000003E-2</v>
      </c>
      <c r="J40" s="66">
        <v>3.8E-3</v>
      </c>
    </row>
    <row r="41" spans="1:10">
      <c r="A41" s="67" t="s">
        <v>1102</v>
      </c>
      <c r="B41" s="14"/>
      <c r="E41" s="69">
        <v>923243.71</v>
      </c>
      <c r="G41" s="69">
        <v>3560.2787522575022</v>
      </c>
      <c r="I41" s="68">
        <v>0.25659999999999999</v>
      </c>
      <c r="J41" s="68">
        <v>3.1E-2</v>
      </c>
    </row>
    <row r="42" spans="1:10">
      <c r="A42" t="s">
        <v>1103</v>
      </c>
      <c r="B42" t="s">
        <v>1104</v>
      </c>
      <c r="C42" t="s">
        <v>105</v>
      </c>
      <c r="D42" t="s">
        <v>1105</v>
      </c>
      <c r="E42" s="65">
        <v>55117.18</v>
      </c>
      <c r="F42" s="65">
        <v>380.39106899999979</v>
      </c>
      <c r="G42" s="65">
        <v>676.994820730828</v>
      </c>
      <c r="H42" s="66">
        <v>1.373360671275532E-3</v>
      </c>
      <c r="I42" s="66">
        <v>4.8800000000000003E-2</v>
      </c>
      <c r="J42" s="66">
        <v>5.8999999999999999E-3</v>
      </c>
    </row>
    <row r="43" spans="1:10">
      <c r="A43" t="s">
        <v>1106</v>
      </c>
      <c r="B43" t="s">
        <v>1107</v>
      </c>
      <c r="C43" t="s">
        <v>105</v>
      </c>
      <c r="D43" t="s">
        <v>1108</v>
      </c>
      <c r="E43" s="65">
        <v>112802.48</v>
      </c>
      <c r="F43" s="65">
        <v>172.93362899999988</v>
      </c>
      <c r="G43" s="65">
        <v>629.89208049691103</v>
      </c>
      <c r="H43" s="66">
        <v>1.1665285308205902E-3</v>
      </c>
      <c r="I43" s="66">
        <v>4.5400000000000003E-2</v>
      </c>
      <c r="J43" s="66">
        <v>5.4999999999999997E-3</v>
      </c>
    </row>
    <row r="44" spans="1:10">
      <c r="A44" t="s">
        <v>1109</v>
      </c>
      <c r="B44" t="s">
        <v>1110</v>
      </c>
      <c r="C44" t="s">
        <v>105</v>
      </c>
      <c r="D44" t="s">
        <v>1111</v>
      </c>
      <c r="E44" s="65">
        <v>119005.08</v>
      </c>
      <c r="F44" s="65">
        <v>99.246240999999941</v>
      </c>
      <c r="G44" s="65">
        <v>381.37095318340897</v>
      </c>
      <c r="H44" s="66">
        <v>7.0580431745887514E-4</v>
      </c>
      <c r="I44" s="66">
        <v>2.75E-2</v>
      </c>
      <c r="J44" s="66">
        <v>3.3E-3</v>
      </c>
    </row>
    <row r="45" spans="1:10">
      <c r="A45" t="s">
        <v>1112</v>
      </c>
      <c r="B45" t="s">
        <v>1113</v>
      </c>
      <c r="C45" t="s">
        <v>105</v>
      </c>
      <c r="D45" t="s">
        <v>1114</v>
      </c>
      <c r="E45" s="65">
        <v>35265.769999999997</v>
      </c>
      <c r="F45" s="65">
        <v>92.650949000000068</v>
      </c>
      <c r="G45" s="65">
        <v>105.50457389364099</v>
      </c>
      <c r="H45" s="66">
        <v>6.2376401998876191E-4</v>
      </c>
      <c r="I45" s="66">
        <v>7.6E-3</v>
      </c>
      <c r="J45" s="66">
        <v>8.9999999999999998E-4</v>
      </c>
    </row>
    <row r="46" spans="1:10">
      <c r="A46" t="s">
        <v>1115</v>
      </c>
      <c r="B46" t="s">
        <v>1116</v>
      </c>
      <c r="C46" t="s">
        <v>105</v>
      </c>
      <c r="D46" t="s">
        <v>1054</v>
      </c>
      <c r="E46" s="65">
        <v>63082.96</v>
      </c>
      <c r="F46" s="65">
        <v>111.59273699999976</v>
      </c>
      <c r="G46" s="65">
        <v>227.308689310462</v>
      </c>
      <c r="H46" s="66">
        <v>2.2817820933964557E-5</v>
      </c>
      <c r="I46" s="66">
        <v>1.6400000000000001E-2</v>
      </c>
      <c r="J46" s="66">
        <v>2E-3</v>
      </c>
    </row>
    <row r="47" spans="1:10">
      <c r="A47" t="s">
        <v>1117</v>
      </c>
      <c r="B47" t="s">
        <v>1118</v>
      </c>
      <c r="C47" t="s">
        <v>109</v>
      </c>
      <c r="D47" t="s">
        <v>1119</v>
      </c>
      <c r="E47" s="65">
        <v>88892</v>
      </c>
      <c r="F47" s="65">
        <v>100</v>
      </c>
      <c r="G47" s="65">
        <v>332.10051199999998</v>
      </c>
      <c r="H47" s="66">
        <v>4.3000957635467981E-3</v>
      </c>
      <c r="I47" s="66">
        <v>2.3900000000000001E-2</v>
      </c>
      <c r="J47" s="66">
        <v>2.8999999999999998E-3</v>
      </c>
    </row>
    <row r="48" spans="1:10">
      <c r="A48" t="s">
        <v>1120</v>
      </c>
      <c r="B48" t="s">
        <v>1121</v>
      </c>
      <c r="C48" t="s">
        <v>105</v>
      </c>
      <c r="D48" t="s">
        <v>1122</v>
      </c>
      <c r="E48" s="65">
        <v>108676.51</v>
      </c>
      <c r="F48" s="65">
        <v>78.836784999999978</v>
      </c>
      <c r="G48" s="65">
        <v>276.65124783894299</v>
      </c>
      <c r="H48" s="66">
        <v>5.5405188733292031E-4</v>
      </c>
      <c r="I48" s="66">
        <v>1.9900000000000001E-2</v>
      </c>
      <c r="J48" s="66">
        <v>2.3999999999999998E-3</v>
      </c>
    </row>
    <row r="49" spans="1:10">
      <c r="A49" t="s">
        <v>1123</v>
      </c>
      <c r="B49" t="s">
        <v>1124</v>
      </c>
      <c r="C49" t="s">
        <v>105</v>
      </c>
      <c r="D49" t="s">
        <v>1125</v>
      </c>
      <c r="E49" s="65">
        <v>105385</v>
      </c>
      <c r="F49" s="65">
        <v>100</v>
      </c>
      <c r="G49" s="65">
        <v>340.28816499999999</v>
      </c>
      <c r="H49" s="66">
        <v>1.3784358E-3</v>
      </c>
      <c r="I49" s="66">
        <v>2.4500000000000001E-2</v>
      </c>
      <c r="J49" s="66">
        <v>3.0000000000000001E-3</v>
      </c>
    </row>
    <row r="50" spans="1:10">
      <c r="A50" t="s">
        <v>1126</v>
      </c>
      <c r="B50" t="s">
        <v>1127</v>
      </c>
      <c r="C50" t="s">
        <v>105</v>
      </c>
      <c r="D50" t="s">
        <v>447</v>
      </c>
      <c r="E50" s="65">
        <v>22189.4</v>
      </c>
      <c r="F50" s="65">
        <v>16.883753999999996</v>
      </c>
      <c r="G50" s="65">
        <v>12.097137579835399</v>
      </c>
      <c r="H50" s="66">
        <v>1.9215998037419157E-4</v>
      </c>
      <c r="I50" s="66">
        <v>8.9999999999999998E-4</v>
      </c>
      <c r="J50" s="66">
        <v>1E-4</v>
      </c>
    </row>
    <row r="51" spans="1:10">
      <c r="A51" t="s">
        <v>1128</v>
      </c>
      <c r="B51" t="s">
        <v>1129</v>
      </c>
      <c r="C51" t="s">
        <v>105</v>
      </c>
      <c r="D51" t="s">
        <v>1130</v>
      </c>
      <c r="E51" s="65">
        <v>123158.13</v>
      </c>
      <c r="F51" s="65">
        <v>105.26114299999995</v>
      </c>
      <c r="G51" s="65">
        <v>418.59998907809</v>
      </c>
      <c r="H51" s="66">
        <v>4.0595295004562815E-3</v>
      </c>
      <c r="I51" s="66">
        <v>3.0200000000000001E-2</v>
      </c>
      <c r="J51" s="66">
        <v>3.5999999999999999E-3</v>
      </c>
    </row>
    <row r="52" spans="1:10">
      <c r="A52" t="s">
        <v>1131</v>
      </c>
      <c r="B52" t="s">
        <v>1132</v>
      </c>
      <c r="C52" t="s">
        <v>105</v>
      </c>
      <c r="D52" t="s">
        <v>1133</v>
      </c>
      <c r="E52" s="65">
        <v>70785.2</v>
      </c>
      <c r="F52" s="65">
        <v>45.917873999999827</v>
      </c>
      <c r="G52" s="65">
        <v>104.952377338726</v>
      </c>
      <c r="H52" s="66">
        <v>1.1418312011531103E-3</v>
      </c>
      <c r="I52" s="66">
        <v>7.6E-3</v>
      </c>
      <c r="J52" s="66">
        <v>8.9999999999999998E-4</v>
      </c>
    </row>
    <row r="53" spans="1:10">
      <c r="A53" t="s">
        <v>1134</v>
      </c>
      <c r="B53" t="s">
        <v>1135</v>
      </c>
      <c r="C53" t="s">
        <v>105</v>
      </c>
      <c r="D53" t="s">
        <v>1078</v>
      </c>
      <c r="E53" s="65">
        <v>18884</v>
      </c>
      <c r="F53" s="65">
        <v>89.408646000000061</v>
      </c>
      <c r="G53" s="65">
        <v>54.518205806656603</v>
      </c>
      <c r="H53" s="66">
        <v>3.147333333335728E-4</v>
      </c>
      <c r="I53" s="66">
        <v>3.8999999999999998E-3</v>
      </c>
      <c r="J53" s="66">
        <v>5.0000000000000001E-4</v>
      </c>
    </row>
    <row r="54" spans="1:10">
      <c r="A54" t="s">
        <v>234</v>
      </c>
      <c r="B54" s="14"/>
    </row>
    <row r="55" spans="1:10">
      <c r="A55" s="85" t="s">
        <v>299</v>
      </c>
      <c r="B55" s="14"/>
    </row>
    <row r="56" spans="1:10">
      <c r="A56" s="85" t="s">
        <v>300</v>
      </c>
      <c r="B56" s="14"/>
    </row>
    <row r="57" spans="1:10">
      <c r="A57" s="85" t="s">
        <v>301</v>
      </c>
      <c r="B57" s="14"/>
    </row>
    <row r="58" spans="1:10" hidden="1">
      <c r="B58" s="14"/>
    </row>
    <row r="59" spans="1:10" hidden="1">
      <c r="B59" s="14"/>
    </row>
    <row r="60" spans="1:10" hidden="1">
      <c r="B60" s="14"/>
    </row>
    <row r="61" spans="1:10" hidden="1">
      <c r="B61" s="14"/>
    </row>
    <row r="62" spans="1:10" hidden="1">
      <c r="B62" s="14"/>
    </row>
    <row r="63" spans="1:10" hidden="1">
      <c r="B63" s="14"/>
    </row>
    <row r="64" spans="1:10" hidden="1">
      <c r="B64" s="14"/>
    </row>
    <row r="65" spans="2:2" hidden="1">
      <c r="B65" s="14"/>
    </row>
    <row r="66" spans="2:2" hidden="1">
      <c r="B66" s="14"/>
    </row>
    <row r="67" spans="2:2" hidden="1">
      <c r="B67" s="14"/>
    </row>
    <row r="68" spans="2:2" hidden="1">
      <c r="B68" s="14"/>
    </row>
    <row r="69" spans="2:2" hidden="1">
      <c r="B69" s="14"/>
    </row>
    <row r="70" spans="2:2" hidden="1">
      <c r="B70" s="14"/>
    </row>
    <row r="71" spans="2:2" hidden="1">
      <c r="B71" s="14"/>
    </row>
    <row r="72" spans="2:2" hidden="1">
      <c r="B72" s="14"/>
    </row>
    <row r="73" spans="2:2" hidden="1">
      <c r="B73" s="14"/>
    </row>
    <row r="74" spans="2:2" hidden="1">
      <c r="B74" s="14"/>
    </row>
    <row r="75" spans="2:2" hidden="1">
      <c r="B75" s="14"/>
    </row>
    <row r="76" spans="2:2" hidden="1">
      <c r="B76" s="14"/>
    </row>
    <row r="77" spans="2:2" hidden="1">
      <c r="B77" s="14"/>
    </row>
    <row r="78" spans="2:2" hidden="1">
      <c r="B78" s="14"/>
    </row>
    <row r="79" spans="2:2" hidden="1">
      <c r="B79" s="14"/>
    </row>
    <row r="80" spans="2:2" hidden="1">
      <c r="B80" s="14"/>
    </row>
    <row r="81" spans="2:2" hidden="1">
      <c r="B81" s="14"/>
    </row>
    <row r="82" spans="2:2" hidden="1">
      <c r="B82" s="14"/>
    </row>
    <row r="83" spans="2:2" hidden="1">
      <c r="B83" s="14"/>
    </row>
    <row r="84" spans="2:2" hidden="1">
      <c r="B84" s="14"/>
    </row>
    <row r="85" spans="2:2" hidden="1">
      <c r="B85" s="14"/>
    </row>
    <row r="86" spans="2:2" hidden="1">
      <c r="B86" s="14"/>
    </row>
    <row r="87" spans="2:2" hidden="1">
      <c r="B87" s="14"/>
    </row>
    <row r="88" spans="2:2" hidden="1">
      <c r="B88" s="14"/>
    </row>
    <row r="89" spans="2:2" hidden="1">
      <c r="B89" s="14"/>
    </row>
    <row r="90" spans="2:2" hidden="1">
      <c r="B90" s="14"/>
    </row>
    <row r="91" spans="2:2" hidden="1">
      <c r="B91" s="14"/>
    </row>
    <row r="92" spans="2:2" hidden="1">
      <c r="B92" s="14"/>
    </row>
    <row r="93" spans="2:2" hidden="1">
      <c r="B93" s="14"/>
    </row>
    <row r="94" spans="2:2" hidden="1">
      <c r="B94" s="14"/>
    </row>
    <row r="95" spans="2:2" hidden="1">
      <c r="B95" s="14"/>
    </row>
    <row r="96" spans="2:2" hidden="1">
      <c r="B96" s="14"/>
    </row>
    <row r="97" spans="2:2" hidden="1">
      <c r="B97" s="14"/>
    </row>
    <row r="98" spans="2:2" hidden="1">
      <c r="B98" s="14"/>
    </row>
    <row r="99" spans="2:2" hidden="1">
      <c r="B99" s="14"/>
    </row>
    <row r="100" spans="2:2" hidden="1">
      <c r="B100" s="14"/>
    </row>
    <row r="101" spans="2:2" hidden="1">
      <c r="B101" s="14"/>
    </row>
    <row r="102" spans="2:2" hidden="1">
      <c r="B102" s="14"/>
    </row>
    <row r="103" spans="2:2" hidden="1">
      <c r="B103" s="14"/>
    </row>
    <row r="104" spans="2:2" hidden="1">
      <c r="B104" s="14"/>
    </row>
    <row r="105" spans="2:2" hidden="1">
      <c r="B105" s="14"/>
    </row>
    <row r="106" spans="2:2" hidden="1">
      <c r="B106" s="14"/>
    </row>
    <row r="107" spans="2:2" hidden="1">
      <c r="B107" s="14"/>
    </row>
    <row r="108" spans="2:2" hidden="1">
      <c r="B108" s="14"/>
    </row>
    <row r="109" spans="2:2" hidden="1">
      <c r="B109" s="14"/>
    </row>
    <row r="110" spans="2:2" hidden="1">
      <c r="B110" s="14"/>
    </row>
    <row r="111" spans="2:2" hidden="1">
      <c r="B111" s="14"/>
    </row>
    <row r="112" spans="2:2" hidden="1">
      <c r="B112" s="14"/>
    </row>
    <row r="113" spans="2:2" hidden="1">
      <c r="B113" s="14"/>
    </row>
    <row r="114" spans="2:2" hidden="1">
      <c r="B114" s="14"/>
    </row>
    <row r="115" spans="2:2" hidden="1">
      <c r="B115" s="14"/>
    </row>
    <row r="116" spans="2:2" hidden="1">
      <c r="B116" s="14"/>
    </row>
    <row r="117" spans="2:2" hidden="1">
      <c r="B117" s="14"/>
    </row>
    <row r="118" spans="2:2" hidden="1">
      <c r="B118" s="14"/>
    </row>
    <row r="119" spans="2:2" hidden="1">
      <c r="B119" s="14"/>
    </row>
    <row r="120" spans="2:2" hidden="1">
      <c r="B120" s="14"/>
    </row>
    <row r="121" spans="2:2" hidden="1">
      <c r="B121" s="14"/>
    </row>
    <row r="122" spans="2:2" hidden="1">
      <c r="B122" s="14"/>
    </row>
    <row r="123" spans="2:2" hidden="1">
      <c r="B123" s="14"/>
    </row>
    <row r="124" spans="2:2" hidden="1">
      <c r="B124" s="14"/>
    </row>
    <row r="125" spans="2:2" hidden="1">
      <c r="B125" s="14"/>
    </row>
    <row r="126" spans="2:2" hidden="1">
      <c r="B126" s="14"/>
    </row>
    <row r="127" spans="2:2" hidden="1">
      <c r="B127" s="14"/>
    </row>
    <row r="128" spans="2:2" hidden="1">
      <c r="B128" s="14"/>
    </row>
    <row r="129" spans="2:2" hidden="1">
      <c r="B129" s="14"/>
    </row>
    <row r="130" spans="2:2" hidden="1">
      <c r="B130" s="14"/>
    </row>
    <row r="131" spans="2:2" hidden="1">
      <c r="B131" s="14"/>
    </row>
    <row r="132" spans="2:2" hidden="1">
      <c r="B132" s="14"/>
    </row>
    <row r="133" spans="2:2" hidden="1">
      <c r="B133" s="14"/>
    </row>
    <row r="134" spans="2:2" hidden="1">
      <c r="B134" s="14"/>
    </row>
    <row r="135" spans="2:2" hidden="1">
      <c r="B135" s="14"/>
    </row>
    <row r="136" spans="2:2" hidden="1">
      <c r="B136" s="14"/>
    </row>
    <row r="137" spans="2:2" hidden="1">
      <c r="B137" s="14"/>
    </row>
    <row r="138" spans="2:2" hidden="1">
      <c r="B138" s="14"/>
    </row>
    <row r="139" spans="2:2" hidden="1">
      <c r="B139" s="14"/>
    </row>
    <row r="140" spans="2:2" hidden="1">
      <c r="B140" s="14"/>
    </row>
    <row r="141" spans="2:2" hidden="1">
      <c r="B141" s="14"/>
    </row>
    <row r="142" spans="2:2" hidden="1">
      <c r="B142" s="14"/>
    </row>
    <row r="143" spans="2:2" hidden="1">
      <c r="B143" s="14"/>
    </row>
    <row r="144" spans="2:2" hidden="1">
      <c r="B144" s="14"/>
    </row>
    <row r="145" spans="2:2" hidden="1">
      <c r="B145" s="14"/>
    </row>
    <row r="146" spans="2:2" hidden="1">
      <c r="B146" s="14"/>
    </row>
    <row r="147" spans="2:2" hidden="1">
      <c r="B147" s="14"/>
    </row>
    <row r="148" spans="2:2" hidden="1">
      <c r="B148" s="14"/>
    </row>
    <row r="149" spans="2:2" hidden="1">
      <c r="B149" s="14"/>
    </row>
    <row r="150" spans="2:2" hidden="1">
      <c r="B150" s="14"/>
    </row>
    <row r="151" spans="2:2" hidden="1">
      <c r="B151" s="14"/>
    </row>
    <row r="152" spans="2:2" hidden="1">
      <c r="B152" s="14"/>
    </row>
    <row r="153" spans="2:2" hidden="1">
      <c r="B153" s="14"/>
    </row>
    <row r="154" spans="2:2" hidden="1">
      <c r="B154" s="14"/>
    </row>
    <row r="155" spans="2:2" hidden="1">
      <c r="B155" s="14"/>
    </row>
    <row r="156" spans="2:2" hidden="1">
      <c r="B156" s="14"/>
    </row>
    <row r="157" spans="2:2" hidden="1">
      <c r="B157" s="14"/>
    </row>
    <row r="158" spans="2:2" hidden="1">
      <c r="B158" s="14"/>
    </row>
    <row r="159" spans="2:2" hidden="1">
      <c r="B159" s="14"/>
    </row>
    <row r="160" spans="2:2" hidden="1">
      <c r="B160" s="14"/>
    </row>
    <row r="161" spans="2:2" hidden="1">
      <c r="B161" s="14"/>
    </row>
    <row r="162" spans="2:2" hidden="1">
      <c r="B162" s="14"/>
    </row>
    <row r="163" spans="2:2" hidden="1">
      <c r="B163" s="14"/>
    </row>
    <row r="164" spans="2:2" hidden="1">
      <c r="B164" s="14"/>
    </row>
    <row r="165" spans="2:2" hidden="1">
      <c r="B165" s="14"/>
    </row>
    <row r="166" spans="2:2" hidden="1">
      <c r="B166" s="14"/>
    </row>
    <row r="167" spans="2:2" hidden="1">
      <c r="B167" s="14"/>
    </row>
    <row r="168" spans="2:2" hidden="1">
      <c r="B168" s="14"/>
    </row>
    <row r="169" spans="2:2" hidden="1">
      <c r="B169" s="14"/>
    </row>
    <row r="170" spans="2:2" hidden="1">
      <c r="B170" s="14"/>
    </row>
    <row r="171" spans="2:2" hidden="1">
      <c r="B171" s="14"/>
    </row>
    <row r="172" spans="2:2" hidden="1">
      <c r="B172" s="14"/>
    </row>
    <row r="173" spans="2:2" hidden="1">
      <c r="B173" s="14"/>
    </row>
    <row r="174" spans="2:2" hidden="1">
      <c r="B174" s="14"/>
    </row>
    <row r="175" spans="2:2" hidden="1">
      <c r="B175" s="14"/>
    </row>
    <row r="176" spans="2:2" hidden="1">
      <c r="B176" s="14"/>
    </row>
    <row r="177" spans="2:2" hidden="1">
      <c r="B177" s="14"/>
    </row>
    <row r="178" spans="2:2" hidden="1">
      <c r="B178" s="14"/>
    </row>
    <row r="179" spans="2:2" hidden="1">
      <c r="B179" s="14"/>
    </row>
    <row r="180" spans="2:2" hidden="1">
      <c r="B180" s="14"/>
    </row>
    <row r="181" spans="2:2" hidden="1">
      <c r="B181" s="14"/>
    </row>
    <row r="182" spans="2:2" hidden="1">
      <c r="B182" s="14"/>
    </row>
    <row r="183" spans="2:2" hidden="1">
      <c r="B183" s="14"/>
    </row>
    <row r="184" spans="2:2" hidden="1">
      <c r="B184" s="14"/>
    </row>
    <row r="185" spans="2:2" hidden="1">
      <c r="B185" s="14"/>
    </row>
    <row r="186" spans="2:2" hidden="1">
      <c r="B186" s="14"/>
    </row>
    <row r="187" spans="2:2" hidden="1">
      <c r="B187" s="14"/>
    </row>
    <row r="188" spans="2:2" hidden="1">
      <c r="B188" s="14"/>
    </row>
    <row r="189" spans="2:2" hidden="1">
      <c r="B189" s="14"/>
    </row>
    <row r="190" spans="2:2" hidden="1">
      <c r="B190" s="14"/>
    </row>
    <row r="191" spans="2:2" hidden="1">
      <c r="B191" s="14"/>
    </row>
    <row r="192" spans="2:2" hidden="1">
      <c r="B192" s="14"/>
    </row>
    <row r="193" spans="2:2" hidden="1">
      <c r="B193" s="14"/>
    </row>
    <row r="194" spans="2:2" hidden="1">
      <c r="B194" s="14"/>
    </row>
    <row r="195" spans="2:2" hidden="1">
      <c r="B195" s="14"/>
    </row>
    <row r="196" spans="2:2" hidden="1">
      <c r="B196" s="14"/>
    </row>
    <row r="197" spans="2:2" hidden="1">
      <c r="B197" s="14"/>
    </row>
    <row r="198" spans="2:2" hidden="1">
      <c r="B198" s="14"/>
    </row>
    <row r="199" spans="2:2" hidden="1">
      <c r="B199" s="14"/>
    </row>
    <row r="200" spans="2:2" hidden="1">
      <c r="B200" s="14"/>
    </row>
    <row r="201" spans="2:2" hidden="1">
      <c r="B201" s="14"/>
    </row>
    <row r="202" spans="2:2" hidden="1">
      <c r="B202" s="14"/>
    </row>
    <row r="203" spans="2:2" hidden="1">
      <c r="B203" s="14"/>
    </row>
    <row r="204" spans="2:2" hidden="1">
      <c r="B204" s="14"/>
    </row>
    <row r="205" spans="2:2" hidden="1">
      <c r="B205" s="14"/>
    </row>
    <row r="206" spans="2:2" hidden="1">
      <c r="B206" s="14"/>
    </row>
    <row r="207" spans="2:2" hidden="1">
      <c r="B207" s="14"/>
    </row>
    <row r="208" spans="2:2" hidden="1">
      <c r="B208" s="14"/>
    </row>
    <row r="209" spans="2:2" hidden="1">
      <c r="B209" s="14"/>
    </row>
    <row r="210" spans="2:2" hidden="1">
      <c r="B210" s="14"/>
    </row>
    <row r="211" spans="2:2" hidden="1">
      <c r="B211" s="14"/>
    </row>
    <row r="212" spans="2:2" hidden="1">
      <c r="B212" s="14"/>
    </row>
    <row r="213" spans="2:2" hidden="1">
      <c r="B213" s="14"/>
    </row>
    <row r="214" spans="2:2" hidden="1">
      <c r="B214" s="14"/>
    </row>
    <row r="215" spans="2:2" hidden="1">
      <c r="B215" s="14"/>
    </row>
    <row r="216" spans="2:2" hidden="1">
      <c r="B216" s="14"/>
    </row>
    <row r="217" spans="2:2" hidden="1">
      <c r="B217" s="14"/>
    </row>
    <row r="218" spans="2:2" hidden="1">
      <c r="B218" s="14"/>
    </row>
    <row r="219" spans="2:2" hidden="1">
      <c r="B219" s="14"/>
    </row>
    <row r="220" spans="2:2" hidden="1">
      <c r="B220" s="14"/>
    </row>
    <row r="221" spans="2:2" hidden="1">
      <c r="B221" s="14"/>
    </row>
    <row r="222" spans="2:2" hidden="1">
      <c r="B222" s="14"/>
    </row>
    <row r="223" spans="2:2" hidden="1">
      <c r="B223" s="14"/>
    </row>
    <row r="224" spans="2:2" hidden="1">
      <c r="B224" s="14"/>
    </row>
    <row r="225" spans="2:2" hidden="1">
      <c r="B225" s="14"/>
    </row>
    <row r="226" spans="2:2" hidden="1">
      <c r="B226" s="14"/>
    </row>
    <row r="227" spans="2:2" hidden="1">
      <c r="B227" s="14"/>
    </row>
    <row r="228" spans="2:2" hidden="1">
      <c r="B228" s="14"/>
    </row>
    <row r="229" spans="2:2" hidden="1">
      <c r="B229" s="14"/>
    </row>
    <row r="230" spans="2:2" hidden="1">
      <c r="B230" s="14"/>
    </row>
    <row r="231" spans="2:2" hidden="1">
      <c r="B231" s="14"/>
    </row>
    <row r="232" spans="2:2" hidden="1">
      <c r="B232" s="14"/>
    </row>
    <row r="233" spans="2:2" hidden="1">
      <c r="B233" s="14"/>
    </row>
    <row r="234" spans="2:2" hidden="1">
      <c r="B234" s="14"/>
    </row>
    <row r="235" spans="2:2" hidden="1">
      <c r="B235" s="14"/>
    </row>
    <row r="236" spans="2:2" hidden="1">
      <c r="B236" s="14"/>
    </row>
    <row r="237" spans="2:2" hidden="1">
      <c r="B237" s="14"/>
    </row>
    <row r="238" spans="2:2" hidden="1">
      <c r="B238" s="14"/>
    </row>
    <row r="239" spans="2:2" hidden="1">
      <c r="B239" s="14"/>
    </row>
    <row r="240" spans="2:2" hidden="1">
      <c r="B240" s="14"/>
    </row>
    <row r="241" spans="2:2" hidden="1">
      <c r="B241" s="14"/>
    </row>
    <row r="242" spans="2:2" hidden="1">
      <c r="B242" s="14"/>
    </row>
    <row r="243" spans="2:2" hidden="1">
      <c r="B243" s="14"/>
    </row>
    <row r="244" spans="2:2" hidden="1">
      <c r="B244" s="14"/>
    </row>
    <row r="245" spans="2:2" hidden="1">
      <c r="B245" s="14"/>
    </row>
    <row r="246" spans="2:2" hidden="1">
      <c r="B246" s="14"/>
    </row>
    <row r="247" spans="2:2" hidden="1">
      <c r="B247" s="14"/>
    </row>
    <row r="248" spans="2:2" hidden="1">
      <c r="B248" s="14"/>
    </row>
    <row r="249" spans="2:2" hidden="1">
      <c r="B249" s="14"/>
    </row>
    <row r="250" spans="2:2" hidden="1">
      <c r="B250" s="14"/>
    </row>
    <row r="251" spans="2:2" hidden="1">
      <c r="B251" s="14"/>
    </row>
    <row r="252" spans="2:2" hidden="1">
      <c r="B252" s="14"/>
    </row>
    <row r="253" spans="2:2" hidden="1">
      <c r="B253" s="14"/>
    </row>
    <row r="254" spans="2:2" hidden="1">
      <c r="B254" s="14"/>
    </row>
    <row r="255" spans="2:2" hidden="1">
      <c r="B255" s="14"/>
    </row>
    <row r="256" spans="2:2" hidden="1">
      <c r="B256" s="14"/>
    </row>
    <row r="257" spans="2:2" hidden="1">
      <c r="B257" s="14"/>
    </row>
    <row r="258" spans="2:2" hidden="1">
      <c r="B258" s="14"/>
    </row>
    <row r="259" spans="2:2" hidden="1">
      <c r="B259" s="14"/>
    </row>
    <row r="260" spans="2:2" hidden="1">
      <c r="B260" s="14"/>
    </row>
    <row r="261" spans="2:2" hidden="1">
      <c r="B261" s="14"/>
    </row>
    <row r="262" spans="2:2" hidden="1">
      <c r="B262" s="14"/>
    </row>
    <row r="263" spans="2:2" hidden="1">
      <c r="B263" s="14"/>
    </row>
    <row r="264" spans="2:2" hidden="1">
      <c r="B264" s="14"/>
    </row>
    <row r="265" spans="2:2" hidden="1">
      <c r="B265" s="14"/>
    </row>
    <row r="266" spans="2:2" hidden="1">
      <c r="B266" s="14"/>
    </row>
    <row r="267" spans="2:2" hidden="1">
      <c r="B267" s="14"/>
    </row>
    <row r="268" spans="2:2" hidden="1">
      <c r="B268" s="14"/>
    </row>
    <row r="269" spans="2:2" hidden="1">
      <c r="B269" s="14"/>
    </row>
    <row r="270" spans="2:2" hidden="1">
      <c r="B270" s="14"/>
    </row>
    <row r="271" spans="2:2" hidden="1">
      <c r="B271" s="14"/>
    </row>
    <row r="272" spans="2:2" hidden="1">
      <c r="B272" s="14"/>
    </row>
    <row r="273" spans="2:2" hidden="1">
      <c r="B273" s="14"/>
    </row>
    <row r="274" spans="2:2" hidden="1">
      <c r="B274" s="14"/>
    </row>
    <row r="275" spans="2:2" hidden="1">
      <c r="B275" s="14"/>
    </row>
    <row r="276" spans="2:2" hidden="1">
      <c r="B276" s="14"/>
    </row>
    <row r="277" spans="2:2" hidden="1">
      <c r="B277" s="14"/>
    </row>
    <row r="278" spans="2:2" hidden="1">
      <c r="B278" s="14"/>
    </row>
    <row r="279" spans="2:2" hidden="1">
      <c r="B279" s="14"/>
    </row>
    <row r="280" spans="2:2" hidden="1">
      <c r="B280" s="14"/>
    </row>
    <row r="281" spans="2:2" hidden="1">
      <c r="B281" s="14"/>
    </row>
    <row r="282" spans="2:2" hidden="1">
      <c r="B282" s="14"/>
    </row>
    <row r="283" spans="2:2" hidden="1">
      <c r="B283" s="14"/>
    </row>
    <row r="284" spans="2:2" hidden="1">
      <c r="B284" s="14"/>
    </row>
    <row r="285" spans="2:2" hidden="1">
      <c r="B285" s="14"/>
    </row>
    <row r="286" spans="2:2" hidden="1">
      <c r="B286" s="14"/>
    </row>
    <row r="287" spans="2:2" hidden="1">
      <c r="B287" s="14"/>
    </row>
    <row r="288" spans="2:2" hidden="1">
      <c r="B288" s="14"/>
    </row>
    <row r="289" spans="2:2" hidden="1">
      <c r="B289" s="14"/>
    </row>
    <row r="290" spans="2:2" hidden="1">
      <c r="B290" s="14"/>
    </row>
    <row r="291" spans="2:2" hidden="1">
      <c r="B291" s="14"/>
    </row>
    <row r="292" spans="2:2" hidden="1">
      <c r="B292" s="14"/>
    </row>
    <row r="293" spans="2:2" hidden="1">
      <c r="B293" s="14"/>
    </row>
    <row r="294" spans="2:2" hidden="1">
      <c r="B294" s="14"/>
    </row>
    <row r="295" spans="2:2" hidden="1">
      <c r="B295" s="14"/>
    </row>
    <row r="296" spans="2:2" hidden="1">
      <c r="B296" s="14"/>
    </row>
    <row r="297" spans="2:2" hidden="1">
      <c r="B297" s="14"/>
    </row>
    <row r="298" spans="2:2" hidden="1">
      <c r="B298" s="14"/>
    </row>
    <row r="299" spans="2:2" hidden="1">
      <c r="B299" s="14"/>
    </row>
    <row r="300" spans="2:2" hidden="1">
      <c r="B300" s="14"/>
    </row>
    <row r="301" spans="2:2" hidden="1">
      <c r="B301" s="14"/>
    </row>
    <row r="302" spans="2:2" hidden="1">
      <c r="B302" s="14"/>
    </row>
    <row r="303" spans="2:2" hidden="1">
      <c r="B303" s="14"/>
    </row>
    <row r="304" spans="2:2" hidden="1">
      <c r="B304" s="14"/>
    </row>
    <row r="305" spans="2:2" hidden="1">
      <c r="B305" s="14"/>
    </row>
    <row r="306" spans="2:2" hidden="1">
      <c r="B306" s="14"/>
    </row>
    <row r="307" spans="2:2" hidden="1">
      <c r="B307" s="14"/>
    </row>
    <row r="308" spans="2:2" hidden="1">
      <c r="B308" s="14"/>
    </row>
    <row r="309" spans="2:2" hidden="1">
      <c r="B309" s="14"/>
    </row>
    <row r="310" spans="2:2" hidden="1">
      <c r="B310" s="14"/>
    </row>
    <row r="311" spans="2:2" hidden="1">
      <c r="B311" s="14"/>
    </row>
    <row r="312" spans="2:2" hidden="1">
      <c r="B312" s="14"/>
    </row>
    <row r="313" spans="2:2" hidden="1">
      <c r="B313" s="14"/>
    </row>
    <row r="314" spans="2:2" hidden="1">
      <c r="B314" s="14"/>
    </row>
    <row r="315" spans="2:2" hidden="1">
      <c r="B315" s="14"/>
    </row>
    <row r="316" spans="2:2" hidden="1">
      <c r="B316" s="14"/>
    </row>
    <row r="317" spans="2:2" hidden="1">
      <c r="B317" s="14"/>
    </row>
    <row r="318" spans="2:2" hidden="1">
      <c r="B318" s="14"/>
    </row>
    <row r="319" spans="2:2" hidden="1">
      <c r="B319" s="14"/>
    </row>
    <row r="320" spans="2:2" hidden="1">
      <c r="B320" s="14"/>
    </row>
    <row r="321" spans="2:2" hidden="1">
      <c r="B321" s="14"/>
    </row>
    <row r="322" spans="2:2" hidden="1">
      <c r="B322" s="14"/>
    </row>
    <row r="323" spans="2:2" hidden="1">
      <c r="B323" s="14"/>
    </row>
    <row r="324" spans="2:2" hidden="1">
      <c r="B324" s="14"/>
    </row>
    <row r="325" spans="2:2" hidden="1">
      <c r="B325" s="14"/>
    </row>
    <row r="326" spans="2:2" hidden="1">
      <c r="B326" s="14"/>
    </row>
    <row r="327" spans="2:2" hidden="1">
      <c r="B327" s="14"/>
    </row>
    <row r="328" spans="2:2" hidden="1">
      <c r="B328" s="14"/>
    </row>
    <row r="329" spans="2:2" hidden="1">
      <c r="B329" s="14"/>
    </row>
    <row r="330" spans="2:2" hidden="1">
      <c r="B330" s="14"/>
    </row>
    <row r="331" spans="2:2" hidden="1">
      <c r="B331" s="14"/>
    </row>
    <row r="332" spans="2:2" hidden="1">
      <c r="B332" s="14"/>
    </row>
    <row r="333" spans="2:2" hidden="1">
      <c r="B333" s="14"/>
    </row>
    <row r="334" spans="2:2" hidden="1">
      <c r="B334" s="14"/>
    </row>
    <row r="335" spans="2:2" hidden="1">
      <c r="B335" s="14"/>
    </row>
    <row r="336" spans="2:2" hidden="1">
      <c r="B336" s="14"/>
    </row>
    <row r="337" spans="2:2" hidden="1">
      <c r="B337" s="14"/>
    </row>
    <row r="338" spans="2:2" hidden="1">
      <c r="B338" s="14"/>
    </row>
    <row r="339" spans="2:2" hidden="1">
      <c r="B339" s="14"/>
    </row>
    <row r="340" spans="2:2" hidden="1">
      <c r="B340" s="14"/>
    </row>
    <row r="341" spans="2:2" hidden="1">
      <c r="B341" s="14"/>
    </row>
    <row r="342" spans="2:2" hidden="1">
      <c r="B342" s="14"/>
    </row>
    <row r="343" spans="2:2" hidden="1">
      <c r="B343" s="14"/>
    </row>
    <row r="344" spans="2:2" hidden="1">
      <c r="B344" s="14"/>
    </row>
    <row r="345" spans="2:2" hidden="1">
      <c r="B345" s="14"/>
    </row>
    <row r="346" spans="2:2" hidden="1">
      <c r="B346" s="14"/>
    </row>
    <row r="347" spans="2:2" hidden="1">
      <c r="B347" s="14"/>
    </row>
    <row r="348" spans="2:2" hidden="1">
      <c r="B348" s="14"/>
    </row>
    <row r="349" spans="2:2" hidden="1">
      <c r="B349" s="14"/>
    </row>
    <row r="350" spans="2:2" hidden="1">
      <c r="B350" s="14"/>
    </row>
    <row r="351" spans="2:2" hidden="1">
      <c r="B351" s="14"/>
    </row>
    <row r="352" spans="2:2" hidden="1">
      <c r="B352" s="14"/>
    </row>
    <row r="353" spans="2:2" hidden="1">
      <c r="B353" s="14"/>
    </row>
    <row r="354" spans="2:2" hidden="1">
      <c r="B354" s="14"/>
    </row>
    <row r="355" spans="2:2" hidden="1">
      <c r="B355" s="14"/>
    </row>
    <row r="356" spans="2:2" hidden="1">
      <c r="B356" s="14"/>
    </row>
    <row r="357" spans="2:2" hidden="1">
      <c r="B357" s="14"/>
    </row>
    <row r="358" spans="2:2" hidden="1">
      <c r="B358" s="14"/>
    </row>
    <row r="359" spans="2:2" hidden="1">
      <c r="B359" s="14"/>
    </row>
    <row r="360" spans="2:2" hidden="1">
      <c r="B360" s="14"/>
    </row>
    <row r="361" spans="2:2" hidden="1">
      <c r="B361" s="14"/>
    </row>
    <row r="362" spans="2:2" hidden="1">
      <c r="B362" s="14"/>
    </row>
    <row r="363" spans="2:2" hidden="1">
      <c r="B363" s="14"/>
    </row>
    <row r="364" spans="2:2" hidden="1">
      <c r="B364" s="14"/>
    </row>
    <row r="365" spans="2:2" hidden="1">
      <c r="B365" s="14"/>
    </row>
    <row r="366" spans="2:2" hidden="1">
      <c r="B366" s="14"/>
    </row>
    <row r="367" spans="2:2" hidden="1">
      <c r="B367" s="14"/>
    </row>
    <row r="368" spans="2:2" hidden="1">
      <c r="B368" s="14"/>
    </row>
    <row r="369" spans="2:2" hidden="1">
      <c r="B369" s="14"/>
    </row>
    <row r="370" spans="2:2" hidden="1">
      <c r="B370" s="14"/>
    </row>
    <row r="371" spans="2:2" hidden="1">
      <c r="B371" s="14"/>
    </row>
    <row r="372" spans="2:2" hidden="1">
      <c r="B372" s="14"/>
    </row>
    <row r="373" spans="2:2" hidden="1">
      <c r="B373" s="14"/>
    </row>
    <row r="374" spans="2:2" hidden="1">
      <c r="B374" s="14"/>
    </row>
    <row r="375" spans="2:2" hidden="1">
      <c r="B375" s="14"/>
    </row>
    <row r="376" spans="2:2" hidden="1">
      <c r="B376" s="14"/>
    </row>
    <row r="377" spans="2:2" hidden="1">
      <c r="B377" s="14"/>
    </row>
    <row r="378" spans="2:2" hidden="1">
      <c r="B378" s="14"/>
    </row>
    <row r="379" spans="2:2" hidden="1">
      <c r="B379" s="14"/>
    </row>
    <row r="380" spans="2:2" hidden="1">
      <c r="B380" s="14"/>
    </row>
    <row r="381" spans="2:2" hidden="1">
      <c r="B381" s="14"/>
    </row>
    <row r="382" spans="2:2" hidden="1">
      <c r="B382" s="14"/>
    </row>
    <row r="383" spans="2:2" hidden="1">
      <c r="B383" s="14"/>
    </row>
    <row r="384" spans="2:2" hidden="1">
      <c r="B384" s="14"/>
    </row>
    <row r="385" spans="2:2" hidden="1">
      <c r="B385" s="14"/>
    </row>
    <row r="386" spans="2:2" hidden="1">
      <c r="B386" s="14"/>
    </row>
    <row r="387" spans="2:2" hidden="1">
      <c r="B387" s="14"/>
    </row>
    <row r="388" spans="2:2" hidden="1">
      <c r="B388" s="14"/>
    </row>
    <row r="389" spans="2:2" hidden="1">
      <c r="B389" s="14"/>
    </row>
    <row r="390" spans="2:2" hidden="1">
      <c r="B390" s="14"/>
    </row>
    <row r="391" spans="2:2" hidden="1">
      <c r="B391" s="14"/>
    </row>
    <row r="392" spans="2:2" hidden="1">
      <c r="B392" s="14"/>
    </row>
    <row r="393" spans="2:2" hidden="1">
      <c r="B393" s="14"/>
    </row>
    <row r="394" spans="2:2" hidden="1">
      <c r="B394" s="14"/>
    </row>
    <row r="395" spans="2:2" hidden="1">
      <c r="B395" s="14"/>
    </row>
    <row r="396" spans="2:2" hidden="1">
      <c r="B396" s="14"/>
    </row>
    <row r="397" spans="2:2" hidden="1">
      <c r="B397" s="14"/>
    </row>
    <row r="398" spans="2:2" hidden="1">
      <c r="B398" s="14"/>
    </row>
    <row r="399" spans="2:2" hidden="1">
      <c r="B399" s="14"/>
    </row>
    <row r="400" spans="2:2" hidden="1">
      <c r="B400" s="14"/>
    </row>
    <row r="401" spans="2:2" hidden="1">
      <c r="B401" s="14"/>
    </row>
    <row r="402" spans="2:2" hidden="1">
      <c r="B402" s="14"/>
    </row>
    <row r="403" spans="2:2" hidden="1">
      <c r="B403" s="14"/>
    </row>
    <row r="404" spans="2:2" hidden="1">
      <c r="B404" s="14"/>
    </row>
    <row r="405" spans="2:2" hidden="1">
      <c r="B405" s="14"/>
    </row>
    <row r="406" spans="2:2" hidden="1">
      <c r="B406" s="14"/>
    </row>
    <row r="407" spans="2:2" hidden="1">
      <c r="B407" s="14"/>
    </row>
    <row r="408" spans="2:2" hidden="1">
      <c r="B408" s="14"/>
    </row>
    <row r="409" spans="2:2" hidden="1">
      <c r="B409" s="14"/>
    </row>
    <row r="410" spans="2:2" hidden="1">
      <c r="B410" s="14"/>
    </row>
    <row r="411" spans="2:2" hidden="1">
      <c r="B411" s="14"/>
    </row>
    <row r="412" spans="2:2" hidden="1">
      <c r="B412" s="14"/>
    </row>
    <row r="413" spans="2:2" hidden="1">
      <c r="B413" s="14"/>
    </row>
    <row r="414" spans="2:2" hidden="1">
      <c r="B414" s="14"/>
    </row>
    <row r="415" spans="2:2" hidden="1">
      <c r="B415" s="14"/>
    </row>
    <row r="416" spans="2:2" hidden="1">
      <c r="B416" s="14"/>
    </row>
    <row r="417" spans="2:2" hidden="1">
      <c r="B417" s="14"/>
    </row>
    <row r="418" spans="2:2" hidden="1">
      <c r="B418" s="14"/>
    </row>
    <row r="419" spans="2:2" hidden="1">
      <c r="B419" s="14"/>
    </row>
    <row r="420" spans="2:2" hidden="1">
      <c r="B420" s="14"/>
    </row>
    <row r="421" spans="2:2" hidden="1">
      <c r="B421" s="14"/>
    </row>
    <row r="422" spans="2:2" hidden="1">
      <c r="B422" s="14"/>
    </row>
    <row r="423" spans="2:2" hidden="1">
      <c r="B423" s="14"/>
    </row>
    <row r="424" spans="2:2" hidden="1">
      <c r="B424" s="14"/>
    </row>
    <row r="425" spans="2:2" hidden="1">
      <c r="B425" s="14"/>
    </row>
    <row r="426" spans="2:2" hidden="1">
      <c r="B426" s="14"/>
    </row>
    <row r="427" spans="2:2" hidden="1">
      <c r="B427" s="14"/>
    </row>
    <row r="428" spans="2:2" hidden="1">
      <c r="B428" s="14"/>
    </row>
    <row r="429" spans="2:2" hidden="1">
      <c r="B429" s="14"/>
    </row>
    <row r="430" spans="2:2" hidden="1">
      <c r="B430" s="14"/>
    </row>
    <row r="431" spans="2:2" hidden="1">
      <c r="B431" s="14"/>
    </row>
    <row r="432" spans="2:2" hidden="1">
      <c r="B432" s="14"/>
    </row>
    <row r="433" spans="2:2" hidden="1">
      <c r="B433" s="14"/>
    </row>
    <row r="434" spans="2:2" hidden="1">
      <c r="B434" s="14"/>
    </row>
    <row r="435" spans="2:2" hidden="1">
      <c r="B435" s="14"/>
    </row>
    <row r="436" spans="2:2" hidden="1">
      <c r="B436" s="14"/>
    </row>
    <row r="437" spans="2:2" hidden="1">
      <c r="B437" s="14"/>
    </row>
    <row r="438" spans="2:2" hidden="1">
      <c r="B438" s="14"/>
    </row>
    <row r="439" spans="2:2" hidden="1">
      <c r="B439" s="14"/>
    </row>
    <row r="440" spans="2:2" hidden="1">
      <c r="B440" s="14"/>
    </row>
    <row r="441" spans="2:2" hidden="1">
      <c r="B441" s="14"/>
    </row>
    <row r="442" spans="2:2" hidden="1">
      <c r="B442" s="14"/>
    </row>
    <row r="443" spans="2:2" hidden="1">
      <c r="B443" s="14"/>
    </row>
    <row r="444" spans="2:2" hidden="1">
      <c r="B444" s="14"/>
    </row>
    <row r="445" spans="2:2" hidden="1">
      <c r="B445" s="14"/>
    </row>
    <row r="446" spans="2:2" hidden="1">
      <c r="B446" s="14"/>
    </row>
    <row r="447" spans="2:2" hidden="1">
      <c r="B447" s="14"/>
    </row>
    <row r="448" spans="2:2" hidden="1">
      <c r="B448" s="14"/>
    </row>
    <row r="449" spans="2:2" hidden="1">
      <c r="B449" s="14"/>
    </row>
    <row r="450" spans="2:2" hidden="1">
      <c r="B450" s="14"/>
    </row>
    <row r="451" spans="2:2" hidden="1">
      <c r="B451" s="14"/>
    </row>
    <row r="452" spans="2:2" hidden="1">
      <c r="B452" s="14"/>
    </row>
    <row r="453" spans="2:2" hidden="1">
      <c r="B453" s="14"/>
    </row>
    <row r="454" spans="2:2" hidden="1">
      <c r="B454" s="14"/>
    </row>
    <row r="455" spans="2:2" hidden="1">
      <c r="B455" s="14"/>
    </row>
    <row r="456" spans="2:2" hidden="1">
      <c r="B456" s="14"/>
    </row>
    <row r="457" spans="2:2" hidden="1">
      <c r="B457" s="14"/>
    </row>
    <row r="458" spans="2:2" hidden="1">
      <c r="B458" s="14"/>
    </row>
    <row r="459" spans="2:2" hidden="1">
      <c r="B459" s="14"/>
    </row>
    <row r="460" spans="2:2" hidden="1">
      <c r="B460" s="14"/>
    </row>
    <row r="461" spans="2:2" hidden="1">
      <c r="B461" s="14"/>
    </row>
    <row r="462" spans="2:2" hidden="1">
      <c r="B462" s="14"/>
    </row>
    <row r="463" spans="2:2" hidden="1">
      <c r="B463" s="14"/>
    </row>
    <row r="464" spans="2:2" hidden="1">
      <c r="B464" s="14"/>
    </row>
    <row r="465" spans="2:2" hidden="1">
      <c r="B465" s="14"/>
    </row>
    <row r="466" spans="2:2" hidden="1">
      <c r="B466" s="14"/>
    </row>
    <row r="467" spans="2:2" hidden="1">
      <c r="B467" s="14"/>
    </row>
    <row r="468" spans="2:2" hidden="1">
      <c r="B468" s="14"/>
    </row>
    <row r="469" spans="2:2" hidden="1">
      <c r="B469" s="14"/>
    </row>
    <row r="470" spans="2:2" hidden="1">
      <c r="B470" s="14"/>
    </row>
    <row r="471" spans="2:2" hidden="1">
      <c r="B471" s="14"/>
    </row>
    <row r="472" spans="2:2" hidden="1">
      <c r="B472" s="14"/>
    </row>
    <row r="473" spans="2:2" hidden="1">
      <c r="B473" s="14"/>
    </row>
    <row r="474" spans="2:2" hidden="1">
      <c r="B474" s="14"/>
    </row>
    <row r="475" spans="2:2" hidden="1">
      <c r="B475" s="14"/>
    </row>
    <row r="476" spans="2:2" hidden="1">
      <c r="B476" s="14"/>
    </row>
    <row r="477" spans="2:2" hidden="1">
      <c r="B477" s="14"/>
    </row>
    <row r="478" spans="2:2" hidden="1">
      <c r="B478" s="14"/>
    </row>
    <row r="479" spans="2:2" hidden="1">
      <c r="B479" s="14"/>
    </row>
    <row r="480" spans="2:2" hidden="1">
      <c r="B480" s="14"/>
    </row>
    <row r="481" spans="2:2" hidden="1">
      <c r="B481" s="14"/>
    </row>
    <row r="482" spans="2:2" hidden="1">
      <c r="B482" s="14"/>
    </row>
    <row r="483" spans="2:2" hidden="1">
      <c r="B483" s="14"/>
    </row>
    <row r="484" spans="2:2" hidden="1">
      <c r="B484" s="14"/>
    </row>
    <row r="485" spans="2:2" hidden="1">
      <c r="B485" s="14"/>
    </row>
    <row r="486" spans="2:2" hidden="1">
      <c r="B486" s="14"/>
    </row>
    <row r="487" spans="2:2" hidden="1">
      <c r="B487" s="14"/>
    </row>
    <row r="488" spans="2:2" hidden="1">
      <c r="B488" s="14"/>
    </row>
    <row r="489" spans="2:2" hidden="1">
      <c r="B489" s="14"/>
    </row>
    <row r="490" spans="2:2" hidden="1">
      <c r="B490" s="14"/>
    </row>
    <row r="491" spans="2:2" hidden="1">
      <c r="B491" s="14"/>
    </row>
    <row r="492" spans="2:2" hidden="1">
      <c r="B492" s="14"/>
    </row>
    <row r="493" spans="2:2" hidden="1">
      <c r="B493" s="14"/>
    </row>
    <row r="494" spans="2:2" hidden="1">
      <c r="B494" s="14"/>
    </row>
    <row r="495" spans="2:2" hidden="1">
      <c r="B495" s="14"/>
    </row>
    <row r="496" spans="2:2" hidden="1">
      <c r="B496" s="14"/>
    </row>
    <row r="497" spans="2:2" hidden="1">
      <c r="B497" s="14"/>
    </row>
    <row r="498" spans="2:2" hidden="1">
      <c r="B498" s="14"/>
    </row>
    <row r="499" spans="2:2" hidden="1">
      <c r="B499" s="14"/>
    </row>
    <row r="500" spans="2:2" hidden="1">
      <c r="B500" s="14"/>
    </row>
    <row r="501" spans="2:2" hidden="1">
      <c r="B501" s="14"/>
    </row>
    <row r="502" spans="2:2" hidden="1">
      <c r="B502" s="14"/>
    </row>
    <row r="503" spans="2:2" hidden="1">
      <c r="B503" s="14"/>
    </row>
    <row r="504" spans="2:2" hidden="1">
      <c r="B504" s="14"/>
    </row>
    <row r="505" spans="2:2" hidden="1">
      <c r="B505" s="14"/>
    </row>
    <row r="506" spans="2:2" hidden="1">
      <c r="B506" s="14"/>
    </row>
    <row r="507" spans="2:2" hidden="1">
      <c r="B507" s="14"/>
    </row>
    <row r="508" spans="2:2" hidden="1">
      <c r="B508" s="14"/>
    </row>
    <row r="509" spans="2:2" hidden="1">
      <c r="B509" s="14"/>
    </row>
    <row r="510" spans="2:2" hidden="1">
      <c r="B510" s="14"/>
    </row>
    <row r="511" spans="2:2" hidden="1">
      <c r="B511" s="14"/>
    </row>
    <row r="512" spans="2:2" hidden="1">
      <c r="B512" s="14"/>
    </row>
    <row r="513" spans="2:2" hidden="1">
      <c r="B513" s="14"/>
    </row>
    <row r="514" spans="2:2" hidden="1">
      <c r="B514" s="14"/>
    </row>
    <row r="515" spans="2:2" hidden="1">
      <c r="B515" s="14"/>
    </row>
    <row r="516" spans="2:2" hidden="1">
      <c r="B516" s="14"/>
    </row>
    <row r="517" spans="2:2" hidden="1">
      <c r="B517" s="14"/>
    </row>
    <row r="518" spans="2:2" hidden="1">
      <c r="B518" s="14"/>
    </row>
    <row r="519" spans="2:2" hidden="1">
      <c r="B519" s="14"/>
    </row>
    <row r="520" spans="2:2" hidden="1">
      <c r="B520" s="14"/>
    </row>
    <row r="521" spans="2:2" hidden="1">
      <c r="B521" s="14"/>
    </row>
    <row r="522" spans="2:2" hidden="1">
      <c r="B522" s="14"/>
    </row>
    <row r="523" spans="2:2" hidden="1">
      <c r="B523" s="14"/>
    </row>
    <row r="524" spans="2:2" hidden="1">
      <c r="B524" s="14"/>
    </row>
    <row r="525" spans="2:2" hidden="1">
      <c r="B525" s="14"/>
    </row>
    <row r="526" spans="2:2" hidden="1">
      <c r="B526" s="14"/>
    </row>
    <row r="527" spans="2:2" hidden="1">
      <c r="B527" s="14"/>
    </row>
    <row r="528" spans="2:2" hidden="1">
      <c r="B528" s="14"/>
    </row>
    <row r="529" spans="2:2" hidden="1">
      <c r="B529" s="14"/>
    </row>
    <row r="530" spans="2:2" hidden="1">
      <c r="B530" s="14"/>
    </row>
    <row r="531" spans="2:2" hidden="1">
      <c r="B531" s="14"/>
    </row>
    <row r="532" spans="2:2" hidden="1">
      <c r="B532" s="14"/>
    </row>
    <row r="533" spans="2:2" hidden="1">
      <c r="B533" s="14"/>
    </row>
    <row r="534" spans="2:2" hidden="1">
      <c r="B534" s="14"/>
    </row>
    <row r="535" spans="2:2" hidden="1">
      <c r="B535" s="14"/>
    </row>
    <row r="536" spans="2:2" hidden="1">
      <c r="B536" s="14"/>
    </row>
    <row r="537" spans="2:2" hidden="1">
      <c r="B537" s="14"/>
    </row>
    <row r="538" spans="2:2" hidden="1">
      <c r="B538" s="14"/>
    </row>
    <row r="539" spans="2:2" hidden="1">
      <c r="B539" s="14"/>
    </row>
    <row r="540" spans="2:2" hidden="1">
      <c r="B540" s="14"/>
    </row>
    <row r="541" spans="2:2" hidden="1">
      <c r="B541" s="14"/>
    </row>
    <row r="542" spans="2:2" hidden="1">
      <c r="B542" s="14"/>
    </row>
    <row r="543" spans="2:2" hidden="1">
      <c r="B543" s="14"/>
    </row>
    <row r="544" spans="2:2" hidden="1">
      <c r="B544" s="14"/>
    </row>
    <row r="545" spans="2:2" hidden="1">
      <c r="B545" s="14"/>
    </row>
    <row r="546" spans="2:2" hidden="1">
      <c r="B546" s="14"/>
    </row>
    <row r="547" spans="2:2" hidden="1">
      <c r="B547" s="14"/>
    </row>
    <row r="548" spans="2:2" hidden="1">
      <c r="B548" s="14"/>
    </row>
    <row r="549" spans="2:2" hidden="1">
      <c r="B549" s="14"/>
    </row>
    <row r="550" spans="2:2" hidden="1">
      <c r="B550" s="14"/>
    </row>
    <row r="551" spans="2:2" hidden="1">
      <c r="B551" s="14"/>
    </row>
    <row r="552" spans="2:2" hidden="1">
      <c r="B552" s="14"/>
    </row>
    <row r="553" spans="2:2" hidden="1">
      <c r="B553" s="14"/>
    </row>
    <row r="554" spans="2:2" hidden="1">
      <c r="B554" s="14"/>
    </row>
    <row r="555" spans="2:2" hidden="1">
      <c r="B555" s="14"/>
    </row>
    <row r="556" spans="2:2" hidden="1">
      <c r="B556" s="14"/>
    </row>
    <row r="557" spans="2:2" hidden="1">
      <c r="B557" s="14"/>
    </row>
    <row r="558" spans="2:2" hidden="1">
      <c r="B558" s="14"/>
    </row>
    <row r="559" spans="2:2" hidden="1">
      <c r="B559" s="14"/>
    </row>
    <row r="560" spans="2:2" hidden="1">
      <c r="B560" s="14"/>
    </row>
    <row r="561" spans="2:2" hidden="1">
      <c r="B561" s="14"/>
    </row>
    <row r="562" spans="2:2" hidden="1">
      <c r="B562" s="14"/>
    </row>
    <row r="563" spans="2:2" hidden="1">
      <c r="B563" s="14"/>
    </row>
    <row r="564" spans="2:2" hidden="1">
      <c r="B564" s="14"/>
    </row>
    <row r="565" spans="2:2" hidden="1">
      <c r="B565" s="14"/>
    </row>
    <row r="566" spans="2:2" hidden="1">
      <c r="B566" s="14"/>
    </row>
    <row r="567" spans="2:2" hidden="1">
      <c r="B567" s="14"/>
    </row>
    <row r="568" spans="2:2" hidden="1">
      <c r="B568" s="14"/>
    </row>
    <row r="569" spans="2:2" hidden="1">
      <c r="B569" s="14"/>
    </row>
    <row r="570" spans="2:2" hidden="1">
      <c r="B570" s="14"/>
    </row>
    <row r="571" spans="2:2" hidden="1">
      <c r="B571" s="14"/>
    </row>
    <row r="572" spans="2:2" hidden="1">
      <c r="B572" s="14"/>
    </row>
    <row r="573" spans="2:2" hidden="1">
      <c r="B573" s="14"/>
    </row>
    <row r="574" spans="2:2" hidden="1">
      <c r="B574" s="14"/>
    </row>
    <row r="575" spans="2:2" hidden="1">
      <c r="B575" s="14"/>
    </row>
    <row r="576" spans="2:2" hidden="1">
      <c r="B576" s="14"/>
    </row>
    <row r="577" spans="2:2" hidden="1">
      <c r="B577" s="14"/>
    </row>
    <row r="578" spans="2:2" hidden="1">
      <c r="B578" s="14"/>
    </row>
    <row r="579" spans="2:2" hidden="1">
      <c r="B579" s="14"/>
    </row>
    <row r="580" spans="2:2" hidden="1">
      <c r="B580" s="14"/>
    </row>
    <row r="581" spans="2:2" hidden="1">
      <c r="B581" s="14"/>
    </row>
    <row r="582" spans="2:2" hidden="1">
      <c r="B582" s="14"/>
    </row>
    <row r="583" spans="2:2" hidden="1">
      <c r="B583" s="14"/>
    </row>
    <row r="584" spans="2:2" hidden="1">
      <c r="B584" s="14"/>
    </row>
    <row r="585" spans="2:2" hidden="1">
      <c r="B585" s="14"/>
    </row>
    <row r="586" spans="2:2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67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BG565"/>
  <sheetViews>
    <sheetView rightToLeft="1" workbookViewId="0">
      <selection activeCell="A7" sqref="A7"/>
    </sheetView>
  </sheetViews>
  <sheetFormatPr defaultColWidth="0" defaultRowHeight="18" zeroHeight="1"/>
  <cols>
    <col min="1" max="1" width="59.140625" style="13" customWidth="1"/>
    <col min="2" max="2" width="14.28515625" style="13" customWidth="1"/>
    <col min="3" max="3" width="11.85546875" style="13" customWidth="1"/>
    <col min="4" max="4" width="11.5703125" style="14" customWidth="1"/>
    <col min="5" max="5" width="15.140625" style="14" customWidth="1"/>
    <col min="6" max="6" width="14.7109375" style="14" customWidth="1"/>
    <col min="7" max="7" width="11.7109375" style="14" customWidth="1"/>
    <col min="8" max="8" width="14.7109375" style="14" customWidth="1"/>
    <col min="9" max="9" width="22.7109375" style="14" customWidth="1"/>
    <col min="10" max="10" width="26.85546875" style="14" customWidth="1"/>
    <col min="11" max="11" width="25.42578125" style="14" customWidth="1"/>
    <col min="12" max="12" width="7.5703125" style="14" hidden="1" customWidth="1"/>
    <col min="13" max="13" width="6.7109375" style="14" hidden="1" customWidth="1"/>
    <col min="14" max="14" width="7.7109375" style="14" hidden="1" customWidth="1"/>
    <col min="15" max="15" width="7.140625" style="14" hidden="1" customWidth="1"/>
    <col min="16" max="16" width="6" style="14" hidden="1" customWidth="1"/>
    <col min="17" max="17" width="7.85546875" style="14" hidden="1" customWidth="1"/>
    <col min="18" max="18" width="8.140625" style="14" hidden="1" customWidth="1"/>
    <col min="19" max="19" width="6.28515625" style="14" hidden="1" customWidth="1"/>
    <col min="20" max="20" width="8" style="14" hidden="1" customWidth="1"/>
    <col min="21" max="21" width="8.7109375" style="14" hidden="1" customWidth="1"/>
    <col min="22" max="22" width="10" style="14" hidden="1" customWidth="1"/>
    <col min="23" max="23" width="9.5703125" style="14" hidden="1" customWidth="1"/>
    <col min="24" max="24" width="6.140625" style="14" hidden="1" customWidth="1"/>
    <col min="25" max="26" width="5.7109375" style="14" hidden="1" customWidth="1"/>
    <col min="27" max="27" width="6.85546875" style="14" hidden="1" customWidth="1"/>
    <col min="28" max="28" width="6.42578125" style="14" hidden="1" customWidth="1"/>
    <col min="29" max="29" width="6.7109375" style="14" hidden="1" customWidth="1"/>
    <col min="30" max="30" width="7.28515625" style="14" hidden="1" customWidth="1"/>
    <col min="31" max="42" width="5.7109375" style="14" hidden="1" customWidth="1"/>
    <col min="43" max="43" width="9.140625" style="14" hidden="1" customWidth="1"/>
    <col min="44" max="59" width="0" style="14" hidden="1" customWidth="1"/>
    <col min="60" max="16384" width="9.140625" style="14" hidden="1"/>
  </cols>
  <sheetData>
    <row r="1" spans="1:58">
      <c r="A1" s="2" t="s">
        <v>0</v>
      </c>
      <c r="B1" t="s">
        <v>196</v>
      </c>
    </row>
    <row r="2" spans="1:58">
      <c r="A2" s="2" t="s">
        <v>1</v>
      </c>
    </row>
    <row r="3" spans="1:58">
      <c r="A3" s="2" t="s">
        <v>2</v>
      </c>
      <c r="B3" t="s">
        <v>197</v>
      </c>
    </row>
    <row r="4" spans="1:58">
      <c r="A4" s="2" t="s">
        <v>3</v>
      </c>
    </row>
    <row r="5" spans="1:58" ht="26.25" customHeight="1">
      <c r="A5" s="99" t="s">
        <v>135</v>
      </c>
      <c r="B5" s="100"/>
      <c r="C5" s="100"/>
      <c r="D5" s="100"/>
      <c r="E5" s="100"/>
      <c r="F5" s="100"/>
      <c r="G5" s="100"/>
      <c r="H5" s="100"/>
      <c r="I5" s="100"/>
      <c r="J5" s="100"/>
      <c r="K5" s="101"/>
    </row>
    <row r="6" spans="1:58" ht="26.25" customHeight="1">
      <c r="A6" s="99" t="s">
        <v>140</v>
      </c>
      <c r="B6" s="100"/>
      <c r="C6" s="100"/>
      <c r="D6" s="100"/>
      <c r="E6" s="100"/>
      <c r="F6" s="100"/>
      <c r="G6" s="100"/>
      <c r="H6" s="100"/>
      <c r="I6" s="100"/>
      <c r="J6" s="100"/>
      <c r="K6" s="101"/>
    </row>
    <row r="7" spans="1:58" s="16" customFormat="1">
      <c r="A7" s="40" t="s">
        <v>95</v>
      </c>
      <c r="B7" s="41" t="s">
        <v>48</v>
      </c>
      <c r="C7" s="41" t="s">
        <v>83</v>
      </c>
      <c r="D7" s="41" t="s">
        <v>52</v>
      </c>
      <c r="E7" s="41" t="s">
        <v>70</v>
      </c>
      <c r="F7" s="41" t="s">
        <v>186</v>
      </c>
      <c r="G7" s="41" t="s">
        <v>187</v>
      </c>
      <c r="H7" s="41" t="s">
        <v>5</v>
      </c>
      <c r="I7" s="41" t="s">
        <v>72</v>
      </c>
      <c r="J7" s="41" t="s">
        <v>56</v>
      </c>
      <c r="K7" s="42" t="s">
        <v>182</v>
      </c>
      <c r="L7" s="14"/>
      <c r="M7" s="14"/>
      <c r="N7" s="14"/>
      <c r="O7" s="14"/>
      <c r="BF7" s="14"/>
    </row>
    <row r="8" spans="1:58" s="16" customFormat="1" ht="24" customHeight="1">
      <c r="A8" s="17"/>
      <c r="B8" s="18"/>
      <c r="C8" s="18"/>
      <c r="D8" s="18"/>
      <c r="E8" s="18" t="s">
        <v>73</v>
      </c>
      <c r="F8" s="18" t="s">
        <v>183</v>
      </c>
      <c r="G8" s="18"/>
      <c r="H8" s="18" t="s">
        <v>6</v>
      </c>
      <c r="I8" s="26" t="s">
        <v>7</v>
      </c>
      <c r="J8" s="26" t="s">
        <v>7</v>
      </c>
      <c r="K8" s="27" t="s">
        <v>7</v>
      </c>
      <c r="L8" s="14"/>
      <c r="M8" s="14"/>
      <c r="N8" s="14"/>
      <c r="O8" s="14"/>
      <c r="BF8" s="14"/>
    </row>
    <row r="9" spans="1:58" s="20" customFormat="1" ht="18" customHeight="1">
      <c r="A9" s="19"/>
      <c r="B9" s="7" t="s">
        <v>9</v>
      </c>
      <c r="C9" s="7" t="s">
        <v>10</v>
      </c>
      <c r="D9" s="7" t="s">
        <v>58</v>
      </c>
      <c r="E9" s="7" t="s">
        <v>59</v>
      </c>
      <c r="F9" s="7" t="s">
        <v>60</v>
      </c>
      <c r="G9" s="7" t="s">
        <v>61</v>
      </c>
      <c r="H9" s="7" t="s">
        <v>62</v>
      </c>
      <c r="I9" s="7" t="s">
        <v>63</v>
      </c>
      <c r="J9" s="29" t="s">
        <v>64</v>
      </c>
      <c r="K9" s="29" t="s">
        <v>65</v>
      </c>
      <c r="L9" s="14"/>
      <c r="M9" s="14"/>
      <c r="N9" s="14"/>
      <c r="O9" s="14"/>
      <c r="BF9" s="14"/>
    </row>
    <row r="10" spans="1:58" s="20" customFormat="1" ht="18" customHeight="1">
      <c r="A10" s="21" t="s">
        <v>96</v>
      </c>
      <c r="B10" s="7"/>
      <c r="C10" s="7"/>
      <c r="D10" s="7"/>
      <c r="E10" s="7"/>
      <c r="F10" s="63">
        <v>18645.84</v>
      </c>
      <c r="G10" s="7"/>
      <c r="H10" s="63">
        <v>11.9293170534583</v>
      </c>
      <c r="I10" s="7"/>
      <c r="J10" s="64">
        <v>1</v>
      </c>
      <c r="K10" s="64">
        <v>1E-4</v>
      </c>
      <c r="L10" s="14"/>
      <c r="M10" s="14"/>
      <c r="N10" s="14"/>
      <c r="O10" s="14"/>
      <c r="BF10" s="14"/>
    </row>
    <row r="11" spans="1:58">
      <c r="A11" s="67" t="s">
        <v>1136</v>
      </c>
      <c r="B11" s="14"/>
      <c r="C11" s="14"/>
      <c r="F11" s="69">
        <v>18645.84</v>
      </c>
      <c r="H11" s="69">
        <v>11.9293170534583</v>
      </c>
      <c r="J11" s="68">
        <v>1</v>
      </c>
      <c r="K11" s="68">
        <v>1E-4</v>
      </c>
    </row>
    <row r="12" spans="1:58">
      <c r="A12" t="s">
        <v>1137</v>
      </c>
      <c r="B12" t="s">
        <v>1138</v>
      </c>
      <c r="C12" t="s">
        <v>634</v>
      </c>
      <c r="D12" t="s">
        <v>105</v>
      </c>
      <c r="E12" t="s">
        <v>1139</v>
      </c>
      <c r="F12" s="65">
        <v>18645.84</v>
      </c>
      <c r="G12" s="65">
        <v>19.813699999999965</v>
      </c>
      <c r="H12" s="65">
        <v>11.9293170534583</v>
      </c>
      <c r="I12" s="66">
        <v>0</v>
      </c>
      <c r="J12" s="66">
        <v>1</v>
      </c>
      <c r="K12" s="66">
        <v>1E-4</v>
      </c>
    </row>
    <row r="13" spans="1:58">
      <c r="A13" s="67" t="s">
        <v>975</v>
      </c>
      <c r="B13" s="14"/>
      <c r="C13" s="14"/>
      <c r="F13" s="69">
        <v>0</v>
      </c>
      <c r="H13" s="69">
        <v>0</v>
      </c>
      <c r="J13" s="68">
        <v>0</v>
      </c>
      <c r="K13" s="68">
        <v>0</v>
      </c>
    </row>
    <row r="14" spans="1:58">
      <c r="A14" t="s">
        <v>227</v>
      </c>
      <c r="B14" t="s">
        <v>227</v>
      </c>
      <c r="C14" t="s">
        <v>227</v>
      </c>
      <c r="D14" t="s">
        <v>227</v>
      </c>
      <c r="F14" s="65">
        <v>0</v>
      </c>
      <c r="G14" s="65">
        <v>0</v>
      </c>
      <c r="H14" s="65">
        <v>0</v>
      </c>
      <c r="I14" s="66">
        <v>0</v>
      </c>
      <c r="J14" s="66">
        <v>0</v>
      </c>
      <c r="K14" s="66">
        <v>0</v>
      </c>
    </row>
    <row r="15" spans="1:58">
      <c r="A15" s="85" t="s">
        <v>234</v>
      </c>
      <c r="B15" s="14"/>
      <c r="C15" s="14"/>
    </row>
    <row r="16" spans="1:58">
      <c r="A16" s="85" t="s">
        <v>299</v>
      </c>
      <c r="B16" s="14"/>
      <c r="C16" s="14"/>
    </row>
    <row r="17" spans="1:3">
      <c r="A17" s="85" t="s">
        <v>300</v>
      </c>
      <c r="B17" s="14"/>
      <c r="C17" s="14"/>
    </row>
    <row r="18" spans="1:3">
      <c r="A18" s="85" t="s">
        <v>301</v>
      </c>
      <c r="B18" s="14"/>
      <c r="C18" s="14"/>
    </row>
    <row r="19" spans="1:3" hidden="1">
      <c r="B19" s="14"/>
      <c r="C19" s="14"/>
    </row>
    <row r="20" spans="1:3" hidden="1">
      <c r="B20" s="14"/>
      <c r="C20" s="14"/>
    </row>
    <row r="21" spans="1:3" hidden="1">
      <c r="B21" s="14"/>
      <c r="C21" s="14"/>
    </row>
    <row r="22" spans="1:3" hidden="1">
      <c r="B22" s="14"/>
      <c r="C22" s="14"/>
    </row>
    <row r="23" spans="1:3" hidden="1">
      <c r="B23" s="14"/>
      <c r="C23" s="14"/>
    </row>
    <row r="24" spans="1:3" hidden="1">
      <c r="B24" s="14"/>
      <c r="C24" s="14"/>
    </row>
    <row r="25" spans="1:3" hidden="1">
      <c r="B25" s="14"/>
      <c r="C25" s="14"/>
    </row>
    <row r="26" spans="1:3" hidden="1">
      <c r="B26" s="14"/>
      <c r="C26" s="14"/>
    </row>
    <row r="27" spans="1:3" hidden="1">
      <c r="B27" s="14"/>
      <c r="C27" s="14"/>
    </row>
    <row r="28" spans="1:3" hidden="1">
      <c r="B28" s="14"/>
      <c r="C28" s="14"/>
    </row>
    <row r="29" spans="1:3" hidden="1">
      <c r="B29" s="14"/>
      <c r="C29" s="14"/>
    </row>
    <row r="30" spans="1:3" hidden="1">
      <c r="B30" s="14"/>
      <c r="C30" s="14"/>
    </row>
    <row r="31" spans="1:3" hidden="1">
      <c r="B31" s="14"/>
      <c r="C31" s="14"/>
    </row>
    <row r="32" spans="1:3" hidden="1">
      <c r="B32" s="14"/>
      <c r="C32" s="14"/>
    </row>
    <row r="33" spans="2:3" hidden="1">
      <c r="B33" s="14"/>
      <c r="C33" s="14"/>
    </row>
    <row r="34" spans="2:3" hidden="1">
      <c r="B34" s="14"/>
      <c r="C34" s="14"/>
    </row>
    <row r="35" spans="2:3" hidden="1">
      <c r="B35" s="14"/>
      <c r="C35" s="14"/>
    </row>
    <row r="36" spans="2:3" hidden="1">
      <c r="B36" s="14"/>
      <c r="C36" s="14"/>
    </row>
    <row r="37" spans="2:3" hidden="1">
      <c r="B37" s="14"/>
      <c r="C37" s="14"/>
    </row>
    <row r="38" spans="2:3" hidden="1">
      <c r="B38" s="14"/>
      <c r="C38" s="14"/>
    </row>
    <row r="39" spans="2:3" hidden="1">
      <c r="B39" s="14"/>
      <c r="C39" s="14"/>
    </row>
    <row r="40" spans="2:3" hidden="1">
      <c r="B40" s="14"/>
      <c r="C40" s="14"/>
    </row>
    <row r="41" spans="2:3" hidden="1">
      <c r="B41" s="14"/>
      <c r="C41" s="14"/>
    </row>
    <row r="42" spans="2:3" hidden="1">
      <c r="B42" s="14"/>
      <c r="C42" s="14"/>
    </row>
    <row r="43" spans="2:3" hidden="1">
      <c r="B43" s="14"/>
      <c r="C43" s="14"/>
    </row>
    <row r="44" spans="2:3" hidden="1">
      <c r="B44" s="14"/>
      <c r="C44" s="14"/>
    </row>
    <row r="45" spans="2:3" hidden="1">
      <c r="B45" s="14"/>
      <c r="C45" s="14"/>
    </row>
    <row r="46" spans="2:3" hidden="1">
      <c r="B46" s="14"/>
      <c r="C46" s="14"/>
    </row>
    <row r="47" spans="2:3" hidden="1">
      <c r="B47" s="14"/>
      <c r="C47" s="14"/>
    </row>
    <row r="48" spans="2:3" hidden="1">
      <c r="B48" s="14"/>
      <c r="C48" s="14"/>
    </row>
    <row r="49" spans="2:3" hidden="1">
      <c r="B49" s="14"/>
      <c r="C49" s="14"/>
    </row>
    <row r="50" spans="2:3" hidden="1">
      <c r="B50" s="14"/>
      <c r="C50" s="14"/>
    </row>
    <row r="51" spans="2:3" hidden="1">
      <c r="B51" s="14"/>
      <c r="C51" s="14"/>
    </row>
    <row r="52" spans="2:3" hidden="1">
      <c r="B52" s="14"/>
      <c r="C52" s="14"/>
    </row>
    <row r="53" spans="2:3" hidden="1">
      <c r="B53" s="14"/>
      <c r="C53" s="14"/>
    </row>
    <row r="54" spans="2:3" hidden="1">
      <c r="B54" s="14"/>
      <c r="C54" s="14"/>
    </row>
    <row r="55" spans="2:3" hidden="1">
      <c r="B55" s="14"/>
      <c r="C55" s="14"/>
    </row>
    <row r="56" spans="2:3" hidden="1">
      <c r="B56" s="14"/>
      <c r="C56" s="14"/>
    </row>
    <row r="57" spans="2:3" hidden="1">
      <c r="B57" s="14"/>
      <c r="C57" s="14"/>
    </row>
    <row r="58" spans="2:3" hidden="1">
      <c r="B58" s="14"/>
      <c r="C58" s="14"/>
    </row>
    <row r="59" spans="2:3" hidden="1">
      <c r="B59" s="14"/>
      <c r="C59" s="14"/>
    </row>
    <row r="60" spans="2:3" hidden="1">
      <c r="B60" s="14"/>
      <c r="C60" s="14"/>
    </row>
    <row r="61" spans="2:3" hidden="1">
      <c r="B61" s="14"/>
      <c r="C61" s="14"/>
    </row>
    <row r="62" spans="2:3" hidden="1">
      <c r="B62" s="14"/>
      <c r="C62" s="14"/>
    </row>
    <row r="63" spans="2:3" hidden="1">
      <c r="B63" s="14"/>
      <c r="C63" s="14"/>
    </row>
    <row r="64" spans="2:3" hidden="1">
      <c r="B64" s="14"/>
      <c r="C64" s="14"/>
    </row>
    <row r="65" spans="2:3" hidden="1">
      <c r="B65" s="14"/>
      <c r="C65" s="14"/>
    </row>
    <row r="66" spans="2:3" hidden="1">
      <c r="B66" s="14"/>
      <c r="C66" s="14"/>
    </row>
    <row r="67" spans="2:3" hidden="1">
      <c r="B67" s="14"/>
      <c r="C67" s="14"/>
    </row>
    <row r="68" spans="2:3" hidden="1">
      <c r="B68" s="14"/>
      <c r="C68" s="14"/>
    </row>
    <row r="69" spans="2:3" hidden="1">
      <c r="B69" s="14"/>
      <c r="C69" s="14"/>
    </row>
    <row r="70" spans="2:3" hidden="1">
      <c r="B70" s="14"/>
      <c r="C70" s="14"/>
    </row>
    <row r="71" spans="2:3" hidden="1">
      <c r="B71" s="14"/>
      <c r="C71" s="14"/>
    </row>
    <row r="72" spans="2:3" hidden="1">
      <c r="B72" s="14"/>
      <c r="C72" s="14"/>
    </row>
    <row r="73" spans="2:3" hidden="1">
      <c r="B73" s="14"/>
      <c r="C73" s="14"/>
    </row>
    <row r="74" spans="2:3" hidden="1">
      <c r="B74" s="14"/>
      <c r="C74" s="14"/>
    </row>
    <row r="75" spans="2:3" hidden="1">
      <c r="B75" s="14"/>
      <c r="C75" s="14"/>
    </row>
    <row r="76" spans="2:3" hidden="1">
      <c r="B76" s="14"/>
      <c r="C76" s="14"/>
    </row>
    <row r="77" spans="2:3" hidden="1">
      <c r="B77" s="14"/>
      <c r="C77" s="14"/>
    </row>
    <row r="78" spans="2:3" hidden="1">
      <c r="B78" s="14"/>
      <c r="C78" s="14"/>
    </row>
    <row r="79" spans="2:3" hidden="1">
      <c r="B79" s="14"/>
      <c r="C79" s="14"/>
    </row>
    <row r="80" spans="2:3" hidden="1">
      <c r="B80" s="14"/>
      <c r="C80" s="14"/>
    </row>
    <row r="81" spans="2:3" hidden="1">
      <c r="B81" s="14"/>
      <c r="C81" s="14"/>
    </row>
    <row r="82" spans="2:3" hidden="1">
      <c r="B82" s="14"/>
      <c r="C82" s="14"/>
    </row>
    <row r="83" spans="2:3" hidden="1">
      <c r="B83" s="14"/>
      <c r="C83" s="14"/>
    </row>
    <row r="84" spans="2:3" hidden="1">
      <c r="B84" s="14"/>
      <c r="C84" s="14"/>
    </row>
    <row r="85" spans="2:3" hidden="1">
      <c r="B85" s="14"/>
      <c r="C85" s="14"/>
    </row>
    <row r="86" spans="2:3" hidden="1">
      <c r="B86" s="14"/>
      <c r="C86" s="14"/>
    </row>
    <row r="87" spans="2:3" hidden="1">
      <c r="B87" s="14"/>
      <c r="C87" s="14"/>
    </row>
    <row r="88" spans="2:3" hidden="1">
      <c r="B88" s="14"/>
      <c r="C88" s="14"/>
    </row>
    <row r="89" spans="2:3" hidden="1">
      <c r="B89" s="14"/>
      <c r="C89" s="14"/>
    </row>
    <row r="90" spans="2:3" hidden="1">
      <c r="B90" s="14"/>
      <c r="C90" s="14"/>
    </row>
    <row r="91" spans="2:3" hidden="1">
      <c r="B91" s="14"/>
      <c r="C91" s="14"/>
    </row>
    <row r="92" spans="2:3" hidden="1">
      <c r="B92" s="14"/>
      <c r="C92" s="14"/>
    </row>
    <row r="93" spans="2:3" hidden="1">
      <c r="B93" s="14"/>
      <c r="C93" s="14"/>
    </row>
    <row r="94" spans="2:3" hidden="1">
      <c r="B94" s="14"/>
      <c r="C94" s="14"/>
    </row>
    <row r="95" spans="2:3" hidden="1">
      <c r="B95" s="14"/>
      <c r="C95" s="14"/>
    </row>
    <row r="96" spans="2:3" hidden="1">
      <c r="B96" s="14"/>
      <c r="C96" s="14"/>
    </row>
    <row r="97" spans="2:3" hidden="1">
      <c r="B97" s="14"/>
      <c r="C97" s="14"/>
    </row>
    <row r="98" spans="2:3" hidden="1">
      <c r="B98" s="14"/>
      <c r="C98" s="14"/>
    </row>
    <row r="99" spans="2:3" hidden="1">
      <c r="B99" s="14"/>
      <c r="C99" s="14"/>
    </row>
    <row r="100" spans="2:3" hidden="1">
      <c r="B100" s="14"/>
      <c r="C100" s="14"/>
    </row>
    <row r="101" spans="2:3" hidden="1">
      <c r="B101" s="14"/>
      <c r="C101" s="14"/>
    </row>
    <row r="102" spans="2:3" hidden="1">
      <c r="B102" s="14"/>
      <c r="C102" s="14"/>
    </row>
    <row r="103" spans="2:3" hidden="1">
      <c r="B103" s="14"/>
      <c r="C103" s="14"/>
    </row>
    <row r="104" spans="2:3" hidden="1">
      <c r="B104" s="14"/>
      <c r="C104" s="14"/>
    </row>
    <row r="105" spans="2:3" hidden="1">
      <c r="B105" s="14"/>
      <c r="C105" s="14"/>
    </row>
    <row r="106" spans="2:3" hidden="1">
      <c r="B106" s="14"/>
      <c r="C106" s="14"/>
    </row>
    <row r="107" spans="2:3" hidden="1">
      <c r="B107" s="14"/>
      <c r="C107" s="14"/>
    </row>
    <row r="108" spans="2:3" hidden="1">
      <c r="B108" s="14"/>
      <c r="C108" s="14"/>
    </row>
    <row r="109" spans="2:3" hidden="1">
      <c r="B109" s="14"/>
      <c r="C109" s="14"/>
    </row>
    <row r="110" spans="2:3" hidden="1">
      <c r="B110" s="14"/>
      <c r="C110" s="14"/>
    </row>
    <row r="111" spans="2:3" hidden="1">
      <c r="B111" s="14"/>
      <c r="C111" s="14"/>
    </row>
    <row r="112" spans="2:3" hidden="1">
      <c r="B112" s="14"/>
      <c r="C112" s="14"/>
    </row>
    <row r="113" spans="2:3" hidden="1">
      <c r="B113" s="14"/>
      <c r="C113" s="14"/>
    </row>
    <row r="114" spans="2:3" hidden="1">
      <c r="B114" s="14"/>
      <c r="C114" s="14"/>
    </row>
    <row r="115" spans="2:3" hidden="1">
      <c r="B115" s="14"/>
      <c r="C115" s="14"/>
    </row>
    <row r="116" spans="2:3" hidden="1">
      <c r="B116" s="14"/>
      <c r="C116" s="14"/>
    </row>
    <row r="117" spans="2:3" hidden="1">
      <c r="B117" s="14"/>
      <c r="C117" s="14"/>
    </row>
    <row r="118" spans="2:3" hidden="1">
      <c r="B118" s="14"/>
      <c r="C118" s="14"/>
    </row>
    <row r="119" spans="2:3" hidden="1">
      <c r="B119" s="14"/>
      <c r="C119" s="14"/>
    </row>
    <row r="120" spans="2:3" hidden="1">
      <c r="B120" s="14"/>
      <c r="C120" s="14"/>
    </row>
    <row r="121" spans="2:3" hidden="1">
      <c r="B121" s="14"/>
      <c r="C121" s="14"/>
    </row>
    <row r="122" spans="2:3" hidden="1">
      <c r="B122" s="14"/>
      <c r="C122" s="14"/>
    </row>
    <row r="123" spans="2:3" hidden="1">
      <c r="B123" s="14"/>
      <c r="C123" s="14"/>
    </row>
    <row r="124" spans="2:3" hidden="1">
      <c r="B124" s="14"/>
      <c r="C124" s="14"/>
    </row>
    <row r="125" spans="2:3" hidden="1">
      <c r="B125" s="14"/>
      <c r="C125" s="14"/>
    </row>
    <row r="126" spans="2:3" hidden="1">
      <c r="B126" s="14"/>
      <c r="C126" s="14"/>
    </row>
    <row r="127" spans="2:3" hidden="1">
      <c r="B127" s="14"/>
      <c r="C127" s="14"/>
    </row>
    <row r="128" spans="2:3" hidden="1">
      <c r="B128" s="14"/>
      <c r="C128" s="14"/>
    </row>
    <row r="129" spans="2:3" hidden="1">
      <c r="B129" s="14"/>
      <c r="C129" s="14"/>
    </row>
    <row r="130" spans="2:3" hidden="1">
      <c r="B130" s="14"/>
      <c r="C130" s="14"/>
    </row>
    <row r="131" spans="2:3" hidden="1">
      <c r="B131" s="14"/>
      <c r="C131" s="14"/>
    </row>
    <row r="132" spans="2:3" hidden="1">
      <c r="B132" s="14"/>
      <c r="C132" s="14"/>
    </row>
    <row r="133" spans="2:3" hidden="1">
      <c r="B133" s="14"/>
      <c r="C133" s="14"/>
    </row>
    <row r="134" spans="2:3" hidden="1">
      <c r="B134" s="14"/>
      <c r="C134" s="14"/>
    </row>
    <row r="135" spans="2:3" hidden="1">
      <c r="B135" s="14"/>
      <c r="C135" s="14"/>
    </row>
    <row r="136" spans="2:3" hidden="1">
      <c r="B136" s="14"/>
      <c r="C136" s="14"/>
    </row>
    <row r="137" spans="2:3" hidden="1">
      <c r="B137" s="14"/>
      <c r="C137" s="14"/>
    </row>
    <row r="138" spans="2:3" hidden="1">
      <c r="B138" s="14"/>
      <c r="C138" s="14"/>
    </row>
    <row r="139" spans="2:3" hidden="1">
      <c r="B139" s="14"/>
      <c r="C139" s="14"/>
    </row>
    <row r="140" spans="2:3" hidden="1">
      <c r="B140" s="14"/>
      <c r="C140" s="14"/>
    </row>
    <row r="141" spans="2:3" hidden="1">
      <c r="B141" s="14"/>
      <c r="C141" s="14"/>
    </row>
    <row r="142" spans="2:3" hidden="1">
      <c r="B142" s="14"/>
      <c r="C142" s="14"/>
    </row>
    <row r="143" spans="2:3" hidden="1">
      <c r="B143" s="14"/>
      <c r="C143" s="14"/>
    </row>
    <row r="144" spans="2:3" hidden="1">
      <c r="B144" s="14"/>
      <c r="C144" s="14"/>
    </row>
    <row r="145" spans="2:3" hidden="1">
      <c r="B145" s="14"/>
      <c r="C145" s="14"/>
    </row>
    <row r="146" spans="2:3" hidden="1">
      <c r="B146" s="14"/>
      <c r="C146" s="14"/>
    </row>
    <row r="147" spans="2:3" hidden="1">
      <c r="B147" s="14"/>
      <c r="C147" s="14"/>
    </row>
    <row r="148" spans="2:3" hidden="1">
      <c r="B148" s="14"/>
      <c r="C148" s="14"/>
    </row>
    <row r="149" spans="2:3" hidden="1">
      <c r="B149" s="14"/>
      <c r="C149" s="14"/>
    </row>
    <row r="150" spans="2:3" hidden="1">
      <c r="B150" s="14"/>
      <c r="C150" s="14"/>
    </row>
    <row r="151" spans="2:3" hidden="1">
      <c r="B151" s="14"/>
      <c r="C151" s="14"/>
    </row>
    <row r="152" spans="2:3" hidden="1">
      <c r="B152" s="14"/>
      <c r="C152" s="14"/>
    </row>
    <row r="153" spans="2:3" hidden="1">
      <c r="B153" s="14"/>
      <c r="C153" s="14"/>
    </row>
    <row r="154" spans="2:3" hidden="1">
      <c r="B154" s="14"/>
      <c r="C154" s="14"/>
    </row>
    <row r="155" spans="2:3" hidden="1">
      <c r="B155" s="14"/>
      <c r="C155" s="14"/>
    </row>
    <row r="156" spans="2:3" hidden="1">
      <c r="B156" s="14"/>
      <c r="C156" s="14"/>
    </row>
    <row r="157" spans="2:3" hidden="1">
      <c r="B157" s="14"/>
      <c r="C157" s="14"/>
    </row>
    <row r="158" spans="2:3" hidden="1">
      <c r="B158" s="14"/>
      <c r="C158" s="14"/>
    </row>
    <row r="159" spans="2:3" hidden="1">
      <c r="B159" s="14"/>
      <c r="C159" s="14"/>
    </row>
    <row r="160" spans="2:3" hidden="1">
      <c r="B160" s="14"/>
      <c r="C160" s="14"/>
    </row>
    <row r="161" spans="2:3" hidden="1">
      <c r="B161" s="14"/>
      <c r="C161" s="14"/>
    </row>
    <row r="162" spans="2:3" hidden="1">
      <c r="B162" s="14"/>
      <c r="C162" s="14"/>
    </row>
    <row r="163" spans="2:3" hidden="1">
      <c r="B163" s="14"/>
      <c r="C163" s="14"/>
    </row>
    <row r="164" spans="2:3" hidden="1">
      <c r="B164" s="14"/>
      <c r="C164" s="14"/>
    </row>
    <row r="165" spans="2:3" hidden="1">
      <c r="B165" s="14"/>
      <c r="C165" s="14"/>
    </row>
    <row r="166" spans="2:3" hidden="1">
      <c r="B166" s="14"/>
      <c r="C166" s="14"/>
    </row>
    <row r="167" spans="2:3" hidden="1">
      <c r="B167" s="14"/>
      <c r="C167" s="14"/>
    </row>
    <row r="168" spans="2:3" hidden="1">
      <c r="B168" s="14"/>
      <c r="C168" s="14"/>
    </row>
    <row r="169" spans="2:3" hidden="1">
      <c r="B169" s="14"/>
      <c r="C169" s="14"/>
    </row>
    <row r="170" spans="2:3" hidden="1">
      <c r="B170" s="14"/>
      <c r="C170" s="14"/>
    </row>
    <row r="171" spans="2:3" hidden="1">
      <c r="B171" s="14"/>
      <c r="C171" s="14"/>
    </row>
    <row r="172" spans="2:3" hidden="1">
      <c r="B172" s="14"/>
      <c r="C172" s="14"/>
    </row>
    <row r="173" spans="2:3" hidden="1">
      <c r="B173" s="14"/>
      <c r="C173" s="14"/>
    </row>
    <row r="174" spans="2:3" hidden="1">
      <c r="B174" s="14"/>
      <c r="C174" s="14"/>
    </row>
    <row r="175" spans="2:3" hidden="1">
      <c r="B175" s="14"/>
      <c r="C175" s="14"/>
    </row>
    <row r="176" spans="2:3" hidden="1">
      <c r="B176" s="14"/>
      <c r="C176" s="14"/>
    </row>
    <row r="177" spans="2:3" hidden="1">
      <c r="B177" s="14"/>
      <c r="C177" s="14"/>
    </row>
    <row r="178" spans="2:3" hidden="1">
      <c r="B178" s="14"/>
      <c r="C178" s="14"/>
    </row>
    <row r="179" spans="2:3" hidden="1">
      <c r="B179" s="14"/>
      <c r="C179" s="14"/>
    </row>
    <row r="180" spans="2:3" hidden="1">
      <c r="B180" s="14"/>
      <c r="C180" s="14"/>
    </row>
    <row r="181" spans="2:3" hidden="1">
      <c r="B181" s="14"/>
      <c r="C181" s="14"/>
    </row>
    <row r="182" spans="2:3" hidden="1">
      <c r="B182" s="14"/>
      <c r="C182" s="14"/>
    </row>
    <row r="183" spans="2:3" hidden="1">
      <c r="B183" s="14"/>
      <c r="C183" s="14"/>
    </row>
    <row r="184" spans="2:3" hidden="1">
      <c r="B184" s="14"/>
      <c r="C184" s="14"/>
    </row>
    <row r="185" spans="2:3" hidden="1">
      <c r="B185" s="14"/>
      <c r="C185" s="14"/>
    </row>
    <row r="186" spans="2:3" hidden="1">
      <c r="B186" s="14"/>
      <c r="C186" s="14"/>
    </row>
    <row r="187" spans="2:3" hidden="1">
      <c r="B187" s="14"/>
      <c r="C187" s="14"/>
    </row>
    <row r="188" spans="2:3" hidden="1">
      <c r="B188" s="14"/>
      <c r="C188" s="14"/>
    </row>
    <row r="189" spans="2:3" hidden="1">
      <c r="B189" s="14"/>
      <c r="C189" s="14"/>
    </row>
    <row r="190" spans="2:3" hidden="1">
      <c r="B190" s="14"/>
      <c r="C190" s="14"/>
    </row>
    <row r="191" spans="2:3" hidden="1">
      <c r="B191" s="14"/>
      <c r="C191" s="14"/>
    </row>
    <row r="192" spans="2:3" hidden="1">
      <c r="B192" s="14"/>
      <c r="C192" s="14"/>
    </row>
    <row r="193" spans="2:3" hidden="1">
      <c r="B193" s="14"/>
      <c r="C193" s="14"/>
    </row>
    <row r="194" spans="2:3" hidden="1">
      <c r="B194" s="14"/>
      <c r="C194" s="14"/>
    </row>
    <row r="195" spans="2:3" hidden="1">
      <c r="B195" s="14"/>
      <c r="C195" s="14"/>
    </row>
    <row r="196" spans="2:3" hidden="1">
      <c r="B196" s="14"/>
      <c r="C196" s="14"/>
    </row>
    <row r="197" spans="2:3" hidden="1">
      <c r="B197" s="14"/>
      <c r="C197" s="14"/>
    </row>
    <row r="198" spans="2:3" hidden="1">
      <c r="B198" s="14"/>
      <c r="C198" s="14"/>
    </row>
    <row r="199" spans="2:3" hidden="1">
      <c r="B199" s="14"/>
      <c r="C199" s="14"/>
    </row>
    <row r="200" spans="2:3" hidden="1">
      <c r="B200" s="14"/>
      <c r="C200" s="14"/>
    </row>
    <row r="201" spans="2:3" hidden="1">
      <c r="B201" s="14"/>
      <c r="C201" s="14"/>
    </row>
    <row r="202" spans="2:3" hidden="1">
      <c r="B202" s="14"/>
      <c r="C202" s="14"/>
    </row>
    <row r="203" spans="2:3" hidden="1">
      <c r="B203" s="14"/>
      <c r="C203" s="14"/>
    </row>
    <row r="204" spans="2:3" hidden="1">
      <c r="B204" s="14"/>
      <c r="C204" s="14"/>
    </row>
    <row r="205" spans="2:3" hidden="1">
      <c r="B205" s="14"/>
      <c r="C205" s="14"/>
    </row>
    <row r="206" spans="2:3" hidden="1">
      <c r="B206" s="14"/>
      <c r="C206" s="14"/>
    </row>
    <row r="207" spans="2:3" hidden="1">
      <c r="B207" s="14"/>
      <c r="C207" s="14"/>
    </row>
    <row r="208" spans="2:3" hidden="1">
      <c r="B208" s="14"/>
      <c r="C208" s="14"/>
    </row>
    <row r="209" spans="2:3" hidden="1">
      <c r="B209" s="14"/>
      <c r="C209" s="14"/>
    </row>
    <row r="210" spans="2:3" hidden="1">
      <c r="B210" s="14"/>
      <c r="C210" s="14"/>
    </row>
    <row r="211" spans="2:3" hidden="1">
      <c r="B211" s="14"/>
      <c r="C211" s="14"/>
    </row>
    <row r="212" spans="2:3" hidden="1">
      <c r="B212" s="14"/>
      <c r="C212" s="14"/>
    </row>
    <row r="213" spans="2:3" hidden="1">
      <c r="B213" s="14"/>
      <c r="C213" s="14"/>
    </row>
    <row r="214" spans="2:3" hidden="1">
      <c r="B214" s="14"/>
      <c r="C214" s="14"/>
    </row>
    <row r="215" spans="2:3" hidden="1">
      <c r="B215" s="14"/>
      <c r="C215" s="14"/>
    </row>
    <row r="216" spans="2:3" hidden="1">
      <c r="B216" s="14"/>
      <c r="C216" s="14"/>
    </row>
    <row r="217" spans="2:3" hidden="1">
      <c r="B217" s="14"/>
      <c r="C217" s="14"/>
    </row>
    <row r="218" spans="2:3" hidden="1">
      <c r="B218" s="14"/>
      <c r="C218" s="14"/>
    </row>
    <row r="219" spans="2:3" hidden="1">
      <c r="B219" s="14"/>
      <c r="C219" s="14"/>
    </row>
    <row r="220" spans="2:3" hidden="1">
      <c r="B220" s="14"/>
      <c r="C220" s="14"/>
    </row>
    <row r="221" spans="2:3" hidden="1">
      <c r="B221" s="14"/>
      <c r="C221" s="14"/>
    </row>
    <row r="222" spans="2:3" hidden="1">
      <c r="B222" s="14"/>
      <c r="C222" s="14"/>
    </row>
    <row r="223" spans="2:3" hidden="1">
      <c r="B223" s="14"/>
      <c r="C223" s="14"/>
    </row>
    <row r="224" spans="2:3" hidden="1">
      <c r="B224" s="14"/>
      <c r="C224" s="14"/>
    </row>
    <row r="225" spans="2:3" hidden="1">
      <c r="B225" s="14"/>
      <c r="C225" s="14"/>
    </row>
    <row r="226" spans="2:3" hidden="1">
      <c r="B226" s="14"/>
      <c r="C226" s="14"/>
    </row>
    <row r="227" spans="2:3" hidden="1">
      <c r="B227" s="14"/>
      <c r="C227" s="14"/>
    </row>
    <row r="228" spans="2:3" hidden="1">
      <c r="B228" s="14"/>
      <c r="C228" s="14"/>
    </row>
    <row r="229" spans="2:3" hidden="1">
      <c r="B229" s="14"/>
      <c r="C229" s="14"/>
    </row>
    <row r="230" spans="2:3" hidden="1">
      <c r="B230" s="14"/>
      <c r="C230" s="14"/>
    </row>
    <row r="231" spans="2:3" hidden="1">
      <c r="B231" s="14"/>
      <c r="C231" s="14"/>
    </row>
    <row r="232" spans="2:3" hidden="1">
      <c r="B232" s="14"/>
      <c r="C232" s="14"/>
    </row>
    <row r="233" spans="2:3" hidden="1">
      <c r="B233" s="14"/>
      <c r="C233" s="14"/>
    </row>
    <row r="234" spans="2:3" hidden="1">
      <c r="B234" s="14"/>
      <c r="C234" s="14"/>
    </row>
    <row r="235" spans="2:3" hidden="1">
      <c r="B235" s="14"/>
      <c r="C235" s="14"/>
    </row>
    <row r="236" spans="2:3" hidden="1">
      <c r="B236" s="14"/>
      <c r="C236" s="14"/>
    </row>
    <row r="237" spans="2:3" hidden="1">
      <c r="B237" s="14"/>
      <c r="C237" s="14"/>
    </row>
    <row r="238" spans="2:3" hidden="1">
      <c r="B238" s="14"/>
      <c r="C238" s="14"/>
    </row>
    <row r="239" spans="2:3" hidden="1">
      <c r="B239" s="14"/>
      <c r="C239" s="14"/>
    </row>
    <row r="240" spans="2:3" hidden="1">
      <c r="B240" s="14"/>
      <c r="C240" s="14"/>
    </row>
    <row r="241" spans="2:3" hidden="1">
      <c r="B241" s="14"/>
      <c r="C241" s="14"/>
    </row>
    <row r="242" spans="2:3" hidden="1">
      <c r="B242" s="14"/>
      <c r="C242" s="14"/>
    </row>
    <row r="243" spans="2:3" hidden="1">
      <c r="B243" s="14"/>
      <c r="C243" s="14"/>
    </row>
    <row r="244" spans="2:3" hidden="1">
      <c r="B244" s="14"/>
      <c r="C244" s="14"/>
    </row>
    <row r="245" spans="2:3" hidden="1">
      <c r="B245" s="14"/>
      <c r="C245" s="14"/>
    </row>
    <row r="246" spans="2:3" hidden="1">
      <c r="B246" s="14"/>
      <c r="C246" s="14"/>
    </row>
    <row r="247" spans="2:3" hidden="1">
      <c r="B247" s="14"/>
      <c r="C247" s="14"/>
    </row>
    <row r="248" spans="2:3" hidden="1">
      <c r="B248" s="14"/>
      <c r="C248" s="14"/>
    </row>
    <row r="249" spans="2:3" hidden="1">
      <c r="B249" s="14"/>
      <c r="C249" s="14"/>
    </row>
    <row r="250" spans="2:3" hidden="1">
      <c r="B250" s="14"/>
      <c r="C250" s="14"/>
    </row>
    <row r="251" spans="2:3" hidden="1">
      <c r="B251" s="14"/>
      <c r="C251" s="14"/>
    </row>
    <row r="252" spans="2:3" hidden="1">
      <c r="B252" s="14"/>
      <c r="C252" s="14"/>
    </row>
    <row r="253" spans="2:3" hidden="1">
      <c r="B253" s="14"/>
      <c r="C253" s="14"/>
    </row>
    <row r="254" spans="2:3" hidden="1">
      <c r="B254" s="14"/>
      <c r="C254" s="14"/>
    </row>
    <row r="255" spans="2:3" hidden="1">
      <c r="B255" s="14"/>
      <c r="C255" s="14"/>
    </row>
    <row r="256" spans="2:3" hidden="1">
      <c r="B256" s="14"/>
      <c r="C256" s="14"/>
    </row>
    <row r="257" spans="2:3" hidden="1">
      <c r="B257" s="14"/>
      <c r="C257" s="14"/>
    </row>
    <row r="258" spans="2:3" hidden="1">
      <c r="B258" s="14"/>
      <c r="C258" s="14"/>
    </row>
    <row r="259" spans="2:3" hidden="1">
      <c r="B259" s="14"/>
      <c r="C259" s="14"/>
    </row>
    <row r="260" spans="2:3" hidden="1">
      <c r="B260" s="14"/>
      <c r="C260" s="14"/>
    </row>
    <row r="261" spans="2:3" hidden="1">
      <c r="B261" s="14"/>
      <c r="C261" s="14"/>
    </row>
    <row r="262" spans="2:3" hidden="1">
      <c r="B262" s="14"/>
      <c r="C262" s="14"/>
    </row>
    <row r="263" spans="2:3" hidden="1">
      <c r="B263" s="14"/>
      <c r="C263" s="14"/>
    </row>
    <row r="264" spans="2:3" hidden="1">
      <c r="B264" s="14"/>
      <c r="C264" s="14"/>
    </row>
    <row r="265" spans="2:3" hidden="1">
      <c r="B265" s="14"/>
      <c r="C265" s="14"/>
    </row>
    <row r="266" spans="2:3" hidden="1">
      <c r="B266" s="14"/>
      <c r="C266" s="14"/>
    </row>
    <row r="267" spans="2:3" hidden="1">
      <c r="B267" s="14"/>
      <c r="C267" s="14"/>
    </row>
    <row r="268" spans="2:3" hidden="1">
      <c r="B268" s="14"/>
      <c r="C268" s="14"/>
    </row>
    <row r="269" spans="2:3" hidden="1">
      <c r="B269" s="14"/>
      <c r="C269" s="14"/>
    </row>
    <row r="270" spans="2:3" hidden="1">
      <c r="B270" s="14"/>
      <c r="C270" s="14"/>
    </row>
    <row r="271" spans="2:3" hidden="1">
      <c r="B271" s="14"/>
      <c r="C271" s="14"/>
    </row>
    <row r="272" spans="2:3" hidden="1">
      <c r="B272" s="14"/>
      <c r="C272" s="14"/>
    </row>
    <row r="273" spans="2:3" hidden="1">
      <c r="B273" s="14"/>
      <c r="C273" s="14"/>
    </row>
    <row r="274" spans="2:3" hidden="1">
      <c r="B274" s="14"/>
      <c r="C274" s="14"/>
    </row>
    <row r="275" spans="2:3" hidden="1">
      <c r="B275" s="14"/>
      <c r="C275" s="14"/>
    </row>
    <row r="276" spans="2:3" hidden="1">
      <c r="B276" s="14"/>
      <c r="C276" s="14"/>
    </row>
    <row r="277" spans="2:3" hidden="1">
      <c r="B277" s="14"/>
      <c r="C277" s="14"/>
    </row>
    <row r="278" spans="2:3" hidden="1">
      <c r="B278" s="14"/>
      <c r="C278" s="14"/>
    </row>
    <row r="279" spans="2:3" hidden="1">
      <c r="B279" s="14"/>
      <c r="C279" s="14"/>
    </row>
    <row r="280" spans="2:3" hidden="1">
      <c r="B280" s="14"/>
      <c r="C280" s="14"/>
    </row>
    <row r="281" spans="2:3" hidden="1">
      <c r="B281" s="14"/>
      <c r="C281" s="14"/>
    </row>
    <row r="282" spans="2:3" hidden="1">
      <c r="B282" s="14"/>
      <c r="C282" s="14"/>
    </row>
    <row r="283" spans="2:3" hidden="1">
      <c r="B283" s="14"/>
      <c r="C283" s="14"/>
    </row>
    <row r="284" spans="2:3" hidden="1">
      <c r="B284" s="14"/>
      <c r="C284" s="14"/>
    </row>
    <row r="285" spans="2:3" hidden="1">
      <c r="B285" s="14"/>
      <c r="C285" s="14"/>
    </row>
    <row r="286" spans="2:3" hidden="1">
      <c r="B286" s="14"/>
      <c r="C286" s="14"/>
    </row>
    <row r="287" spans="2:3" hidden="1">
      <c r="B287" s="14"/>
      <c r="C287" s="14"/>
    </row>
    <row r="288" spans="2:3" hidden="1">
      <c r="B288" s="14"/>
      <c r="C288" s="14"/>
    </row>
    <row r="289" spans="2:3" hidden="1">
      <c r="B289" s="14"/>
      <c r="C289" s="14"/>
    </row>
    <row r="290" spans="2:3" hidden="1">
      <c r="B290" s="14"/>
      <c r="C290" s="14"/>
    </row>
    <row r="291" spans="2:3" hidden="1">
      <c r="B291" s="14"/>
      <c r="C291" s="14"/>
    </row>
    <row r="292" spans="2:3" hidden="1">
      <c r="B292" s="14"/>
      <c r="C292" s="14"/>
    </row>
    <row r="293" spans="2:3" hidden="1">
      <c r="B293" s="14"/>
      <c r="C293" s="14"/>
    </row>
    <row r="294" spans="2:3" hidden="1">
      <c r="B294" s="14"/>
      <c r="C294" s="14"/>
    </row>
    <row r="295" spans="2:3" hidden="1">
      <c r="B295" s="14"/>
      <c r="C295" s="14"/>
    </row>
    <row r="296" spans="2:3" hidden="1">
      <c r="B296" s="14"/>
      <c r="C296" s="14"/>
    </row>
    <row r="297" spans="2:3" hidden="1">
      <c r="B297" s="14"/>
      <c r="C297" s="14"/>
    </row>
    <row r="298" spans="2:3" hidden="1">
      <c r="B298" s="14"/>
      <c r="C298" s="14"/>
    </row>
    <row r="299" spans="2:3" hidden="1">
      <c r="B299" s="14"/>
      <c r="C299" s="14"/>
    </row>
    <row r="300" spans="2:3" hidden="1">
      <c r="B300" s="14"/>
      <c r="C300" s="14"/>
    </row>
    <row r="301" spans="2:3" hidden="1">
      <c r="B301" s="14"/>
      <c r="C301" s="14"/>
    </row>
    <row r="302" spans="2:3" hidden="1">
      <c r="B302" s="14"/>
      <c r="C302" s="14"/>
    </row>
    <row r="303" spans="2:3" hidden="1">
      <c r="B303" s="14"/>
      <c r="C303" s="14"/>
    </row>
    <row r="304" spans="2:3" hidden="1">
      <c r="B304" s="14"/>
      <c r="C304" s="14"/>
    </row>
    <row r="305" spans="2:3" hidden="1">
      <c r="B305" s="14"/>
      <c r="C305" s="14"/>
    </row>
    <row r="306" spans="2:3" hidden="1">
      <c r="B306" s="14"/>
      <c r="C306" s="14"/>
    </row>
    <row r="307" spans="2:3" hidden="1">
      <c r="B307" s="14"/>
      <c r="C307" s="14"/>
    </row>
    <row r="308" spans="2:3" hidden="1">
      <c r="B308" s="14"/>
      <c r="C308" s="14"/>
    </row>
    <row r="309" spans="2:3" hidden="1">
      <c r="B309" s="14"/>
      <c r="C309" s="14"/>
    </row>
    <row r="310" spans="2:3" hidden="1">
      <c r="B310" s="14"/>
      <c r="C310" s="14"/>
    </row>
    <row r="311" spans="2:3" hidden="1">
      <c r="B311" s="14"/>
      <c r="C311" s="14"/>
    </row>
    <row r="312" spans="2:3" hidden="1">
      <c r="B312" s="14"/>
      <c r="C312" s="14"/>
    </row>
    <row r="313" spans="2:3" hidden="1">
      <c r="B313" s="14"/>
      <c r="C313" s="14"/>
    </row>
    <row r="314" spans="2:3" hidden="1">
      <c r="B314" s="14"/>
      <c r="C314" s="14"/>
    </row>
    <row r="315" spans="2:3" hidden="1">
      <c r="B315" s="14"/>
      <c r="C315" s="14"/>
    </row>
    <row r="316" spans="2:3" hidden="1">
      <c r="B316" s="14"/>
      <c r="C316" s="14"/>
    </row>
    <row r="317" spans="2:3" hidden="1">
      <c r="B317" s="14"/>
      <c r="C317" s="14"/>
    </row>
    <row r="318" spans="2:3" hidden="1">
      <c r="B318" s="14"/>
      <c r="C318" s="14"/>
    </row>
    <row r="319" spans="2:3" hidden="1">
      <c r="B319" s="14"/>
      <c r="C319" s="14"/>
    </row>
    <row r="320" spans="2:3" hidden="1">
      <c r="B320" s="14"/>
      <c r="C320" s="14"/>
    </row>
    <row r="321" spans="2:3" hidden="1">
      <c r="B321" s="14"/>
      <c r="C321" s="14"/>
    </row>
    <row r="322" spans="2:3" hidden="1">
      <c r="B322" s="14"/>
      <c r="C322" s="14"/>
    </row>
    <row r="323" spans="2:3" hidden="1">
      <c r="B323" s="14"/>
      <c r="C323" s="14"/>
    </row>
    <row r="324" spans="2:3" hidden="1">
      <c r="B324" s="14"/>
      <c r="C324" s="14"/>
    </row>
    <row r="325" spans="2:3" hidden="1">
      <c r="B325" s="14"/>
      <c r="C325" s="14"/>
    </row>
    <row r="326" spans="2:3" hidden="1">
      <c r="B326" s="14"/>
      <c r="C326" s="14"/>
    </row>
    <row r="327" spans="2:3" hidden="1">
      <c r="B327" s="14"/>
      <c r="C327" s="14"/>
    </row>
    <row r="328" spans="2:3" hidden="1">
      <c r="B328" s="14"/>
      <c r="C328" s="14"/>
    </row>
    <row r="329" spans="2:3" hidden="1">
      <c r="B329" s="14"/>
      <c r="C329" s="14"/>
    </row>
    <row r="330" spans="2:3" hidden="1">
      <c r="B330" s="14"/>
      <c r="C330" s="14"/>
    </row>
    <row r="331" spans="2:3" hidden="1">
      <c r="B331" s="14"/>
      <c r="C331" s="14"/>
    </row>
    <row r="332" spans="2:3" hidden="1">
      <c r="B332" s="14"/>
      <c r="C332" s="14"/>
    </row>
    <row r="333" spans="2:3" hidden="1">
      <c r="B333" s="14"/>
      <c r="C333" s="14"/>
    </row>
    <row r="334" spans="2:3" hidden="1">
      <c r="B334" s="14"/>
      <c r="C334" s="14"/>
    </row>
    <row r="335" spans="2:3" hidden="1">
      <c r="B335" s="14"/>
      <c r="C335" s="14"/>
    </row>
    <row r="336" spans="2:3" hidden="1">
      <c r="B336" s="14"/>
      <c r="C336" s="14"/>
    </row>
    <row r="337" spans="2:3" hidden="1">
      <c r="B337" s="14"/>
      <c r="C337" s="14"/>
    </row>
    <row r="338" spans="2:3" hidden="1">
      <c r="B338" s="14"/>
      <c r="C338" s="14"/>
    </row>
    <row r="339" spans="2:3" hidden="1">
      <c r="B339" s="14"/>
      <c r="C339" s="14"/>
    </row>
    <row r="340" spans="2:3" hidden="1">
      <c r="B340" s="14"/>
      <c r="C340" s="14"/>
    </row>
    <row r="341" spans="2:3" hidden="1">
      <c r="B341" s="14"/>
      <c r="C341" s="14"/>
    </row>
    <row r="342" spans="2:3" hidden="1">
      <c r="B342" s="14"/>
      <c r="C342" s="14"/>
    </row>
    <row r="343" spans="2:3" hidden="1">
      <c r="B343" s="14"/>
      <c r="C343" s="14"/>
    </row>
    <row r="344" spans="2:3" hidden="1">
      <c r="B344" s="14"/>
      <c r="C344" s="14"/>
    </row>
    <row r="345" spans="2:3" hidden="1">
      <c r="B345" s="14"/>
      <c r="C345" s="14"/>
    </row>
    <row r="346" spans="2:3" hidden="1">
      <c r="B346" s="14"/>
      <c r="C346" s="14"/>
    </row>
    <row r="347" spans="2:3" hidden="1">
      <c r="B347" s="14"/>
      <c r="C347" s="14"/>
    </row>
    <row r="348" spans="2:3" hidden="1">
      <c r="B348" s="14"/>
      <c r="C348" s="14"/>
    </row>
    <row r="349" spans="2:3" hidden="1">
      <c r="B349" s="14"/>
      <c r="C349" s="14"/>
    </row>
    <row r="350" spans="2:3" hidden="1">
      <c r="B350" s="14"/>
      <c r="C350" s="14"/>
    </row>
    <row r="351" spans="2:3" hidden="1">
      <c r="B351" s="14"/>
      <c r="C351" s="14"/>
    </row>
    <row r="352" spans="2:3" hidden="1">
      <c r="B352" s="14"/>
      <c r="C352" s="14"/>
    </row>
    <row r="353" spans="2:3" hidden="1">
      <c r="B353" s="14"/>
      <c r="C353" s="14"/>
    </row>
    <row r="354" spans="2:3" hidden="1">
      <c r="B354" s="14"/>
      <c r="C354" s="14"/>
    </row>
    <row r="355" spans="2:3" hidden="1">
      <c r="B355" s="14"/>
      <c r="C355" s="14"/>
    </row>
    <row r="356" spans="2:3" hidden="1">
      <c r="B356" s="14"/>
      <c r="C356" s="14"/>
    </row>
    <row r="357" spans="2:3" hidden="1">
      <c r="B357" s="14"/>
      <c r="C357" s="14"/>
    </row>
    <row r="358" spans="2:3" hidden="1">
      <c r="B358" s="14"/>
      <c r="C358" s="14"/>
    </row>
    <row r="359" spans="2:3" hidden="1">
      <c r="B359" s="14"/>
      <c r="C359" s="14"/>
    </row>
    <row r="360" spans="2:3" hidden="1">
      <c r="B360" s="14"/>
      <c r="C360" s="14"/>
    </row>
    <row r="361" spans="2:3" hidden="1">
      <c r="B361" s="14"/>
      <c r="C361" s="14"/>
    </row>
    <row r="362" spans="2:3" hidden="1">
      <c r="B362" s="14"/>
      <c r="C362" s="14"/>
    </row>
    <row r="363" spans="2:3" hidden="1">
      <c r="B363" s="14"/>
      <c r="C363" s="14"/>
    </row>
    <row r="364" spans="2:3" hidden="1">
      <c r="B364" s="14"/>
      <c r="C364" s="14"/>
    </row>
    <row r="365" spans="2:3" hidden="1">
      <c r="B365" s="14"/>
      <c r="C365" s="14"/>
    </row>
    <row r="366" spans="2:3" hidden="1">
      <c r="B366" s="14"/>
      <c r="C366" s="14"/>
    </row>
    <row r="367" spans="2:3" hidden="1">
      <c r="B367" s="14"/>
      <c r="C367" s="14"/>
    </row>
    <row r="368" spans="2:3" hidden="1">
      <c r="B368" s="14"/>
      <c r="C368" s="14"/>
    </row>
    <row r="369" spans="2:3" hidden="1">
      <c r="B369" s="14"/>
      <c r="C369" s="14"/>
    </row>
    <row r="370" spans="2:3" hidden="1">
      <c r="B370" s="14"/>
      <c r="C370" s="14"/>
    </row>
    <row r="371" spans="2:3" hidden="1">
      <c r="B371" s="14"/>
      <c r="C371" s="14"/>
    </row>
    <row r="372" spans="2:3" hidden="1">
      <c r="B372" s="14"/>
      <c r="C372" s="14"/>
    </row>
    <row r="373" spans="2:3" hidden="1">
      <c r="B373" s="14"/>
      <c r="C373" s="14"/>
    </row>
    <row r="374" spans="2:3" hidden="1">
      <c r="B374" s="14"/>
      <c r="C374" s="14"/>
    </row>
    <row r="375" spans="2:3" hidden="1">
      <c r="B375" s="14"/>
      <c r="C375" s="14"/>
    </row>
    <row r="376" spans="2:3" hidden="1">
      <c r="B376" s="14"/>
      <c r="C376" s="14"/>
    </row>
    <row r="377" spans="2:3" hidden="1">
      <c r="B377" s="14"/>
      <c r="C377" s="14"/>
    </row>
    <row r="378" spans="2:3" hidden="1">
      <c r="B378" s="14"/>
      <c r="C378" s="14"/>
    </row>
    <row r="379" spans="2:3" hidden="1">
      <c r="B379" s="14"/>
      <c r="C379" s="14"/>
    </row>
    <row r="380" spans="2:3" hidden="1">
      <c r="B380" s="14"/>
      <c r="C380" s="14"/>
    </row>
    <row r="381" spans="2:3" hidden="1">
      <c r="B381" s="14"/>
      <c r="C381" s="14"/>
    </row>
    <row r="382" spans="2:3" hidden="1">
      <c r="B382" s="14"/>
      <c r="C382" s="14"/>
    </row>
    <row r="383" spans="2:3" hidden="1">
      <c r="B383" s="14"/>
      <c r="C383" s="14"/>
    </row>
    <row r="384" spans="2:3" hidden="1">
      <c r="B384" s="14"/>
      <c r="C384" s="14"/>
    </row>
    <row r="385" spans="2:3" hidden="1">
      <c r="B385" s="14"/>
      <c r="C385" s="14"/>
    </row>
    <row r="386" spans="2:3" hidden="1">
      <c r="B386" s="14"/>
      <c r="C386" s="14"/>
    </row>
    <row r="387" spans="2:3" hidden="1">
      <c r="B387" s="14"/>
      <c r="C387" s="14"/>
    </row>
    <row r="388" spans="2:3" hidden="1">
      <c r="B388" s="14"/>
      <c r="C388" s="14"/>
    </row>
    <row r="389" spans="2:3" hidden="1">
      <c r="B389" s="14"/>
      <c r="C389" s="14"/>
    </row>
    <row r="390" spans="2:3" hidden="1">
      <c r="B390" s="14"/>
      <c r="C390" s="14"/>
    </row>
    <row r="391" spans="2:3" hidden="1">
      <c r="B391" s="14"/>
      <c r="C391" s="14"/>
    </row>
    <row r="392" spans="2:3" hidden="1">
      <c r="B392" s="14"/>
      <c r="C392" s="14"/>
    </row>
    <row r="393" spans="2:3" hidden="1">
      <c r="B393" s="14"/>
      <c r="C393" s="14"/>
    </row>
    <row r="394" spans="2:3" hidden="1">
      <c r="B394" s="14"/>
      <c r="C394" s="14"/>
    </row>
    <row r="395" spans="2:3" hidden="1">
      <c r="B395" s="14"/>
      <c r="C395" s="14"/>
    </row>
    <row r="396" spans="2:3" hidden="1">
      <c r="B396" s="14"/>
      <c r="C396" s="14"/>
    </row>
    <row r="397" spans="2:3" hidden="1">
      <c r="B397" s="14"/>
      <c r="C397" s="14"/>
    </row>
    <row r="398" spans="2:3" hidden="1">
      <c r="B398" s="14"/>
      <c r="C398" s="14"/>
    </row>
    <row r="399" spans="2:3" hidden="1">
      <c r="B399" s="14"/>
      <c r="C399" s="14"/>
    </row>
    <row r="400" spans="2:3" hidden="1">
      <c r="B400" s="14"/>
      <c r="C400" s="14"/>
    </row>
    <row r="401" spans="2:3" hidden="1">
      <c r="B401" s="14"/>
      <c r="C401" s="14"/>
    </row>
    <row r="402" spans="2:3" hidden="1">
      <c r="B402" s="14"/>
      <c r="C402" s="14"/>
    </row>
    <row r="403" spans="2:3" hidden="1">
      <c r="B403" s="14"/>
      <c r="C403" s="14"/>
    </row>
    <row r="404" spans="2:3" hidden="1">
      <c r="B404" s="14"/>
      <c r="C404" s="14"/>
    </row>
    <row r="405" spans="2:3" hidden="1">
      <c r="B405" s="14"/>
      <c r="C405" s="14"/>
    </row>
    <row r="406" spans="2:3" hidden="1">
      <c r="B406" s="14"/>
      <c r="C406" s="14"/>
    </row>
    <row r="407" spans="2:3" hidden="1">
      <c r="B407" s="14"/>
      <c r="C407" s="14"/>
    </row>
    <row r="408" spans="2:3" hidden="1">
      <c r="B408" s="14"/>
      <c r="C408" s="14"/>
    </row>
    <row r="409" spans="2:3" hidden="1">
      <c r="B409" s="14"/>
      <c r="C409" s="14"/>
    </row>
    <row r="410" spans="2:3" hidden="1">
      <c r="B410" s="14"/>
      <c r="C410" s="14"/>
    </row>
    <row r="411" spans="2:3" hidden="1">
      <c r="B411" s="14"/>
      <c r="C411" s="14"/>
    </row>
    <row r="412" spans="2:3" hidden="1">
      <c r="B412" s="14"/>
      <c r="C412" s="14"/>
    </row>
    <row r="413" spans="2:3" hidden="1">
      <c r="B413" s="14"/>
      <c r="C413" s="14"/>
    </row>
    <row r="414" spans="2:3" hidden="1">
      <c r="B414" s="14"/>
      <c r="C414" s="14"/>
    </row>
    <row r="415" spans="2:3" hidden="1">
      <c r="B415" s="14"/>
      <c r="C415" s="14"/>
    </row>
    <row r="416" spans="2:3" hidden="1">
      <c r="B416" s="14"/>
      <c r="C416" s="14"/>
    </row>
    <row r="417" spans="2:3" hidden="1">
      <c r="B417" s="14"/>
      <c r="C417" s="14"/>
    </row>
    <row r="418" spans="2:3" hidden="1">
      <c r="B418" s="14"/>
      <c r="C418" s="14"/>
    </row>
    <row r="419" spans="2:3" hidden="1">
      <c r="B419" s="14"/>
      <c r="C419" s="14"/>
    </row>
    <row r="420" spans="2:3" hidden="1">
      <c r="B420" s="14"/>
      <c r="C420" s="14"/>
    </row>
    <row r="421" spans="2:3" hidden="1">
      <c r="B421" s="14"/>
      <c r="C421" s="14"/>
    </row>
    <row r="422" spans="2:3" hidden="1">
      <c r="B422" s="14"/>
      <c r="C422" s="14"/>
    </row>
    <row r="423" spans="2:3" hidden="1">
      <c r="B423" s="14"/>
      <c r="C423" s="14"/>
    </row>
    <row r="424" spans="2:3" hidden="1">
      <c r="B424" s="14"/>
      <c r="C424" s="14"/>
    </row>
    <row r="425" spans="2:3" hidden="1">
      <c r="B425" s="14"/>
      <c r="C425" s="14"/>
    </row>
    <row r="426" spans="2:3" hidden="1">
      <c r="B426" s="14"/>
      <c r="C426" s="14"/>
    </row>
    <row r="427" spans="2:3" hidden="1">
      <c r="B427" s="14"/>
      <c r="C427" s="14"/>
    </row>
    <row r="428" spans="2:3" hidden="1">
      <c r="B428" s="14"/>
      <c r="C428" s="14"/>
    </row>
    <row r="429" spans="2:3" hidden="1">
      <c r="B429" s="14"/>
      <c r="C429" s="14"/>
    </row>
    <row r="430" spans="2:3" hidden="1">
      <c r="B430" s="14"/>
      <c r="C430" s="14"/>
    </row>
    <row r="431" spans="2:3" hidden="1">
      <c r="B431" s="14"/>
      <c r="C431" s="14"/>
    </row>
    <row r="432" spans="2:3" hidden="1">
      <c r="B432" s="14"/>
      <c r="C432" s="14"/>
    </row>
    <row r="433" spans="2:3" hidden="1">
      <c r="B433" s="14"/>
      <c r="C433" s="14"/>
    </row>
    <row r="434" spans="2:3" hidden="1">
      <c r="B434" s="14"/>
      <c r="C434" s="14"/>
    </row>
    <row r="435" spans="2:3" hidden="1">
      <c r="B435" s="14"/>
      <c r="C435" s="14"/>
    </row>
    <row r="436" spans="2:3" hidden="1">
      <c r="B436" s="14"/>
      <c r="C436" s="14"/>
    </row>
    <row r="437" spans="2:3" hidden="1">
      <c r="B437" s="14"/>
      <c r="C437" s="14"/>
    </row>
    <row r="438" spans="2:3" hidden="1">
      <c r="B438" s="14"/>
      <c r="C438" s="14"/>
    </row>
    <row r="439" spans="2:3" hidden="1">
      <c r="B439" s="14"/>
      <c r="C439" s="14"/>
    </row>
    <row r="440" spans="2:3" hidden="1">
      <c r="B440" s="14"/>
      <c r="C440" s="14"/>
    </row>
    <row r="441" spans="2:3" hidden="1">
      <c r="B441" s="14"/>
      <c r="C441" s="14"/>
    </row>
    <row r="442" spans="2:3" hidden="1">
      <c r="B442" s="14"/>
      <c r="C442" s="14"/>
    </row>
    <row r="443" spans="2:3" hidden="1">
      <c r="B443" s="14"/>
      <c r="C443" s="14"/>
    </row>
    <row r="444" spans="2:3" hidden="1">
      <c r="B444" s="14"/>
      <c r="C444" s="14"/>
    </row>
    <row r="445" spans="2:3" hidden="1">
      <c r="B445" s="14"/>
      <c r="C445" s="14"/>
    </row>
    <row r="446" spans="2:3" hidden="1">
      <c r="B446" s="14"/>
      <c r="C446" s="14"/>
    </row>
    <row r="447" spans="2:3" hidden="1">
      <c r="B447" s="14"/>
      <c r="C447" s="14"/>
    </row>
    <row r="448" spans="2:3" hidden="1">
      <c r="B448" s="14"/>
      <c r="C448" s="14"/>
    </row>
    <row r="449" spans="2:3" hidden="1">
      <c r="B449" s="14"/>
      <c r="C449" s="14"/>
    </row>
    <row r="450" spans="2:3" hidden="1">
      <c r="B450" s="14"/>
      <c r="C450" s="14"/>
    </row>
    <row r="451" spans="2:3" hidden="1">
      <c r="B451" s="14"/>
      <c r="C451" s="14"/>
    </row>
    <row r="452" spans="2:3" hidden="1">
      <c r="B452" s="14"/>
      <c r="C452" s="14"/>
    </row>
    <row r="453" spans="2:3" hidden="1">
      <c r="B453" s="14"/>
      <c r="C453" s="14"/>
    </row>
    <row r="454" spans="2:3" hidden="1">
      <c r="B454" s="14"/>
      <c r="C454" s="14"/>
    </row>
    <row r="455" spans="2:3" hidden="1">
      <c r="B455" s="14"/>
      <c r="C455" s="14"/>
    </row>
    <row r="456" spans="2:3" hidden="1">
      <c r="B456" s="14"/>
      <c r="C456" s="14"/>
    </row>
    <row r="457" spans="2:3" hidden="1">
      <c r="B457" s="14"/>
      <c r="C457" s="14"/>
    </row>
    <row r="458" spans="2:3" hidden="1">
      <c r="B458" s="14"/>
      <c r="C458" s="14"/>
    </row>
    <row r="459" spans="2:3" hidden="1">
      <c r="B459" s="14"/>
      <c r="C459" s="14"/>
    </row>
    <row r="460" spans="2:3" hidden="1">
      <c r="B460" s="14"/>
      <c r="C460" s="14"/>
    </row>
    <row r="461" spans="2:3" hidden="1">
      <c r="B461" s="14"/>
      <c r="C461" s="14"/>
    </row>
    <row r="462" spans="2:3" hidden="1">
      <c r="B462" s="14"/>
      <c r="C462" s="14"/>
    </row>
    <row r="463" spans="2:3" hidden="1">
      <c r="B463" s="14"/>
      <c r="C463" s="14"/>
    </row>
    <row r="464" spans="2:3" hidden="1">
      <c r="B464" s="14"/>
      <c r="C464" s="14"/>
    </row>
    <row r="465" spans="2:3" hidden="1">
      <c r="B465" s="14"/>
      <c r="C465" s="14"/>
    </row>
    <row r="466" spans="2:3" hidden="1">
      <c r="B466" s="14"/>
      <c r="C466" s="14"/>
    </row>
    <row r="467" spans="2:3" hidden="1">
      <c r="B467" s="14"/>
      <c r="C467" s="14"/>
    </row>
    <row r="468" spans="2:3" hidden="1">
      <c r="B468" s="14"/>
      <c r="C468" s="14"/>
    </row>
    <row r="469" spans="2:3" hidden="1">
      <c r="B469" s="14"/>
      <c r="C469" s="14"/>
    </row>
    <row r="470" spans="2:3" hidden="1">
      <c r="B470" s="14"/>
      <c r="C470" s="14"/>
    </row>
    <row r="471" spans="2:3" hidden="1">
      <c r="B471" s="14"/>
      <c r="C471" s="14"/>
    </row>
    <row r="472" spans="2:3" hidden="1">
      <c r="B472" s="14"/>
      <c r="C472" s="14"/>
    </row>
    <row r="473" spans="2:3" hidden="1">
      <c r="B473" s="14"/>
      <c r="C473" s="14"/>
    </row>
    <row r="474" spans="2:3" hidden="1">
      <c r="B474" s="14"/>
      <c r="C474" s="14"/>
    </row>
    <row r="475" spans="2:3" hidden="1">
      <c r="B475" s="14"/>
      <c r="C475" s="14"/>
    </row>
    <row r="476" spans="2:3" hidden="1">
      <c r="B476" s="14"/>
      <c r="C476" s="14"/>
    </row>
    <row r="477" spans="2:3" hidden="1">
      <c r="B477" s="14"/>
      <c r="C477" s="14"/>
    </row>
    <row r="478" spans="2:3" hidden="1">
      <c r="B478" s="14"/>
      <c r="C478" s="14"/>
    </row>
    <row r="479" spans="2:3" hidden="1">
      <c r="B479" s="14"/>
      <c r="C479" s="14"/>
    </row>
    <row r="480" spans="2:3" hidden="1">
      <c r="B480" s="14"/>
      <c r="C480" s="14"/>
    </row>
    <row r="481" spans="2:3" hidden="1">
      <c r="B481" s="14"/>
      <c r="C481" s="14"/>
    </row>
    <row r="482" spans="2:3" hidden="1">
      <c r="B482" s="14"/>
      <c r="C482" s="14"/>
    </row>
    <row r="483" spans="2:3" hidden="1">
      <c r="B483" s="14"/>
      <c r="C483" s="14"/>
    </row>
    <row r="484" spans="2:3" hidden="1">
      <c r="B484" s="14"/>
      <c r="C484" s="14"/>
    </row>
    <row r="485" spans="2:3" hidden="1">
      <c r="B485" s="14"/>
      <c r="C485" s="14"/>
    </row>
    <row r="486" spans="2:3" hidden="1">
      <c r="B486" s="14"/>
      <c r="C486" s="14"/>
    </row>
    <row r="487" spans="2:3" hidden="1">
      <c r="B487" s="14"/>
      <c r="C487" s="14"/>
    </row>
    <row r="488" spans="2:3" hidden="1">
      <c r="B488" s="14"/>
      <c r="C488" s="14"/>
    </row>
    <row r="489" spans="2:3" hidden="1">
      <c r="B489" s="14"/>
      <c r="C489" s="14"/>
    </row>
    <row r="490" spans="2:3" hidden="1">
      <c r="B490" s="14"/>
      <c r="C490" s="14"/>
    </row>
    <row r="491" spans="2:3" hidden="1">
      <c r="B491" s="14"/>
      <c r="C491" s="14"/>
    </row>
    <row r="492" spans="2:3" hidden="1">
      <c r="B492" s="14"/>
      <c r="C492" s="14"/>
    </row>
    <row r="493" spans="2:3" hidden="1">
      <c r="B493" s="14"/>
      <c r="C493" s="14"/>
    </row>
    <row r="494" spans="2:3" hidden="1">
      <c r="B494" s="14"/>
      <c r="C494" s="14"/>
    </row>
    <row r="495" spans="2:3" hidden="1">
      <c r="B495" s="14"/>
      <c r="C495" s="14"/>
    </row>
    <row r="496" spans="2:3" hidden="1">
      <c r="B496" s="14"/>
      <c r="C496" s="14"/>
    </row>
    <row r="497" spans="2:3" hidden="1">
      <c r="B497" s="14"/>
      <c r="C497" s="14"/>
    </row>
    <row r="498" spans="2:3" hidden="1">
      <c r="B498" s="14"/>
      <c r="C498" s="14"/>
    </row>
    <row r="499" spans="2:3" hidden="1">
      <c r="B499" s="14"/>
      <c r="C499" s="14"/>
    </row>
    <row r="500" spans="2:3" hidden="1">
      <c r="B500" s="14"/>
      <c r="C500" s="14"/>
    </row>
    <row r="501" spans="2:3" hidden="1">
      <c r="B501" s="14"/>
      <c r="C501" s="14"/>
    </row>
    <row r="502" spans="2:3" hidden="1">
      <c r="B502" s="14"/>
      <c r="C502" s="14"/>
    </row>
    <row r="503" spans="2:3" hidden="1">
      <c r="B503" s="14"/>
      <c r="C503" s="14"/>
    </row>
    <row r="504" spans="2:3" hidden="1">
      <c r="B504" s="14"/>
      <c r="C504" s="14"/>
    </row>
    <row r="505" spans="2:3" hidden="1">
      <c r="B505" s="14"/>
      <c r="C505" s="14"/>
    </row>
    <row r="506" spans="2:3" hidden="1">
      <c r="B506" s="14"/>
      <c r="C506" s="14"/>
    </row>
    <row r="507" spans="2:3" hidden="1">
      <c r="B507" s="14"/>
      <c r="C507" s="14"/>
    </row>
    <row r="508" spans="2:3" hidden="1">
      <c r="B508" s="14"/>
      <c r="C508" s="14"/>
    </row>
    <row r="509" spans="2:3" hidden="1">
      <c r="B509" s="14"/>
      <c r="C509" s="14"/>
    </row>
    <row r="510" spans="2:3" hidden="1">
      <c r="B510" s="14"/>
      <c r="C510" s="14"/>
    </row>
    <row r="511" spans="2:3" hidden="1">
      <c r="B511" s="14"/>
      <c r="C511" s="14"/>
    </row>
    <row r="512" spans="2:3" hidden="1">
      <c r="B512" s="14"/>
      <c r="C512" s="14"/>
    </row>
    <row r="513" spans="2:3" hidden="1">
      <c r="B513" s="14"/>
      <c r="C513" s="14"/>
    </row>
    <row r="514" spans="2:3" hidden="1">
      <c r="B514" s="14"/>
      <c r="C514" s="14"/>
    </row>
    <row r="515" spans="2:3" hidden="1">
      <c r="B515" s="14"/>
      <c r="C515" s="14"/>
    </row>
    <row r="516" spans="2:3" hidden="1">
      <c r="B516" s="14"/>
      <c r="C516" s="14"/>
    </row>
    <row r="517" spans="2:3" hidden="1">
      <c r="B517" s="14"/>
      <c r="C517" s="14"/>
    </row>
    <row r="518" spans="2:3" hidden="1">
      <c r="B518" s="14"/>
      <c r="C518" s="14"/>
    </row>
    <row r="519" spans="2:3" hidden="1">
      <c r="B519" s="14"/>
      <c r="C519" s="14"/>
    </row>
    <row r="520" spans="2:3" hidden="1">
      <c r="B520" s="14"/>
      <c r="C520" s="14"/>
    </row>
    <row r="521" spans="2:3" hidden="1">
      <c r="B521" s="14"/>
      <c r="C521" s="14"/>
    </row>
    <row r="522" spans="2:3" hidden="1">
      <c r="B522" s="14"/>
      <c r="C522" s="14"/>
    </row>
    <row r="523" spans="2:3" hidden="1">
      <c r="B523" s="14"/>
      <c r="C523" s="14"/>
    </row>
    <row r="524" spans="2:3" hidden="1">
      <c r="B524" s="14"/>
      <c r="C524" s="14"/>
    </row>
    <row r="525" spans="2:3" hidden="1">
      <c r="B525" s="14"/>
      <c r="C525" s="14"/>
    </row>
    <row r="526" spans="2:3" hidden="1">
      <c r="B526" s="14"/>
      <c r="C526" s="14"/>
    </row>
    <row r="527" spans="2:3" hidden="1">
      <c r="B527" s="14"/>
      <c r="C527" s="14"/>
    </row>
    <row r="528" spans="2:3" hidden="1">
      <c r="B528" s="14"/>
      <c r="C528" s="14"/>
    </row>
    <row r="529" spans="2:3" hidden="1">
      <c r="B529" s="14"/>
      <c r="C529" s="14"/>
    </row>
    <row r="530" spans="2:3" hidden="1">
      <c r="B530" s="14"/>
      <c r="C530" s="14"/>
    </row>
    <row r="531" spans="2:3" hidden="1">
      <c r="B531" s="14"/>
      <c r="C531" s="14"/>
    </row>
    <row r="532" spans="2:3" hidden="1">
      <c r="B532" s="14"/>
      <c r="C532" s="14"/>
    </row>
    <row r="533" spans="2:3" hidden="1">
      <c r="B533" s="14"/>
      <c r="C533" s="14"/>
    </row>
    <row r="534" spans="2:3" hidden="1">
      <c r="B534" s="14"/>
      <c r="C534" s="14"/>
    </row>
    <row r="535" spans="2:3" hidden="1">
      <c r="B535" s="14"/>
      <c r="C535" s="14"/>
    </row>
    <row r="536" spans="2:3" hidden="1">
      <c r="B536" s="14"/>
      <c r="C536" s="14"/>
    </row>
    <row r="537" spans="2:3" hidden="1">
      <c r="B537" s="14"/>
      <c r="C537" s="14"/>
    </row>
    <row r="538" spans="2:3" hidden="1">
      <c r="B538" s="14"/>
      <c r="C538" s="14"/>
    </row>
    <row r="539" spans="2:3" hidden="1">
      <c r="B539" s="14"/>
      <c r="C539" s="14"/>
    </row>
    <row r="540" spans="2:3" hidden="1">
      <c r="B540" s="14"/>
      <c r="C540" s="14"/>
    </row>
    <row r="541" spans="2:3" hidden="1">
      <c r="B541" s="14"/>
      <c r="C541" s="14"/>
    </row>
    <row r="542" spans="2:3" hidden="1">
      <c r="B542" s="14"/>
      <c r="C542" s="14"/>
    </row>
    <row r="543" spans="2:3" hidden="1">
      <c r="B543" s="14"/>
      <c r="C543" s="14"/>
    </row>
    <row r="544" spans="2:3" hidden="1">
      <c r="B544" s="14"/>
      <c r="C544" s="14"/>
    </row>
    <row r="545" spans="2:3" hidden="1">
      <c r="B545" s="14"/>
      <c r="C545" s="14"/>
    </row>
    <row r="546" spans="2:3" hidden="1">
      <c r="B546" s="14"/>
      <c r="C546" s="14"/>
    </row>
    <row r="547" spans="2:3" hidden="1">
      <c r="B547" s="14"/>
      <c r="C547" s="14"/>
    </row>
    <row r="548" spans="2:3" hidden="1">
      <c r="B548" s="14"/>
      <c r="C548" s="14"/>
    </row>
    <row r="549" spans="2:3" hidden="1">
      <c r="B549" s="14"/>
      <c r="C549" s="14"/>
    </row>
    <row r="550" spans="2:3" hidden="1">
      <c r="B550" s="14"/>
      <c r="C550" s="14"/>
    </row>
    <row r="551" spans="2:3" hidden="1">
      <c r="B551" s="14"/>
      <c r="C551" s="14"/>
    </row>
    <row r="552" spans="2:3" hidden="1">
      <c r="B552" s="14"/>
      <c r="C552" s="14"/>
    </row>
    <row r="553" spans="2:3" hidden="1">
      <c r="B553" s="14"/>
      <c r="C553" s="14"/>
    </row>
    <row r="554" spans="2:3" hidden="1">
      <c r="B554" s="14"/>
      <c r="C554" s="14"/>
    </row>
    <row r="555" spans="2:3" hidden="1">
      <c r="B555" s="14"/>
      <c r="C555" s="14"/>
    </row>
    <row r="556" spans="2:3" hidden="1">
      <c r="B556" s="14"/>
      <c r="C556" s="14"/>
    </row>
    <row r="557" spans="2:3" hidden="1">
      <c r="B557" s="14"/>
      <c r="C557" s="14"/>
    </row>
    <row r="558" spans="2:3" hidden="1">
      <c r="B558" s="14"/>
      <c r="C558" s="14"/>
    </row>
    <row r="559" spans="2:3" hidden="1">
      <c r="B559" s="14"/>
      <c r="C559" s="14"/>
    </row>
    <row r="560" spans="2:3" hidden="1">
      <c r="B560" s="14"/>
      <c r="C560" s="14"/>
    </row>
    <row r="561" spans="2:3" hidden="1">
      <c r="B561" s="14"/>
      <c r="C561" s="14"/>
    </row>
    <row r="562" spans="2:3" hidden="1">
      <c r="B562" s="14"/>
      <c r="C562" s="14"/>
    </row>
    <row r="563" spans="2:3" hidden="1">
      <c r="B563" s="14"/>
      <c r="C563" s="14"/>
    </row>
    <row r="564" spans="2:3" hidden="1">
      <c r="B564" s="14"/>
      <c r="C564" s="14"/>
    </row>
    <row r="565" spans="2:3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AZ427"/>
  <sheetViews>
    <sheetView rightToLeft="1" workbookViewId="0">
      <selection activeCell="A7" sqref="A7"/>
    </sheetView>
  </sheetViews>
  <sheetFormatPr defaultColWidth="0" defaultRowHeight="18" zeroHeight="1"/>
  <cols>
    <col min="1" max="1" width="47.28515625" style="13" customWidth="1"/>
    <col min="2" max="2" width="12.42578125" style="13" customWidth="1"/>
    <col min="3" max="3" width="11.85546875" style="13" customWidth="1"/>
    <col min="4" max="4" width="11.5703125" style="14" customWidth="1"/>
    <col min="5" max="5" width="15.140625" style="14" customWidth="1"/>
    <col min="6" max="6" width="14.7109375" style="14" customWidth="1"/>
    <col min="7" max="7" width="11.7109375" style="14" customWidth="1"/>
    <col min="8" max="8" width="14.7109375" style="14" customWidth="1"/>
    <col min="9" max="9" width="22.7109375" style="14" customWidth="1"/>
    <col min="10" max="10" width="26.85546875" style="14" customWidth="1"/>
    <col min="11" max="11" width="25.42578125" style="14" customWidth="1"/>
    <col min="12" max="12" width="7.5703125" style="14" hidden="1" customWidth="1"/>
    <col min="13" max="13" width="6.7109375" style="14" hidden="1" customWidth="1"/>
    <col min="14" max="14" width="7.7109375" style="14" hidden="1" customWidth="1"/>
    <col min="15" max="15" width="7.140625" style="14" hidden="1" customWidth="1"/>
    <col min="16" max="16" width="6" style="14" hidden="1" customWidth="1"/>
    <col min="17" max="17" width="7.85546875" style="14" hidden="1" customWidth="1"/>
    <col min="18" max="18" width="8.140625" style="14" hidden="1" customWidth="1"/>
    <col min="19" max="19" width="6.28515625" style="14" hidden="1" customWidth="1"/>
    <col min="20" max="20" width="8" style="14" hidden="1" customWidth="1"/>
    <col min="21" max="21" width="8.7109375" style="14" hidden="1" customWidth="1"/>
    <col min="22" max="22" width="10" style="14" hidden="1" customWidth="1"/>
    <col min="23" max="23" width="9.5703125" style="14" hidden="1" customWidth="1"/>
    <col min="24" max="24" width="6.140625" style="14" hidden="1" customWidth="1"/>
    <col min="25" max="26" width="5.7109375" style="14" hidden="1" customWidth="1"/>
    <col min="27" max="27" width="6.85546875" style="14" hidden="1" customWidth="1"/>
    <col min="28" max="28" width="6.42578125" style="14" hidden="1" customWidth="1"/>
    <col min="29" max="29" width="6.7109375" style="14" hidden="1" customWidth="1"/>
    <col min="30" max="30" width="7.28515625" style="14" hidden="1" customWidth="1"/>
    <col min="31" max="42" width="5.7109375" style="14" hidden="1" customWidth="1"/>
    <col min="43" max="43" width="9.140625" style="14" hidden="1" customWidth="1"/>
    <col min="44" max="52" width="0" style="14" hidden="1" customWidth="1"/>
    <col min="53" max="16384" width="9.140625" style="14" hidden="1"/>
  </cols>
  <sheetData>
    <row r="1" spans="1:51">
      <c r="A1" s="2" t="s">
        <v>0</v>
      </c>
      <c r="B1" t="s">
        <v>196</v>
      </c>
    </row>
    <row r="2" spans="1:51">
      <c r="A2" s="2" t="s">
        <v>1</v>
      </c>
    </row>
    <row r="3" spans="1:51">
      <c r="A3" s="2" t="s">
        <v>2</v>
      </c>
      <c r="B3" t="s">
        <v>197</v>
      </c>
    </row>
    <row r="4" spans="1:51">
      <c r="A4" s="2" t="s">
        <v>3</v>
      </c>
    </row>
    <row r="5" spans="1:51" ht="26.25" customHeight="1">
      <c r="A5" s="99" t="s">
        <v>135</v>
      </c>
      <c r="B5" s="100"/>
      <c r="C5" s="100"/>
      <c r="D5" s="100"/>
      <c r="E5" s="100"/>
      <c r="F5" s="100"/>
      <c r="G5" s="100"/>
      <c r="H5" s="100"/>
      <c r="I5" s="100"/>
      <c r="J5" s="100"/>
      <c r="K5" s="101"/>
    </row>
    <row r="6" spans="1:51" ht="26.25" customHeight="1">
      <c r="A6" s="99" t="s">
        <v>141</v>
      </c>
      <c r="B6" s="100"/>
      <c r="C6" s="100"/>
      <c r="D6" s="100"/>
      <c r="E6" s="100"/>
      <c r="F6" s="100"/>
      <c r="G6" s="100"/>
      <c r="H6" s="100"/>
      <c r="I6" s="100"/>
      <c r="J6" s="100"/>
      <c r="K6" s="101"/>
    </row>
    <row r="7" spans="1:51" s="16" customFormat="1">
      <c r="A7" s="40" t="s">
        <v>95</v>
      </c>
      <c r="B7" s="41" t="s">
        <v>48</v>
      </c>
      <c r="C7" s="41" t="s">
        <v>83</v>
      </c>
      <c r="D7" s="41" t="s">
        <v>52</v>
      </c>
      <c r="E7" s="41" t="s">
        <v>70</v>
      </c>
      <c r="F7" s="41" t="s">
        <v>186</v>
      </c>
      <c r="G7" s="41" t="s">
        <v>187</v>
      </c>
      <c r="H7" s="41" t="s">
        <v>5</v>
      </c>
      <c r="I7" s="41" t="s">
        <v>72</v>
      </c>
      <c r="J7" s="41" t="s">
        <v>56</v>
      </c>
      <c r="K7" s="42" t="s">
        <v>182</v>
      </c>
      <c r="L7" s="14"/>
      <c r="AY7" s="14"/>
    </row>
    <row r="8" spans="1:51" s="16" customFormat="1" ht="21" customHeight="1">
      <c r="A8" s="17"/>
      <c r="B8" s="18"/>
      <c r="C8" s="18"/>
      <c r="D8" s="18"/>
      <c r="E8" s="18" t="s">
        <v>73</v>
      </c>
      <c r="F8" s="18" t="s">
        <v>183</v>
      </c>
      <c r="G8" s="18"/>
      <c r="H8" s="18" t="s">
        <v>6</v>
      </c>
      <c r="I8" s="26" t="s">
        <v>7</v>
      </c>
      <c r="J8" s="26" t="s">
        <v>7</v>
      </c>
      <c r="K8" s="27" t="s">
        <v>7</v>
      </c>
      <c r="AY8" s="14"/>
    </row>
    <row r="9" spans="1:51" s="20" customFormat="1" ht="18" customHeight="1">
      <c r="A9" s="19"/>
      <c r="B9" s="7" t="s">
        <v>9</v>
      </c>
      <c r="C9" s="7" t="s">
        <v>10</v>
      </c>
      <c r="D9" s="7" t="s">
        <v>58</v>
      </c>
      <c r="E9" s="7" t="s">
        <v>59</v>
      </c>
      <c r="F9" s="7" t="s">
        <v>60</v>
      </c>
      <c r="G9" s="7" t="s">
        <v>61</v>
      </c>
      <c r="H9" s="7" t="s">
        <v>62</v>
      </c>
      <c r="I9" s="7" t="s">
        <v>63</v>
      </c>
      <c r="J9" s="29" t="s">
        <v>64</v>
      </c>
      <c r="K9" s="29" t="s">
        <v>65</v>
      </c>
      <c r="AY9" s="14"/>
    </row>
    <row r="10" spans="1:51" s="20" customFormat="1" ht="18" customHeight="1">
      <c r="A10" s="21" t="s">
        <v>98</v>
      </c>
      <c r="B10" s="7"/>
      <c r="C10" s="7"/>
      <c r="D10" s="7"/>
      <c r="E10" s="7"/>
      <c r="F10" s="63">
        <v>0</v>
      </c>
      <c r="G10" s="7"/>
      <c r="H10" s="63">
        <v>0</v>
      </c>
      <c r="I10" s="7"/>
      <c r="J10" s="64">
        <v>0</v>
      </c>
      <c r="K10" s="64">
        <v>0</v>
      </c>
      <c r="AY10" s="14"/>
    </row>
    <row r="11" spans="1:51">
      <c r="A11" s="67" t="s">
        <v>200</v>
      </c>
      <c r="B11" s="14"/>
      <c r="C11" s="14"/>
      <c r="F11" s="69">
        <v>0</v>
      </c>
      <c r="H11" s="69">
        <v>0</v>
      </c>
      <c r="J11" s="68">
        <v>0</v>
      </c>
      <c r="K11" s="68">
        <v>0</v>
      </c>
    </row>
    <row r="12" spans="1:51">
      <c r="A12" s="67" t="s">
        <v>976</v>
      </c>
      <c r="B12" s="14"/>
      <c r="C12" s="14"/>
      <c r="F12" s="69">
        <v>0</v>
      </c>
      <c r="H12" s="69">
        <v>0</v>
      </c>
      <c r="J12" s="68">
        <v>0</v>
      </c>
      <c r="K12" s="68">
        <v>0</v>
      </c>
    </row>
    <row r="13" spans="1:51">
      <c r="A13" t="s">
        <v>227</v>
      </c>
      <c r="B13" t="s">
        <v>227</v>
      </c>
      <c r="C13" t="s">
        <v>227</v>
      </c>
      <c r="D13" t="s">
        <v>227</v>
      </c>
      <c r="F13" s="65">
        <v>0</v>
      </c>
      <c r="G13" s="65">
        <v>0</v>
      </c>
      <c r="H13" s="65">
        <v>0</v>
      </c>
      <c r="I13" s="66">
        <v>0</v>
      </c>
      <c r="J13" s="66">
        <v>0</v>
      </c>
      <c r="K13" s="66">
        <v>0</v>
      </c>
    </row>
    <row r="14" spans="1:51">
      <c r="A14" s="67" t="s">
        <v>977</v>
      </c>
      <c r="B14" s="14"/>
      <c r="C14" s="14"/>
      <c r="F14" s="69">
        <v>0</v>
      </c>
      <c r="H14" s="69">
        <v>0</v>
      </c>
      <c r="J14" s="68">
        <v>0</v>
      </c>
      <c r="K14" s="68">
        <v>0</v>
      </c>
    </row>
    <row r="15" spans="1:51">
      <c r="A15" t="s">
        <v>227</v>
      </c>
      <c r="B15" t="s">
        <v>227</v>
      </c>
      <c r="C15" t="s">
        <v>227</v>
      </c>
      <c r="D15" t="s">
        <v>227</v>
      </c>
      <c r="F15" s="65">
        <v>0</v>
      </c>
      <c r="G15" s="65">
        <v>0</v>
      </c>
      <c r="H15" s="65">
        <v>0</v>
      </c>
      <c r="I15" s="66">
        <v>0</v>
      </c>
      <c r="J15" s="66">
        <v>0</v>
      </c>
      <c r="K15" s="66">
        <v>0</v>
      </c>
    </row>
    <row r="16" spans="1:51">
      <c r="A16" s="67" t="s">
        <v>1140</v>
      </c>
      <c r="B16" s="14"/>
      <c r="C16" s="14"/>
      <c r="F16" s="69">
        <v>0</v>
      </c>
      <c r="H16" s="69">
        <v>0</v>
      </c>
      <c r="J16" s="68">
        <v>0</v>
      </c>
      <c r="K16" s="68">
        <v>0</v>
      </c>
    </row>
    <row r="17" spans="1:11">
      <c r="A17" t="s">
        <v>227</v>
      </c>
      <c r="B17" t="s">
        <v>227</v>
      </c>
      <c r="C17" t="s">
        <v>227</v>
      </c>
      <c r="D17" t="s">
        <v>227</v>
      </c>
      <c r="F17" s="65">
        <v>0</v>
      </c>
      <c r="G17" s="65">
        <v>0</v>
      </c>
      <c r="H17" s="65">
        <v>0</v>
      </c>
      <c r="I17" s="66">
        <v>0</v>
      </c>
      <c r="J17" s="66">
        <v>0</v>
      </c>
      <c r="K17" s="66">
        <v>0</v>
      </c>
    </row>
    <row r="18" spans="1:11">
      <c r="A18" s="67" t="s">
        <v>978</v>
      </c>
      <c r="B18" s="14"/>
      <c r="C18" s="14"/>
      <c r="F18" s="69">
        <v>0</v>
      </c>
      <c r="H18" s="69">
        <v>0</v>
      </c>
      <c r="J18" s="68">
        <v>0</v>
      </c>
      <c r="K18" s="68">
        <v>0</v>
      </c>
    </row>
    <row r="19" spans="1:11">
      <c r="A19" t="s">
        <v>227</v>
      </c>
      <c r="B19" t="s">
        <v>227</v>
      </c>
      <c r="C19" t="s">
        <v>227</v>
      </c>
      <c r="D19" t="s">
        <v>227</v>
      </c>
      <c r="F19" s="65">
        <v>0</v>
      </c>
      <c r="G19" s="65">
        <v>0</v>
      </c>
      <c r="H19" s="65">
        <v>0</v>
      </c>
      <c r="I19" s="66">
        <v>0</v>
      </c>
      <c r="J19" s="66">
        <v>0</v>
      </c>
      <c r="K19" s="66">
        <v>0</v>
      </c>
    </row>
    <row r="20" spans="1:11">
      <c r="A20" s="67" t="s">
        <v>603</v>
      </c>
      <c r="B20" s="14"/>
      <c r="C20" s="14"/>
      <c r="F20" s="69">
        <v>0</v>
      </c>
      <c r="H20" s="69">
        <v>0</v>
      </c>
      <c r="J20" s="68">
        <v>0</v>
      </c>
      <c r="K20" s="68">
        <v>0</v>
      </c>
    </row>
    <row r="21" spans="1:11">
      <c r="A21" t="s">
        <v>227</v>
      </c>
      <c r="B21" t="s">
        <v>227</v>
      </c>
      <c r="C21" t="s">
        <v>227</v>
      </c>
      <c r="D21" t="s">
        <v>227</v>
      </c>
      <c r="F21" s="65">
        <v>0</v>
      </c>
      <c r="G21" s="65">
        <v>0</v>
      </c>
      <c r="H21" s="65">
        <v>0</v>
      </c>
      <c r="I21" s="66">
        <v>0</v>
      </c>
      <c r="J21" s="66">
        <v>0</v>
      </c>
      <c r="K21" s="66">
        <v>0</v>
      </c>
    </row>
    <row r="22" spans="1:11">
      <c r="A22" s="67" t="s">
        <v>232</v>
      </c>
      <c r="B22" s="14"/>
      <c r="C22" s="14"/>
      <c r="F22" s="69">
        <v>0</v>
      </c>
      <c r="H22" s="69">
        <v>0</v>
      </c>
      <c r="J22" s="68">
        <v>0</v>
      </c>
      <c r="K22" s="68">
        <v>0</v>
      </c>
    </row>
    <row r="23" spans="1:11">
      <c r="A23" s="67" t="s">
        <v>976</v>
      </c>
      <c r="B23" s="14"/>
      <c r="C23" s="14"/>
      <c r="F23" s="69">
        <v>0</v>
      </c>
      <c r="H23" s="69">
        <v>0</v>
      </c>
      <c r="J23" s="68">
        <v>0</v>
      </c>
      <c r="K23" s="68">
        <v>0</v>
      </c>
    </row>
    <row r="24" spans="1:11">
      <c r="A24" t="s">
        <v>227</v>
      </c>
      <c r="B24" t="s">
        <v>227</v>
      </c>
      <c r="C24" t="s">
        <v>227</v>
      </c>
      <c r="D24" t="s">
        <v>227</v>
      </c>
      <c r="F24" s="65">
        <v>0</v>
      </c>
      <c r="G24" s="65">
        <v>0</v>
      </c>
      <c r="H24" s="65">
        <v>0</v>
      </c>
      <c r="I24" s="66">
        <v>0</v>
      </c>
      <c r="J24" s="66">
        <v>0</v>
      </c>
      <c r="K24" s="66">
        <v>0</v>
      </c>
    </row>
    <row r="25" spans="1:11">
      <c r="A25" s="67" t="s">
        <v>983</v>
      </c>
      <c r="B25" s="14"/>
      <c r="C25" s="14"/>
      <c r="F25" s="69">
        <v>0</v>
      </c>
      <c r="H25" s="69">
        <v>0</v>
      </c>
      <c r="J25" s="68">
        <v>0</v>
      </c>
      <c r="K25" s="68">
        <v>0</v>
      </c>
    </row>
    <row r="26" spans="1:11">
      <c r="A26" t="s">
        <v>227</v>
      </c>
      <c r="B26" t="s">
        <v>227</v>
      </c>
      <c r="C26" t="s">
        <v>227</v>
      </c>
      <c r="D26" t="s">
        <v>227</v>
      </c>
      <c r="F26" s="65">
        <v>0</v>
      </c>
      <c r="G26" s="65">
        <v>0</v>
      </c>
      <c r="H26" s="65">
        <v>0</v>
      </c>
      <c r="I26" s="66">
        <v>0</v>
      </c>
      <c r="J26" s="66">
        <v>0</v>
      </c>
      <c r="K26" s="66">
        <v>0</v>
      </c>
    </row>
    <row r="27" spans="1:11">
      <c r="A27" s="67" t="s">
        <v>978</v>
      </c>
      <c r="B27" s="14"/>
      <c r="C27" s="14"/>
      <c r="F27" s="69">
        <v>0</v>
      </c>
      <c r="H27" s="69">
        <v>0</v>
      </c>
      <c r="J27" s="68">
        <v>0</v>
      </c>
      <c r="K27" s="68">
        <v>0</v>
      </c>
    </row>
    <row r="28" spans="1:11">
      <c r="A28" t="s">
        <v>227</v>
      </c>
      <c r="B28" t="s">
        <v>227</v>
      </c>
      <c r="C28" t="s">
        <v>227</v>
      </c>
      <c r="D28" t="s">
        <v>227</v>
      </c>
      <c r="F28" s="65">
        <v>0</v>
      </c>
      <c r="G28" s="65">
        <v>0</v>
      </c>
      <c r="H28" s="65">
        <v>0</v>
      </c>
      <c r="I28" s="66">
        <v>0</v>
      </c>
      <c r="J28" s="66">
        <v>0</v>
      </c>
      <c r="K28" s="66">
        <v>0</v>
      </c>
    </row>
    <row r="29" spans="1:11">
      <c r="A29" s="67" t="s">
        <v>984</v>
      </c>
      <c r="B29" s="14"/>
      <c r="C29" s="14"/>
      <c r="F29" s="69">
        <v>0</v>
      </c>
      <c r="H29" s="69">
        <v>0</v>
      </c>
      <c r="J29" s="68">
        <v>0</v>
      </c>
      <c r="K29" s="68">
        <v>0</v>
      </c>
    </row>
    <row r="30" spans="1:11">
      <c r="A30" t="s">
        <v>227</v>
      </c>
      <c r="B30" t="s">
        <v>227</v>
      </c>
      <c r="C30" t="s">
        <v>227</v>
      </c>
      <c r="D30" t="s">
        <v>227</v>
      </c>
      <c r="F30" s="65">
        <v>0</v>
      </c>
      <c r="G30" s="65">
        <v>0</v>
      </c>
      <c r="H30" s="65">
        <v>0</v>
      </c>
      <c r="I30" s="66">
        <v>0</v>
      </c>
      <c r="J30" s="66">
        <v>0</v>
      </c>
      <c r="K30" s="66">
        <v>0</v>
      </c>
    </row>
    <row r="31" spans="1:11">
      <c r="A31" s="67" t="s">
        <v>603</v>
      </c>
      <c r="B31" s="14"/>
      <c r="C31" s="14"/>
      <c r="F31" s="69">
        <v>0</v>
      </c>
      <c r="H31" s="69">
        <v>0</v>
      </c>
      <c r="J31" s="68">
        <v>0</v>
      </c>
      <c r="K31" s="68">
        <v>0</v>
      </c>
    </row>
    <row r="32" spans="1:11">
      <c r="A32" t="s">
        <v>227</v>
      </c>
      <c r="B32" t="s">
        <v>227</v>
      </c>
      <c r="C32" t="s">
        <v>227</v>
      </c>
      <c r="D32" t="s">
        <v>227</v>
      </c>
      <c r="F32" s="65">
        <v>0</v>
      </c>
      <c r="G32" s="65">
        <v>0</v>
      </c>
      <c r="H32" s="65">
        <v>0</v>
      </c>
      <c r="I32" s="66">
        <v>0</v>
      </c>
      <c r="J32" s="66">
        <v>0</v>
      </c>
      <c r="K32" s="66">
        <v>0</v>
      </c>
    </row>
    <row r="33" spans="1:3">
      <c r="A33" s="85" t="s">
        <v>234</v>
      </c>
      <c r="B33" s="14"/>
      <c r="C33" s="14"/>
    </row>
    <row r="34" spans="1:3">
      <c r="A34" s="85" t="s">
        <v>299</v>
      </c>
      <c r="B34" s="14"/>
      <c r="C34" s="14"/>
    </row>
    <row r="35" spans="1:3">
      <c r="A35" s="85" t="s">
        <v>300</v>
      </c>
      <c r="B35" s="14"/>
      <c r="C35" s="14"/>
    </row>
    <row r="36" spans="1:3">
      <c r="A36" s="85" t="s">
        <v>301</v>
      </c>
      <c r="B36" s="14"/>
      <c r="C36" s="14"/>
    </row>
    <row r="37" spans="1:3" hidden="1">
      <c r="B37" s="14"/>
      <c r="C37" s="14"/>
    </row>
    <row r="38" spans="1:3" hidden="1">
      <c r="B38" s="14"/>
      <c r="C38" s="14"/>
    </row>
    <row r="39" spans="1:3" hidden="1">
      <c r="B39" s="14"/>
      <c r="C39" s="14"/>
    </row>
    <row r="40" spans="1:3" hidden="1">
      <c r="B40" s="14"/>
      <c r="C40" s="14"/>
    </row>
    <row r="41" spans="1:3" hidden="1">
      <c r="B41" s="14"/>
      <c r="C41" s="14"/>
    </row>
    <row r="42" spans="1:3" hidden="1">
      <c r="B42" s="14"/>
      <c r="C42" s="14"/>
    </row>
    <row r="43" spans="1:3" hidden="1">
      <c r="B43" s="14"/>
      <c r="C43" s="14"/>
    </row>
    <row r="44" spans="1:3" hidden="1">
      <c r="B44" s="14"/>
      <c r="C44" s="14"/>
    </row>
    <row r="45" spans="1:3" hidden="1">
      <c r="B45" s="14"/>
      <c r="C45" s="14"/>
    </row>
    <row r="46" spans="1:3" hidden="1">
      <c r="B46" s="14"/>
      <c r="C46" s="14"/>
    </row>
    <row r="47" spans="1:3" hidden="1">
      <c r="B47" s="14"/>
      <c r="C47" s="14"/>
    </row>
    <row r="48" spans="1:3" hidden="1">
      <c r="B48" s="14"/>
      <c r="C48" s="14"/>
    </row>
    <row r="49" spans="2:3" hidden="1">
      <c r="B49" s="14"/>
      <c r="C49" s="14"/>
    </row>
    <row r="50" spans="2:3" hidden="1">
      <c r="B50" s="14"/>
      <c r="C50" s="14"/>
    </row>
    <row r="51" spans="2:3" hidden="1">
      <c r="B51" s="14"/>
      <c r="C51" s="14"/>
    </row>
    <row r="52" spans="2:3" hidden="1">
      <c r="B52" s="14"/>
      <c r="C52" s="14"/>
    </row>
    <row r="53" spans="2:3" hidden="1">
      <c r="B53" s="14"/>
      <c r="C53" s="14"/>
    </row>
    <row r="54" spans="2:3" hidden="1">
      <c r="B54" s="14"/>
      <c r="C54" s="14"/>
    </row>
    <row r="55" spans="2:3" hidden="1">
      <c r="B55" s="14"/>
      <c r="C55" s="14"/>
    </row>
    <row r="56" spans="2:3" hidden="1">
      <c r="B56" s="14"/>
      <c r="C56" s="14"/>
    </row>
    <row r="57" spans="2:3" hidden="1">
      <c r="B57" s="14"/>
      <c r="C57" s="14"/>
    </row>
    <row r="58" spans="2:3" hidden="1">
      <c r="B58" s="14"/>
      <c r="C58" s="14"/>
    </row>
    <row r="59" spans="2:3" hidden="1">
      <c r="B59" s="14"/>
      <c r="C59" s="14"/>
    </row>
    <row r="60" spans="2:3" hidden="1">
      <c r="B60" s="14"/>
      <c r="C60" s="14"/>
    </row>
    <row r="61" spans="2:3" hidden="1">
      <c r="B61" s="14"/>
      <c r="C61" s="14"/>
    </row>
    <row r="62" spans="2:3" hidden="1">
      <c r="B62" s="14"/>
      <c r="C62" s="14"/>
    </row>
    <row r="63" spans="2:3" hidden="1">
      <c r="B63" s="14"/>
      <c r="C63" s="14"/>
    </row>
    <row r="64" spans="2:3" hidden="1">
      <c r="B64" s="14"/>
      <c r="C64" s="14"/>
    </row>
    <row r="65" spans="2:3" hidden="1">
      <c r="B65" s="14"/>
      <c r="C65" s="14"/>
    </row>
    <row r="66" spans="2:3" hidden="1">
      <c r="B66" s="14"/>
      <c r="C66" s="14"/>
    </row>
    <row r="67" spans="2:3" hidden="1">
      <c r="B67" s="14"/>
      <c r="C67" s="14"/>
    </row>
    <row r="68" spans="2:3" hidden="1">
      <c r="B68" s="14"/>
      <c r="C68" s="14"/>
    </row>
    <row r="69" spans="2:3" hidden="1">
      <c r="B69" s="14"/>
      <c r="C69" s="14"/>
    </row>
    <row r="70" spans="2:3" hidden="1">
      <c r="B70" s="14"/>
      <c r="C70" s="14"/>
    </row>
    <row r="71" spans="2:3" hidden="1">
      <c r="B71" s="14"/>
      <c r="C71" s="14"/>
    </row>
    <row r="72" spans="2:3" hidden="1">
      <c r="B72" s="14"/>
      <c r="C72" s="14"/>
    </row>
    <row r="73" spans="2:3" hidden="1">
      <c r="B73" s="14"/>
      <c r="C73" s="14"/>
    </row>
    <row r="74" spans="2:3" hidden="1">
      <c r="B74" s="14"/>
      <c r="C74" s="14"/>
    </row>
    <row r="75" spans="2:3" hidden="1">
      <c r="B75" s="14"/>
      <c r="C75" s="14"/>
    </row>
    <row r="76" spans="2:3" hidden="1">
      <c r="B76" s="14"/>
      <c r="C76" s="14"/>
    </row>
    <row r="77" spans="2:3" hidden="1">
      <c r="B77" s="14"/>
      <c r="C77" s="14"/>
    </row>
    <row r="78" spans="2:3" hidden="1">
      <c r="B78" s="14"/>
      <c r="C78" s="14"/>
    </row>
    <row r="79" spans="2:3" hidden="1">
      <c r="B79" s="14"/>
      <c r="C79" s="14"/>
    </row>
    <row r="80" spans="2:3" hidden="1">
      <c r="B80" s="14"/>
      <c r="C80" s="14"/>
    </row>
    <row r="81" spans="2:3" hidden="1">
      <c r="B81" s="14"/>
      <c r="C81" s="14"/>
    </row>
    <row r="82" spans="2:3" hidden="1">
      <c r="B82" s="14"/>
      <c r="C82" s="14"/>
    </row>
    <row r="83" spans="2:3" hidden="1">
      <c r="B83" s="14"/>
      <c r="C83" s="14"/>
    </row>
    <row r="84" spans="2:3" hidden="1">
      <c r="B84" s="14"/>
      <c r="C84" s="14"/>
    </row>
    <row r="85" spans="2:3" hidden="1">
      <c r="B85" s="14"/>
      <c r="C85" s="14"/>
    </row>
    <row r="86" spans="2:3" hidden="1">
      <c r="B86" s="14"/>
      <c r="C86" s="14"/>
    </row>
    <row r="87" spans="2:3" hidden="1">
      <c r="B87" s="14"/>
      <c r="C87" s="14"/>
    </row>
    <row r="88" spans="2:3" hidden="1">
      <c r="B88" s="14"/>
      <c r="C88" s="14"/>
    </row>
    <row r="89" spans="2:3" hidden="1">
      <c r="B89" s="14"/>
      <c r="C89" s="14"/>
    </row>
    <row r="90" spans="2:3" hidden="1">
      <c r="B90" s="14"/>
      <c r="C90" s="14"/>
    </row>
    <row r="91" spans="2:3" hidden="1">
      <c r="B91" s="14"/>
      <c r="C91" s="14"/>
    </row>
    <row r="92" spans="2:3" hidden="1">
      <c r="B92" s="14"/>
      <c r="C92" s="14"/>
    </row>
    <row r="93" spans="2:3" hidden="1">
      <c r="B93" s="14"/>
      <c r="C93" s="14"/>
    </row>
    <row r="94" spans="2:3" hidden="1">
      <c r="B94" s="14"/>
      <c r="C94" s="14"/>
    </row>
    <row r="95" spans="2:3" hidden="1">
      <c r="B95" s="14"/>
      <c r="C95" s="14"/>
    </row>
    <row r="96" spans="2:3" hidden="1">
      <c r="B96" s="14"/>
      <c r="C96" s="14"/>
    </row>
    <row r="97" spans="2:3" hidden="1">
      <c r="B97" s="14"/>
      <c r="C97" s="14"/>
    </row>
    <row r="98" spans="2:3" hidden="1">
      <c r="B98" s="14"/>
      <c r="C98" s="14"/>
    </row>
    <row r="99" spans="2:3" hidden="1">
      <c r="B99" s="14"/>
      <c r="C99" s="14"/>
    </row>
    <row r="100" spans="2:3" hidden="1">
      <c r="B100" s="14"/>
      <c r="C100" s="14"/>
    </row>
    <row r="101" spans="2:3" hidden="1">
      <c r="B101" s="14"/>
      <c r="C101" s="14"/>
    </row>
    <row r="102" spans="2:3" hidden="1">
      <c r="B102" s="14"/>
      <c r="C102" s="14"/>
    </row>
    <row r="103" spans="2:3" hidden="1">
      <c r="B103" s="14"/>
      <c r="C103" s="14"/>
    </row>
    <row r="104" spans="2:3" hidden="1">
      <c r="B104" s="14"/>
      <c r="C104" s="14"/>
    </row>
    <row r="105" spans="2:3" hidden="1">
      <c r="B105" s="14"/>
      <c r="C105" s="14"/>
    </row>
    <row r="106" spans="2:3" hidden="1">
      <c r="B106" s="14"/>
      <c r="C106" s="14"/>
    </row>
    <row r="107" spans="2:3" hidden="1">
      <c r="B107" s="14"/>
      <c r="C107" s="14"/>
    </row>
    <row r="108" spans="2:3" hidden="1">
      <c r="B108" s="14"/>
      <c r="C108" s="14"/>
    </row>
    <row r="109" spans="2:3" hidden="1">
      <c r="B109" s="14"/>
      <c r="C109" s="14"/>
    </row>
    <row r="110" spans="2:3" hidden="1">
      <c r="B110" s="14"/>
      <c r="C110" s="14"/>
    </row>
    <row r="111" spans="2:3" hidden="1">
      <c r="B111" s="14"/>
      <c r="C111" s="14"/>
    </row>
    <row r="112" spans="2:3" hidden="1">
      <c r="B112" s="14"/>
      <c r="C112" s="14"/>
    </row>
    <row r="113" spans="2:3" hidden="1">
      <c r="B113" s="14"/>
      <c r="C113" s="14"/>
    </row>
    <row r="114" spans="2:3" hidden="1">
      <c r="B114" s="14"/>
      <c r="C114" s="14"/>
    </row>
    <row r="115" spans="2:3" hidden="1">
      <c r="B115" s="14"/>
      <c r="C115" s="14"/>
    </row>
    <row r="116" spans="2:3" hidden="1">
      <c r="B116" s="14"/>
      <c r="C116" s="14"/>
    </row>
    <row r="117" spans="2:3" hidden="1">
      <c r="B117" s="14"/>
      <c r="C117" s="14"/>
    </row>
    <row r="118" spans="2:3" hidden="1">
      <c r="B118" s="14"/>
      <c r="C118" s="14"/>
    </row>
    <row r="119" spans="2:3" hidden="1">
      <c r="B119" s="14"/>
      <c r="C119" s="14"/>
    </row>
    <row r="120" spans="2:3" hidden="1">
      <c r="B120" s="14"/>
      <c r="C120" s="14"/>
    </row>
    <row r="121" spans="2:3" hidden="1">
      <c r="B121" s="14"/>
      <c r="C121" s="14"/>
    </row>
    <row r="122" spans="2:3" hidden="1">
      <c r="B122" s="14"/>
      <c r="C122" s="14"/>
    </row>
    <row r="123" spans="2:3" hidden="1">
      <c r="B123" s="14"/>
      <c r="C123" s="14"/>
    </row>
    <row r="124" spans="2:3" hidden="1">
      <c r="B124" s="14"/>
      <c r="C124" s="14"/>
    </row>
    <row r="125" spans="2:3" hidden="1">
      <c r="B125" s="14"/>
      <c r="C125" s="14"/>
    </row>
    <row r="126" spans="2:3" hidden="1">
      <c r="B126" s="14"/>
      <c r="C126" s="14"/>
    </row>
    <row r="127" spans="2:3" hidden="1">
      <c r="B127" s="14"/>
      <c r="C127" s="14"/>
    </row>
    <row r="128" spans="2:3" hidden="1">
      <c r="B128" s="14"/>
      <c r="C128" s="14"/>
    </row>
    <row r="129" spans="2:3" hidden="1">
      <c r="B129" s="14"/>
      <c r="C129" s="14"/>
    </row>
    <row r="130" spans="2:3" hidden="1">
      <c r="B130" s="14"/>
      <c r="C130" s="14"/>
    </row>
    <row r="131" spans="2:3" hidden="1">
      <c r="B131" s="14"/>
      <c r="C131" s="14"/>
    </row>
    <row r="132" spans="2:3" hidden="1">
      <c r="B132" s="14"/>
      <c r="C132" s="14"/>
    </row>
    <row r="133" spans="2:3" hidden="1">
      <c r="B133" s="14"/>
      <c r="C133" s="14"/>
    </row>
    <row r="134" spans="2:3" hidden="1">
      <c r="B134" s="14"/>
      <c r="C134" s="14"/>
    </row>
    <row r="135" spans="2:3" hidden="1">
      <c r="B135" s="14"/>
      <c r="C135" s="14"/>
    </row>
    <row r="136" spans="2:3" hidden="1">
      <c r="B136" s="14"/>
      <c r="C136" s="14"/>
    </row>
    <row r="137" spans="2:3" hidden="1">
      <c r="B137" s="14"/>
      <c r="C137" s="14"/>
    </row>
    <row r="138" spans="2:3" hidden="1">
      <c r="B138" s="14"/>
      <c r="C138" s="14"/>
    </row>
    <row r="139" spans="2:3" hidden="1">
      <c r="B139" s="14"/>
      <c r="C139" s="14"/>
    </row>
    <row r="140" spans="2:3" hidden="1">
      <c r="B140" s="14"/>
      <c r="C140" s="14"/>
    </row>
    <row r="141" spans="2:3" hidden="1">
      <c r="B141" s="14"/>
      <c r="C141" s="14"/>
    </row>
    <row r="142" spans="2:3" hidden="1">
      <c r="B142" s="14"/>
      <c r="C142" s="14"/>
    </row>
    <row r="143" spans="2:3" hidden="1">
      <c r="B143" s="14"/>
      <c r="C143" s="14"/>
    </row>
    <row r="144" spans="2:3" hidden="1">
      <c r="B144" s="14"/>
      <c r="C144" s="14"/>
    </row>
    <row r="145" spans="2:3" hidden="1">
      <c r="B145" s="14"/>
      <c r="C145" s="14"/>
    </row>
    <row r="146" spans="2:3" hidden="1">
      <c r="B146" s="14"/>
      <c r="C146" s="14"/>
    </row>
    <row r="147" spans="2:3" hidden="1">
      <c r="B147" s="14"/>
      <c r="C147" s="14"/>
    </row>
    <row r="148" spans="2:3" hidden="1">
      <c r="B148" s="14"/>
      <c r="C148" s="14"/>
    </row>
    <row r="149" spans="2:3" hidden="1">
      <c r="B149" s="14"/>
      <c r="C149" s="14"/>
    </row>
    <row r="150" spans="2:3" hidden="1">
      <c r="B150" s="14"/>
      <c r="C150" s="14"/>
    </row>
    <row r="151" spans="2:3" hidden="1">
      <c r="B151" s="14"/>
      <c r="C151" s="14"/>
    </row>
    <row r="152" spans="2:3" hidden="1">
      <c r="B152" s="14"/>
      <c r="C152" s="14"/>
    </row>
    <row r="153" spans="2:3" hidden="1">
      <c r="B153" s="14"/>
      <c r="C153" s="14"/>
    </row>
    <row r="154" spans="2:3" hidden="1">
      <c r="B154" s="14"/>
      <c r="C154" s="14"/>
    </row>
    <row r="155" spans="2:3" hidden="1">
      <c r="B155" s="14"/>
      <c r="C155" s="14"/>
    </row>
    <row r="156" spans="2:3" hidden="1">
      <c r="B156" s="14"/>
      <c r="C156" s="14"/>
    </row>
    <row r="157" spans="2:3" hidden="1">
      <c r="B157" s="14"/>
      <c r="C157" s="14"/>
    </row>
    <row r="158" spans="2:3" hidden="1">
      <c r="B158" s="14"/>
      <c r="C158" s="14"/>
    </row>
    <row r="159" spans="2:3" hidden="1">
      <c r="B159" s="14"/>
      <c r="C159" s="14"/>
    </row>
    <row r="160" spans="2:3" hidden="1">
      <c r="B160" s="14"/>
      <c r="C160" s="14"/>
    </row>
    <row r="161" spans="2:3" hidden="1">
      <c r="B161" s="14"/>
      <c r="C161" s="14"/>
    </row>
    <row r="162" spans="2:3" hidden="1">
      <c r="B162" s="14"/>
      <c r="C162" s="14"/>
    </row>
    <row r="163" spans="2:3" hidden="1">
      <c r="B163" s="14"/>
      <c r="C163" s="14"/>
    </row>
    <row r="164" spans="2:3" hidden="1">
      <c r="B164" s="14"/>
      <c r="C164" s="14"/>
    </row>
    <row r="165" spans="2:3" hidden="1">
      <c r="B165" s="14"/>
      <c r="C165" s="14"/>
    </row>
    <row r="166" spans="2:3" hidden="1">
      <c r="B166" s="14"/>
      <c r="C166" s="14"/>
    </row>
    <row r="167" spans="2:3" hidden="1">
      <c r="B167" s="14"/>
      <c r="C167" s="14"/>
    </row>
    <row r="168" spans="2:3" hidden="1">
      <c r="B168" s="14"/>
      <c r="C168" s="14"/>
    </row>
    <row r="169" spans="2:3" hidden="1">
      <c r="B169" s="14"/>
      <c r="C169" s="14"/>
    </row>
    <row r="170" spans="2:3" hidden="1">
      <c r="B170" s="14"/>
      <c r="C170" s="14"/>
    </row>
    <row r="171" spans="2:3" hidden="1">
      <c r="B171" s="14"/>
      <c r="C171" s="14"/>
    </row>
    <row r="172" spans="2:3" hidden="1">
      <c r="B172" s="14"/>
      <c r="C172" s="14"/>
    </row>
    <row r="173" spans="2:3" hidden="1">
      <c r="B173" s="14"/>
      <c r="C173" s="14"/>
    </row>
    <row r="174" spans="2:3" hidden="1">
      <c r="B174" s="14"/>
      <c r="C174" s="14"/>
    </row>
    <row r="175" spans="2:3" hidden="1">
      <c r="B175" s="14"/>
      <c r="C175" s="14"/>
    </row>
    <row r="176" spans="2:3" hidden="1">
      <c r="B176" s="14"/>
      <c r="C176" s="14"/>
    </row>
    <row r="177" spans="2:3" hidden="1">
      <c r="B177" s="14"/>
      <c r="C177" s="14"/>
    </row>
    <row r="178" spans="2:3" hidden="1">
      <c r="B178" s="14"/>
      <c r="C178" s="14"/>
    </row>
    <row r="179" spans="2:3" hidden="1">
      <c r="B179" s="14"/>
      <c r="C179" s="14"/>
    </row>
    <row r="180" spans="2:3" hidden="1">
      <c r="B180" s="14"/>
      <c r="C180" s="14"/>
    </row>
    <row r="181" spans="2:3" hidden="1">
      <c r="B181" s="14"/>
      <c r="C181" s="14"/>
    </row>
    <row r="182" spans="2:3" hidden="1">
      <c r="B182" s="14"/>
      <c r="C182" s="14"/>
    </row>
    <row r="183" spans="2:3" hidden="1">
      <c r="B183" s="14"/>
      <c r="C183" s="14"/>
    </row>
    <row r="184" spans="2:3" hidden="1">
      <c r="B184" s="14"/>
      <c r="C184" s="14"/>
    </row>
    <row r="185" spans="2:3" hidden="1">
      <c r="B185" s="14"/>
      <c r="C185" s="14"/>
    </row>
    <row r="186" spans="2:3" hidden="1">
      <c r="B186" s="14"/>
      <c r="C186" s="14"/>
    </row>
    <row r="187" spans="2:3" hidden="1">
      <c r="B187" s="14"/>
      <c r="C187" s="14"/>
    </row>
    <row r="188" spans="2:3" hidden="1">
      <c r="B188" s="14"/>
      <c r="C188" s="14"/>
    </row>
    <row r="189" spans="2:3" hidden="1">
      <c r="B189" s="14"/>
      <c r="C189" s="14"/>
    </row>
    <row r="190" spans="2:3" hidden="1">
      <c r="B190" s="14"/>
      <c r="C190" s="14"/>
    </row>
    <row r="191" spans="2:3" hidden="1">
      <c r="B191" s="14"/>
      <c r="C191" s="14"/>
    </row>
    <row r="192" spans="2:3" hidden="1">
      <c r="B192" s="14"/>
      <c r="C192" s="14"/>
    </row>
    <row r="193" spans="2:3" hidden="1">
      <c r="B193" s="14"/>
      <c r="C193" s="14"/>
    </row>
    <row r="194" spans="2:3" hidden="1">
      <c r="B194" s="14"/>
      <c r="C194" s="14"/>
    </row>
    <row r="195" spans="2:3" hidden="1">
      <c r="B195" s="14"/>
      <c r="C195" s="14"/>
    </row>
    <row r="196" spans="2:3" hidden="1">
      <c r="B196" s="14"/>
      <c r="C196" s="14"/>
    </row>
    <row r="197" spans="2:3" hidden="1">
      <c r="B197" s="14"/>
      <c r="C197" s="14"/>
    </row>
    <row r="198" spans="2:3" hidden="1">
      <c r="B198" s="14"/>
      <c r="C198" s="14"/>
    </row>
    <row r="199" spans="2:3" hidden="1">
      <c r="B199" s="14"/>
      <c r="C199" s="14"/>
    </row>
    <row r="200" spans="2:3" hidden="1">
      <c r="B200" s="14"/>
      <c r="C200" s="14"/>
    </row>
    <row r="201" spans="2:3" hidden="1">
      <c r="B201" s="14"/>
      <c r="C201" s="14"/>
    </row>
    <row r="202" spans="2:3" hidden="1">
      <c r="B202" s="14"/>
      <c r="C202" s="14"/>
    </row>
    <row r="203" spans="2:3" hidden="1">
      <c r="B203" s="14"/>
      <c r="C203" s="14"/>
    </row>
    <row r="204" spans="2:3" hidden="1">
      <c r="B204" s="14"/>
      <c r="C204" s="14"/>
    </row>
    <row r="205" spans="2:3" hidden="1">
      <c r="B205" s="14"/>
      <c r="C205" s="14"/>
    </row>
    <row r="206" spans="2:3" hidden="1">
      <c r="B206" s="14"/>
      <c r="C206" s="14"/>
    </row>
    <row r="207" spans="2:3" hidden="1">
      <c r="B207" s="14"/>
      <c r="C207" s="14"/>
    </row>
    <row r="208" spans="2:3" hidden="1">
      <c r="B208" s="14"/>
      <c r="C208" s="14"/>
    </row>
    <row r="209" spans="2:3" hidden="1">
      <c r="B209" s="14"/>
      <c r="C209" s="14"/>
    </row>
    <row r="210" spans="2:3" hidden="1">
      <c r="B210" s="14"/>
      <c r="C210" s="14"/>
    </row>
    <row r="211" spans="2:3" hidden="1">
      <c r="B211" s="14"/>
      <c r="C211" s="14"/>
    </row>
    <row r="212" spans="2:3" hidden="1">
      <c r="B212" s="14"/>
      <c r="C212" s="14"/>
    </row>
    <row r="213" spans="2:3" hidden="1">
      <c r="B213" s="14"/>
      <c r="C213" s="14"/>
    </row>
    <row r="214" spans="2:3" hidden="1">
      <c r="B214" s="14"/>
      <c r="C214" s="14"/>
    </row>
    <row r="215" spans="2:3" hidden="1">
      <c r="B215" s="14"/>
      <c r="C215" s="14"/>
    </row>
    <row r="216" spans="2:3" hidden="1">
      <c r="B216" s="14"/>
      <c r="C216" s="14"/>
    </row>
    <row r="217" spans="2:3" hidden="1">
      <c r="B217" s="14"/>
      <c r="C217" s="14"/>
    </row>
    <row r="218" spans="2:3" hidden="1">
      <c r="B218" s="14"/>
      <c r="C218" s="14"/>
    </row>
    <row r="219" spans="2:3" hidden="1">
      <c r="B219" s="14"/>
      <c r="C219" s="14"/>
    </row>
    <row r="220" spans="2:3" hidden="1">
      <c r="B220" s="14"/>
      <c r="C220" s="14"/>
    </row>
    <row r="221" spans="2:3" hidden="1">
      <c r="B221" s="14"/>
      <c r="C221" s="14"/>
    </row>
    <row r="222" spans="2:3" hidden="1">
      <c r="B222" s="14"/>
      <c r="C222" s="14"/>
    </row>
    <row r="223" spans="2:3" hidden="1">
      <c r="B223" s="14"/>
      <c r="C223" s="14"/>
    </row>
    <row r="224" spans="2:3" hidden="1">
      <c r="B224" s="14"/>
      <c r="C224" s="14"/>
    </row>
    <row r="225" spans="2:3" hidden="1">
      <c r="B225" s="14"/>
      <c r="C225" s="14"/>
    </row>
    <row r="226" spans="2:3" hidden="1">
      <c r="B226" s="14"/>
      <c r="C226" s="14"/>
    </row>
    <row r="227" spans="2:3" hidden="1">
      <c r="B227" s="14"/>
      <c r="C227" s="14"/>
    </row>
    <row r="228" spans="2:3" hidden="1">
      <c r="B228" s="14"/>
      <c r="C228" s="14"/>
    </row>
    <row r="229" spans="2:3" hidden="1">
      <c r="B229" s="14"/>
      <c r="C229" s="14"/>
    </row>
    <row r="230" spans="2:3" hidden="1">
      <c r="B230" s="14"/>
      <c r="C230" s="14"/>
    </row>
    <row r="231" spans="2:3" hidden="1">
      <c r="B231" s="14"/>
      <c r="C231" s="14"/>
    </row>
    <row r="232" spans="2:3" hidden="1">
      <c r="B232" s="14"/>
      <c r="C232" s="14"/>
    </row>
    <row r="233" spans="2:3" hidden="1">
      <c r="B233" s="14"/>
      <c r="C233" s="14"/>
    </row>
    <row r="234" spans="2:3" hidden="1">
      <c r="B234" s="14"/>
      <c r="C234" s="14"/>
    </row>
    <row r="235" spans="2:3" hidden="1">
      <c r="B235" s="14"/>
      <c r="C235" s="14"/>
    </row>
    <row r="236" spans="2:3" hidden="1">
      <c r="B236" s="14"/>
      <c r="C236" s="14"/>
    </row>
    <row r="237" spans="2:3" hidden="1">
      <c r="B237" s="14"/>
      <c r="C237" s="14"/>
    </row>
    <row r="238" spans="2:3" hidden="1">
      <c r="B238" s="14"/>
      <c r="C238" s="14"/>
    </row>
    <row r="239" spans="2:3" hidden="1">
      <c r="B239" s="14"/>
      <c r="C239" s="14"/>
    </row>
    <row r="240" spans="2:3" hidden="1">
      <c r="B240" s="14"/>
      <c r="C240" s="14"/>
    </row>
    <row r="241" spans="2:3" hidden="1">
      <c r="B241" s="14"/>
      <c r="C241" s="14"/>
    </row>
    <row r="242" spans="2:3" hidden="1">
      <c r="B242" s="14"/>
      <c r="C242" s="14"/>
    </row>
    <row r="243" spans="2:3" hidden="1">
      <c r="B243" s="14"/>
      <c r="C243" s="14"/>
    </row>
    <row r="244" spans="2:3" hidden="1">
      <c r="B244" s="14"/>
      <c r="C244" s="14"/>
    </row>
    <row r="245" spans="2:3" hidden="1">
      <c r="B245" s="14"/>
      <c r="C245" s="14"/>
    </row>
    <row r="246" spans="2:3" hidden="1">
      <c r="B246" s="14"/>
      <c r="C246" s="14"/>
    </row>
    <row r="247" spans="2:3" hidden="1">
      <c r="B247" s="14"/>
      <c r="C247" s="14"/>
    </row>
    <row r="248" spans="2:3" hidden="1">
      <c r="B248" s="14"/>
      <c r="C248" s="14"/>
    </row>
    <row r="249" spans="2:3" hidden="1">
      <c r="B249" s="14"/>
      <c r="C249" s="14"/>
    </row>
    <row r="250" spans="2:3" hidden="1">
      <c r="B250" s="14"/>
      <c r="C250" s="14"/>
    </row>
    <row r="251" spans="2:3" hidden="1">
      <c r="B251" s="14"/>
      <c r="C251" s="14"/>
    </row>
    <row r="252" spans="2:3" hidden="1">
      <c r="B252" s="14"/>
      <c r="C252" s="14"/>
    </row>
    <row r="253" spans="2:3" hidden="1">
      <c r="B253" s="14"/>
      <c r="C253" s="14"/>
    </row>
    <row r="254" spans="2:3" hidden="1">
      <c r="B254" s="14"/>
      <c r="C254" s="14"/>
    </row>
    <row r="255" spans="2:3" hidden="1">
      <c r="B255" s="14"/>
      <c r="C255" s="14"/>
    </row>
    <row r="256" spans="2:3" hidden="1">
      <c r="B256" s="14"/>
      <c r="C256" s="14"/>
    </row>
    <row r="257" spans="2:3" hidden="1">
      <c r="B257" s="14"/>
      <c r="C257" s="14"/>
    </row>
    <row r="258" spans="2:3" hidden="1">
      <c r="B258" s="14"/>
      <c r="C258" s="14"/>
    </row>
    <row r="259" spans="2:3" hidden="1">
      <c r="B259" s="14"/>
      <c r="C259" s="14"/>
    </row>
    <row r="260" spans="2:3" hidden="1">
      <c r="B260" s="14"/>
      <c r="C260" s="14"/>
    </row>
    <row r="261" spans="2:3" hidden="1">
      <c r="B261" s="14"/>
      <c r="C261" s="14"/>
    </row>
    <row r="262" spans="2:3" hidden="1">
      <c r="B262" s="14"/>
      <c r="C262" s="14"/>
    </row>
    <row r="263" spans="2:3" hidden="1">
      <c r="B263" s="14"/>
      <c r="C263" s="14"/>
    </row>
    <row r="264" spans="2:3" hidden="1">
      <c r="B264" s="14"/>
      <c r="C264" s="14"/>
    </row>
    <row r="265" spans="2:3" hidden="1">
      <c r="B265" s="14"/>
      <c r="C265" s="14"/>
    </row>
    <row r="266" spans="2:3" hidden="1">
      <c r="B266" s="14"/>
      <c r="C266" s="14"/>
    </row>
    <row r="267" spans="2:3" hidden="1">
      <c r="B267" s="14"/>
      <c r="C267" s="14"/>
    </row>
    <row r="268" spans="2:3" hidden="1">
      <c r="B268" s="14"/>
      <c r="C268" s="14"/>
    </row>
    <row r="269" spans="2:3" hidden="1">
      <c r="B269" s="14"/>
      <c r="C269" s="14"/>
    </row>
    <row r="270" spans="2:3" hidden="1">
      <c r="B270" s="14"/>
      <c r="C270" s="14"/>
    </row>
    <row r="271" spans="2:3" hidden="1">
      <c r="B271" s="14"/>
      <c r="C271" s="14"/>
    </row>
    <row r="272" spans="2:3" hidden="1">
      <c r="B272" s="14"/>
      <c r="C272" s="14"/>
    </row>
    <row r="273" spans="2:3" hidden="1">
      <c r="B273" s="14"/>
      <c r="C273" s="14"/>
    </row>
    <row r="274" spans="2:3" hidden="1">
      <c r="B274" s="14"/>
      <c r="C274" s="14"/>
    </row>
    <row r="275" spans="2:3" hidden="1">
      <c r="B275" s="14"/>
      <c r="C275" s="14"/>
    </row>
    <row r="276" spans="2:3" hidden="1">
      <c r="B276" s="14"/>
      <c r="C276" s="14"/>
    </row>
    <row r="277" spans="2:3" hidden="1">
      <c r="B277" s="14"/>
      <c r="C277" s="14"/>
    </row>
    <row r="278" spans="2:3" hidden="1">
      <c r="B278" s="14"/>
      <c r="C278" s="14"/>
    </row>
    <row r="279" spans="2:3" hidden="1">
      <c r="B279" s="14"/>
      <c r="C279" s="14"/>
    </row>
    <row r="280" spans="2:3" hidden="1">
      <c r="B280" s="14"/>
      <c r="C280" s="14"/>
    </row>
    <row r="281" spans="2:3" hidden="1">
      <c r="B281" s="14"/>
      <c r="C281" s="14"/>
    </row>
    <row r="282" spans="2:3" hidden="1">
      <c r="B282" s="14"/>
      <c r="C282" s="14"/>
    </row>
    <row r="283" spans="2:3" hidden="1">
      <c r="B283" s="14"/>
      <c r="C283" s="14"/>
    </row>
    <row r="284" spans="2:3" hidden="1">
      <c r="B284" s="14"/>
      <c r="C284" s="14"/>
    </row>
    <row r="285" spans="2:3" hidden="1">
      <c r="B285" s="14"/>
      <c r="C285" s="14"/>
    </row>
    <row r="286" spans="2:3" hidden="1">
      <c r="B286" s="14"/>
      <c r="C286" s="14"/>
    </row>
    <row r="287" spans="2:3" hidden="1">
      <c r="B287" s="14"/>
      <c r="C287" s="14"/>
    </row>
    <row r="288" spans="2:3" hidden="1">
      <c r="B288" s="14"/>
      <c r="C288" s="14"/>
    </row>
    <row r="289" spans="2:3" hidden="1">
      <c r="B289" s="14"/>
      <c r="C289" s="14"/>
    </row>
    <row r="290" spans="2:3" hidden="1">
      <c r="B290" s="14"/>
      <c r="C290" s="14"/>
    </row>
    <row r="291" spans="2:3" hidden="1">
      <c r="B291" s="14"/>
      <c r="C291" s="14"/>
    </row>
    <row r="292" spans="2:3" hidden="1">
      <c r="B292" s="14"/>
      <c r="C292" s="14"/>
    </row>
    <row r="293" spans="2:3" hidden="1">
      <c r="B293" s="14"/>
      <c r="C293" s="14"/>
    </row>
    <row r="294" spans="2:3" hidden="1">
      <c r="B294" s="14"/>
      <c r="C294" s="14"/>
    </row>
    <row r="295" spans="2:3" hidden="1">
      <c r="B295" s="14"/>
      <c r="C295" s="14"/>
    </row>
    <row r="296" spans="2:3" hidden="1">
      <c r="B296" s="14"/>
      <c r="C296" s="14"/>
    </row>
    <row r="297" spans="2:3" hidden="1">
      <c r="B297" s="14"/>
      <c r="C297" s="14"/>
    </row>
    <row r="298" spans="2:3" hidden="1">
      <c r="B298" s="14"/>
      <c r="C298" s="14"/>
    </row>
    <row r="299" spans="2:3" hidden="1">
      <c r="B299" s="14"/>
      <c r="C299" s="14"/>
    </row>
    <row r="300" spans="2:3" hidden="1">
      <c r="B300" s="14"/>
      <c r="C300" s="14"/>
    </row>
    <row r="301" spans="2:3" hidden="1">
      <c r="B301" s="14"/>
      <c r="C301" s="14"/>
    </row>
    <row r="302" spans="2:3" hidden="1">
      <c r="B302" s="14"/>
      <c r="C302" s="14"/>
    </row>
    <row r="303" spans="2:3" hidden="1">
      <c r="B303" s="14"/>
      <c r="C303" s="14"/>
    </row>
    <row r="304" spans="2:3" hidden="1">
      <c r="B304" s="14"/>
      <c r="C304" s="14"/>
    </row>
    <row r="305" spans="2:3" hidden="1">
      <c r="B305" s="14"/>
      <c r="C305" s="14"/>
    </row>
    <row r="306" spans="2:3" hidden="1">
      <c r="B306" s="14"/>
      <c r="C306" s="14"/>
    </row>
    <row r="307" spans="2:3" hidden="1">
      <c r="B307" s="14"/>
      <c r="C307" s="14"/>
    </row>
    <row r="308" spans="2:3" hidden="1">
      <c r="B308" s="14"/>
      <c r="C308" s="14"/>
    </row>
    <row r="309" spans="2:3" hidden="1">
      <c r="B309" s="14"/>
      <c r="C309" s="14"/>
    </row>
    <row r="310" spans="2:3" hidden="1">
      <c r="B310" s="14"/>
      <c r="C310" s="14"/>
    </row>
    <row r="311" spans="2:3" hidden="1">
      <c r="B311" s="14"/>
      <c r="C311" s="14"/>
    </row>
    <row r="312" spans="2:3" hidden="1">
      <c r="B312" s="14"/>
      <c r="C312" s="14"/>
    </row>
    <row r="313" spans="2:3" hidden="1">
      <c r="B313" s="14"/>
      <c r="C313" s="14"/>
    </row>
    <row r="314" spans="2:3" hidden="1">
      <c r="B314" s="14"/>
      <c r="C314" s="14"/>
    </row>
    <row r="315" spans="2:3" hidden="1">
      <c r="B315" s="14"/>
      <c r="C315" s="14"/>
    </row>
    <row r="316" spans="2:3" hidden="1">
      <c r="B316" s="14"/>
      <c r="C316" s="14"/>
    </row>
    <row r="317" spans="2:3" hidden="1">
      <c r="B317" s="14"/>
      <c r="C317" s="14"/>
    </row>
    <row r="318" spans="2:3" hidden="1">
      <c r="B318" s="14"/>
      <c r="C318" s="14"/>
    </row>
    <row r="319" spans="2:3" hidden="1">
      <c r="B319" s="14"/>
      <c r="C319" s="14"/>
    </row>
    <row r="320" spans="2:3" hidden="1">
      <c r="B320" s="14"/>
      <c r="C320" s="14"/>
    </row>
    <row r="321" spans="2:3" hidden="1">
      <c r="B321" s="14"/>
      <c r="C321" s="14"/>
    </row>
    <row r="322" spans="2:3" hidden="1">
      <c r="B322" s="14"/>
      <c r="C322" s="14"/>
    </row>
    <row r="323" spans="2:3" hidden="1">
      <c r="B323" s="14"/>
      <c r="C323" s="14"/>
    </row>
    <row r="324" spans="2:3" hidden="1">
      <c r="B324" s="14"/>
      <c r="C324" s="14"/>
    </row>
    <row r="325" spans="2:3" hidden="1">
      <c r="B325" s="14"/>
      <c r="C325" s="14"/>
    </row>
    <row r="326" spans="2:3" hidden="1">
      <c r="B326" s="14"/>
      <c r="C326" s="14"/>
    </row>
    <row r="327" spans="2:3" hidden="1">
      <c r="B327" s="14"/>
      <c r="C327" s="14"/>
    </row>
    <row r="328" spans="2:3" hidden="1">
      <c r="B328" s="14"/>
      <c r="C328" s="14"/>
    </row>
    <row r="329" spans="2:3" hidden="1">
      <c r="B329" s="14"/>
      <c r="C329" s="14"/>
    </row>
    <row r="330" spans="2:3" hidden="1">
      <c r="B330" s="14"/>
      <c r="C330" s="14"/>
    </row>
    <row r="331" spans="2:3" hidden="1">
      <c r="B331" s="14"/>
      <c r="C331" s="14"/>
    </row>
    <row r="332" spans="2:3" hidden="1">
      <c r="B332" s="14"/>
      <c r="C332" s="14"/>
    </row>
    <row r="333" spans="2:3" hidden="1">
      <c r="B333" s="14"/>
      <c r="C333" s="14"/>
    </row>
    <row r="334" spans="2:3" hidden="1">
      <c r="B334" s="14"/>
      <c r="C334" s="14"/>
    </row>
    <row r="335" spans="2:3" hidden="1">
      <c r="B335" s="14"/>
      <c r="C335" s="14"/>
    </row>
    <row r="336" spans="2:3" hidden="1">
      <c r="B336" s="14"/>
      <c r="C336" s="14"/>
    </row>
    <row r="337" spans="2:3" hidden="1">
      <c r="B337" s="14"/>
      <c r="C337" s="14"/>
    </row>
    <row r="338" spans="2:3" hidden="1">
      <c r="B338" s="14"/>
      <c r="C338" s="14"/>
    </row>
    <row r="339" spans="2:3" hidden="1">
      <c r="B339" s="14"/>
      <c r="C339" s="14"/>
    </row>
    <row r="340" spans="2:3" hidden="1">
      <c r="B340" s="14"/>
      <c r="C340" s="14"/>
    </row>
    <row r="341" spans="2:3" hidden="1">
      <c r="B341" s="14"/>
      <c r="C341" s="14"/>
    </row>
    <row r="342" spans="2:3" hidden="1">
      <c r="B342" s="14"/>
      <c r="C342" s="14"/>
    </row>
    <row r="343" spans="2:3" hidden="1">
      <c r="B343" s="14"/>
      <c r="C343" s="14"/>
    </row>
    <row r="344" spans="2:3" hidden="1">
      <c r="B344" s="14"/>
      <c r="C344" s="14"/>
    </row>
    <row r="345" spans="2:3" hidden="1">
      <c r="B345" s="14"/>
      <c r="C345" s="14"/>
    </row>
    <row r="346" spans="2:3" hidden="1">
      <c r="B346" s="14"/>
      <c r="C346" s="14"/>
    </row>
    <row r="347" spans="2:3" hidden="1">
      <c r="B347" s="14"/>
      <c r="C347" s="14"/>
    </row>
    <row r="348" spans="2:3" hidden="1">
      <c r="B348" s="14"/>
      <c r="C348" s="14"/>
    </row>
    <row r="349" spans="2:3" hidden="1">
      <c r="B349" s="14"/>
      <c r="C349" s="14"/>
    </row>
    <row r="350" spans="2:3" hidden="1">
      <c r="B350" s="14"/>
      <c r="C350" s="14"/>
    </row>
    <row r="351" spans="2:3" hidden="1">
      <c r="B351" s="14"/>
      <c r="C351" s="14"/>
    </row>
    <row r="352" spans="2:3" hidden="1">
      <c r="B352" s="14"/>
      <c r="C352" s="14"/>
    </row>
    <row r="353" spans="2:3" hidden="1">
      <c r="B353" s="14"/>
      <c r="C353" s="14"/>
    </row>
    <row r="354" spans="2:3" hidden="1">
      <c r="B354" s="14"/>
      <c r="C354" s="14"/>
    </row>
    <row r="355" spans="2:3" hidden="1">
      <c r="B355" s="14"/>
      <c r="C355" s="14"/>
    </row>
    <row r="356" spans="2:3" hidden="1">
      <c r="B356" s="14"/>
      <c r="C356" s="14"/>
    </row>
    <row r="357" spans="2:3" hidden="1">
      <c r="B357" s="14"/>
      <c r="C357" s="14"/>
    </row>
    <row r="358" spans="2:3" hidden="1">
      <c r="B358" s="14"/>
      <c r="C358" s="14"/>
    </row>
    <row r="359" spans="2:3" hidden="1">
      <c r="B359" s="14"/>
      <c r="C359" s="14"/>
    </row>
    <row r="360" spans="2:3" hidden="1">
      <c r="B360" s="14"/>
      <c r="C360" s="14"/>
    </row>
    <row r="361" spans="2:3" hidden="1">
      <c r="B361" s="14"/>
      <c r="C361" s="14"/>
    </row>
    <row r="362" spans="2:3" hidden="1">
      <c r="B362" s="14"/>
      <c r="C362" s="14"/>
    </row>
    <row r="363" spans="2:3" hidden="1">
      <c r="B363" s="14"/>
      <c r="C363" s="14"/>
    </row>
    <row r="364" spans="2:3" hidden="1">
      <c r="B364" s="14"/>
      <c r="C364" s="14"/>
    </row>
    <row r="365" spans="2:3" hidden="1">
      <c r="B365" s="14"/>
      <c r="C365" s="14"/>
    </row>
    <row r="366" spans="2:3" hidden="1">
      <c r="B366" s="14"/>
      <c r="C366" s="14"/>
    </row>
    <row r="367" spans="2:3" hidden="1">
      <c r="B367" s="14"/>
      <c r="C367" s="14"/>
    </row>
    <row r="368" spans="2:3" hidden="1">
      <c r="B368" s="14"/>
      <c r="C368" s="14"/>
    </row>
    <row r="369" spans="2:3" hidden="1">
      <c r="B369" s="14"/>
      <c r="C369" s="14"/>
    </row>
    <row r="370" spans="2:3" hidden="1">
      <c r="B370" s="14"/>
      <c r="C370" s="14"/>
    </row>
    <row r="371" spans="2:3" hidden="1">
      <c r="B371" s="14"/>
      <c r="C371" s="14"/>
    </row>
    <row r="372" spans="2:3" hidden="1">
      <c r="B372" s="14"/>
      <c r="C372" s="14"/>
    </row>
    <row r="373" spans="2:3" hidden="1">
      <c r="B373" s="14"/>
      <c r="C373" s="14"/>
    </row>
    <row r="374" spans="2:3" hidden="1">
      <c r="B374" s="14"/>
      <c r="C374" s="14"/>
    </row>
    <row r="375" spans="2:3" hidden="1">
      <c r="B375" s="14"/>
      <c r="C375" s="14"/>
    </row>
    <row r="376" spans="2:3" hidden="1">
      <c r="B376" s="14"/>
      <c r="C376" s="14"/>
    </row>
    <row r="377" spans="2:3" hidden="1">
      <c r="B377" s="14"/>
      <c r="C377" s="14"/>
    </row>
    <row r="378" spans="2:3" hidden="1">
      <c r="B378" s="14"/>
      <c r="C378" s="14"/>
    </row>
    <row r="379" spans="2:3" hidden="1">
      <c r="B379" s="14"/>
      <c r="C379" s="14"/>
    </row>
    <row r="380" spans="2:3" hidden="1">
      <c r="B380" s="14"/>
      <c r="C380" s="14"/>
    </row>
    <row r="381" spans="2:3" hidden="1">
      <c r="B381" s="14"/>
      <c r="C381" s="14"/>
    </row>
    <row r="382" spans="2:3" hidden="1">
      <c r="B382" s="14"/>
      <c r="C382" s="14"/>
    </row>
    <row r="383" spans="2:3" hidden="1">
      <c r="B383" s="14"/>
      <c r="C383" s="14"/>
    </row>
    <row r="384" spans="2:3" hidden="1">
      <c r="B384" s="14"/>
      <c r="C384" s="14"/>
    </row>
    <row r="385" spans="2:3" hidden="1">
      <c r="B385" s="14"/>
      <c r="C385" s="14"/>
    </row>
    <row r="386" spans="2:3" hidden="1">
      <c r="B386" s="14"/>
      <c r="C386" s="14"/>
    </row>
    <row r="387" spans="2:3" hidden="1">
      <c r="B387" s="14"/>
      <c r="C387" s="14"/>
    </row>
    <row r="388" spans="2:3" hidden="1">
      <c r="B388" s="14"/>
      <c r="C388" s="14"/>
    </row>
    <row r="389" spans="2:3" hidden="1">
      <c r="B389" s="14"/>
      <c r="C389" s="14"/>
    </row>
    <row r="390" spans="2:3" hidden="1">
      <c r="B390" s="14"/>
      <c r="C390" s="14"/>
    </row>
    <row r="391" spans="2:3" hidden="1">
      <c r="B391" s="14"/>
      <c r="C391" s="14"/>
    </row>
    <row r="392" spans="2:3" hidden="1">
      <c r="B392" s="14"/>
      <c r="C392" s="14"/>
    </row>
    <row r="393" spans="2:3" hidden="1">
      <c r="B393" s="14"/>
      <c r="C393" s="14"/>
    </row>
    <row r="394" spans="2:3" hidden="1">
      <c r="B394" s="14"/>
      <c r="C394" s="14"/>
    </row>
    <row r="395" spans="2:3" hidden="1">
      <c r="B395" s="14"/>
      <c r="C395" s="14"/>
    </row>
    <row r="396" spans="2:3" hidden="1">
      <c r="B396" s="14"/>
      <c r="C396" s="14"/>
    </row>
    <row r="397" spans="2:3" hidden="1">
      <c r="B397" s="14"/>
      <c r="C397" s="14"/>
    </row>
    <row r="398" spans="2:3" hidden="1">
      <c r="B398" s="14"/>
      <c r="C398" s="14"/>
    </row>
    <row r="399" spans="2:3" hidden="1">
      <c r="B399" s="14"/>
      <c r="C399" s="14"/>
    </row>
    <row r="400" spans="2:3" hidden="1">
      <c r="B400" s="14"/>
      <c r="C400" s="14"/>
    </row>
    <row r="401" spans="2:3" hidden="1">
      <c r="B401" s="14"/>
      <c r="C401" s="14"/>
    </row>
    <row r="402" spans="2:3" hidden="1">
      <c r="B402" s="14"/>
      <c r="C402" s="14"/>
    </row>
    <row r="403" spans="2:3" hidden="1">
      <c r="B403" s="14"/>
      <c r="C403" s="14"/>
    </row>
    <row r="404" spans="2:3" hidden="1">
      <c r="B404" s="14"/>
      <c r="C404" s="14"/>
    </row>
    <row r="405" spans="2:3" hidden="1">
      <c r="B405" s="14"/>
      <c r="C405" s="14"/>
    </row>
    <row r="406" spans="2:3" hidden="1">
      <c r="B406" s="14"/>
      <c r="C406" s="14"/>
    </row>
    <row r="407" spans="2:3" hidden="1">
      <c r="B407" s="14"/>
      <c r="C407" s="14"/>
    </row>
    <row r="408" spans="2:3" hidden="1">
      <c r="B408" s="14"/>
      <c r="C408" s="14"/>
    </row>
    <row r="409" spans="2:3" hidden="1">
      <c r="B409" s="14"/>
      <c r="C409" s="14"/>
    </row>
    <row r="410" spans="2:3" hidden="1">
      <c r="B410" s="14"/>
      <c r="C410" s="14"/>
    </row>
    <row r="411" spans="2:3" hidden="1">
      <c r="B411" s="14"/>
      <c r="C411" s="14"/>
    </row>
    <row r="412" spans="2:3" hidden="1">
      <c r="B412" s="14"/>
      <c r="C412" s="14"/>
    </row>
    <row r="413" spans="2:3" hidden="1">
      <c r="B413" s="14"/>
      <c r="C413" s="14"/>
    </row>
    <row r="414" spans="2:3" hidden="1">
      <c r="B414" s="14"/>
      <c r="C414" s="14"/>
    </row>
    <row r="415" spans="2:3" hidden="1">
      <c r="B415" s="14"/>
      <c r="C415" s="14"/>
    </row>
    <row r="416" spans="2:3" hidden="1">
      <c r="B416" s="14"/>
      <c r="C416" s="14"/>
    </row>
    <row r="417" spans="2:3" hidden="1">
      <c r="B417" s="14"/>
      <c r="C417" s="14"/>
    </row>
    <row r="418" spans="2:3" hidden="1">
      <c r="B418" s="14"/>
      <c r="C418" s="14"/>
    </row>
    <row r="419" spans="2:3" hidden="1">
      <c r="B419" s="14"/>
      <c r="C419" s="14"/>
    </row>
    <row r="420" spans="2:3" hidden="1">
      <c r="B420" s="14"/>
      <c r="C420" s="14"/>
    </row>
    <row r="421" spans="2:3" hidden="1">
      <c r="B421" s="14"/>
      <c r="C421" s="14"/>
    </row>
    <row r="422" spans="2:3" hidden="1">
      <c r="B422" s="14"/>
      <c r="C422" s="14"/>
    </row>
    <row r="423" spans="2:3" hidden="1">
      <c r="B423" s="14"/>
      <c r="C423" s="14"/>
    </row>
    <row r="424" spans="2:3" hidden="1">
      <c r="B424" s="14"/>
      <c r="C424" s="14"/>
    </row>
    <row r="425" spans="2:3" hidden="1">
      <c r="B425" s="14"/>
      <c r="C425" s="14"/>
    </row>
    <row r="426" spans="2:3" hidden="1">
      <c r="B426" s="14"/>
      <c r="C426" s="14"/>
    </row>
    <row r="427" spans="2:3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59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O487"/>
  <sheetViews>
    <sheetView rightToLeft="1" workbookViewId="0">
      <selection activeCell="A6" sqref="A6"/>
    </sheetView>
  </sheetViews>
  <sheetFormatPr defaultColWidth="0" defaultRowHeight="18" zeroHeight="1"/>
  <cols>
    <col min="1" max="1" width="45.7109375" style="13" customWidth="1"/>
    <col min="2" max="2" width="12.42578125" style="13" customWidth="1"/>
    <col min="3" max="3" width="13.85546875" style="13" customWidth="1"/>
    <col min="4" max="4" width="10.7109375" style="14" customWidth="1"/>
    <col min="5" max="5" width="11.140625" style="14" customWidth="1"/>
    <col min="6" max="6" width="11.5703125" style="14" customWidth="1"/>
    <col min="7" max="7" width="13.85546875" style="14" customWidth="1"/>
    <col min="8" max="8" width="15.5703125" style="14" customWidth="1"/>
    <col min="9" max="9" width="14.7109375" style="14" customWidth="1"/>
    <col min="10" max="10" width="26.85546875" style="14" customWidth="1"/>
    <col min="11" max="11" width="23.7109375" style="14" customWidth="1"/>
    <col min="12" max="12" width="6.7109375" style="14" hidden="1" customWidth="1"/>
    <col min="13" max="13" width="7.7109375" style="14" hidden="1" customWidth="1"/>
    <col min="14" max="14" width="7.140625" style="14" hidden="1" customWidth="1"/>
    <col min="15" max="15" width="6" style="14" hidden="1" customWidth="1"/>
    <col min="16" max="16" width="7.85546875" style="14" hidden="1" customWidth="1"/>
    <col min="17" max="17" width="8.140625" style="14" hidden="1" customWidth="1"/>
    <col min="18" max="18" width="6.28515625" style="14" hidden="1" customWidth="1"/>
    <col min="19" max="19" width="8" style="14" hidden="1" customWidth="1"/>
    <col min="20" max="20" width="8.7109375" style="14" hidden="1" customWidth="1"/>
    <col min="21" max="21" width="10" style="14" hidden="1" customWidth="1"/>
    <col min="22" max="22" width="9.5703125" style="14" hidden="1" customWidth="1"/>
    <col min="23" max="23" width="6.140625" style="14" hidden="1" customWidth="1"/>
    <col min="24" max="25" width="5.7109375" style="14" hidden="1" customWidth="1"/>
    <col min="26" max="26" width="6.85546875" style="14" hidden="1" customWidth="1"/>
    <col min="27" max="27" width="6.42578125" style="14" hidden="1" customWidth="1"/>
    <col min="28" max="28" width="6.7109375" style="14" hidden="1" customWidth="1"/>
    <col min="29" max="29" width="7.28515625" style="14" hidden="1" customWidth="1"/>
    <col min="30" max="36" width="5.7109375" style="14" hidden="1" customWidth="1"/>
    <col min="37" max="37" width="3.42578125" style="14" hidden="1" customWidth="1"/>
    <col min="38" max="38" width="5.7109375" style="14" hidden="1" customWidth="1"/>
    <col min="39" max="39" width="10.140625" style="14" hidden="1" customWidth="1"/>
    <col min="40" max="40" width="13.85546875" style="14" hidden="1" customWidth="1"/>
    <col min="41" max="41" width="5.7109375" style="14" hidden="1" customWidth="1"/>
    <col min="42" max="16384" width="9.140625" style="14" hidden="1"/>
  </cols>
  <sheetData>
    <row r="1" spans="1:12">
      <c r="A1" s="2" t="s">
        <v>0</v>
      </c>
      <c r="B1" t="s">
        <v>196</v>
      </c>
    </row>
    <row r="2" spans="1:12">
      <c r="A2" s="2" t="s">
        <v>1</v>
      </c>
    </row>
    <row r="3" spans="1:12">
      <c r="A3" s="2" t="s">
        <v>2</v>
      </c>
      <c r="B3" t="s">
        <v>197</v>
      </c>
    </row>
    <row r="4" spans="1:12">
      <c r="A4" s="2" t="s">
        <v>3</v>
      </c>
    </row>
    <row r="5" spans="1:12" ht="26.25" customHeight="1">
      <c r="A5" s="82" t="s">
        <v>46</v>
      </c>
      <c r="B5" s="83"/>
      <c r="C5" s="83"/>
      <c r="D5" s="83"/>
      <c r="E5" s="83"/>
      <c r="F5" s="83"/>
      <c r="G5" s="83"/>
      <c r="H5" s="83"/>
      <c r="I5" s="83"/>
      <c r="J5" s="83"/>
      <c r="K5" s="83"/>
    </row>
    <row r="6" spans="1:12" s="16" customFormat="1">
      <c r="A6" s="84" t="s">
        <v>47</v>
      </c>
      <c r="B6" s="43" t="s">
        <v>48</v>
      </c>
      <c r="C6" s="43" t="s">
        <v>49</v>
      </c>
      <c r="D6" s="43" t="s">
        <v>50</v>
      </c>
      <c r="E6" s="43" t="s">
        <v>51</v>
      </c>
      <c r="F6" s="43" t="s">
        <v>52</v>
      </c>
      <c r="G6" s="43" t="s">
        <v>53</v>
      </c>
      <c r="H6" s="43" t="s">
        <v>54</v>
      </c>
      <c r="I6" s="43" t="s">
        <v>55</v>
      </c>
      <c r="J6" s="43" t="s">
        <v>56</v>
      </c>
      <c r="K6" s="43" t="s">
        <v>57</v>
      </c>
      <c r="L6" s="14"/>
    </row>
    <row r="7" spans="1:12" s="16" customFormat="1" ht="28.5" customHeight="1">
      <c r="A7" s="17"/>
      <c r="B7" s="18"/>
      <c r="C7" s="18"/>
      <c r="D7" s="18"/>
      <c r="E7" s="18"/>
      <c r="F7" s="18"/>
      <c r="G7" s="18" t="s">
        <v>7</v>
      </c>
      <c r="H7" s="18" t="s">
        <v>7</v>
      </c>
      <c r="I7" s="18" t="s">
        <v>6</v>
      </c>
      <c r="J7" s="18" t="s">
        <v>7</v>
      </c>
      <c r="K7" s="18" t="s">
        <v>7</v>
      </c>
    </row>
    <row r="8" spans="1:12" s="20" customFormat="1" ht="18" customHeight="1">
      <c r="A8" s="19"/>
      <c r="B8" s="7" t="s">
        <v>9</v>
      </c>
      <c r="C8" s="7" t="s">
        <v>10</v>
      </c>
      <c r="D8" s="7" t="s">
        <v>58</v>
      </c>
      <c r="E8" s="7" t="s">
        <v>59</v>
      </c>
      <c r="F8" s="7" t="s">
        <v>60</v>
      </c>
      <c r="G8" s="7" t="s">
        <v>61</v>
      </c>
      <c r="H8" s="7" t="s">
        <v>62</v>
      </c>
      <c r="I8" s="7" t="s">
        <v>63</v>
      </c>
      <c r="J8" s="7" t="s">
        <v>64</v>
      </c>
      <c r="K8" s="7" t="s">
        <v>65</v>
      </c>
    </row>
    <row r="9" spans="1:12" s="20" customFormat="1" ht="18" customHeight="1">
      <c r="A9" s="21" t="s">
        <v>66</v>
      </c>
      <c r="B9" s="7"/>
      <c r="C9" s="7"/>
      <c r="D9" s="7"/>
      <c r="E9" s="7"/>
      <c r="F9" s="7"/>
      <c r="G9" s="7"/>
      <c r="H9" s="64">
        <v>0</v>
      </c>
      <c r="I9" s="63">
        <v>13038.659362398019</v>
      </c>
      <c r="J9" s="64">
        <v>1</v>
      </c>
      <c r="K9" s="64">
        <v>0.1137</v>
      </c>
    </row>
    <row r="10" spans="1:12">
      <c r="A10" s="67" t="s">
        <v>200</v>
      </c>
      <c r="B10" s="23"/>
      <c r="C10" s="24"/>
      <c r="D10" s="24"/>
      <c r="E10" s="24"/>
      <c r="F10" s="24"/>
      <c r="G10" s="24"/>
      <c r="H10" s="68">
        <v>0</v>
      </c>
      <c r="I10" s="69">
        <v>13038.659362398019</v>
      </c>
      <c r="J10" s="68">
        <v>1</v>
      </c>
      <c r="K10" s="68">
        <v>0.1137</v>
      </c>
    </row>
    <row r="11" spans="1:12">
      <c r="A11" s="67" t="s">
        <v>201</v>
      </c>
      <c r="B11" s="23"/>
      <c r="C11" s="24"/>
      <c r="D11" s="24"/>
      <c r="E11" s="24"/>
      <c r="F11" s="24"/>
      <c r="G11" s="24"/>
      <c r="H11" s="68">
        <v>0</v>
      </c>
      <c r="I11" s="69">
        <v>10905.607010000018</v>
      </c>
      <c r="J11" s="68">
        <v>0.83660000000000001</v>
      </c>
      <c r="K11" s="68">
        <v>9.5100000000000004E-2</v>
      </c>
    </row>
    <row r="12" spans="1:12">
      <c r="A12" t="s">
        <v>202</v>
      </c>
      <c r="B12" t="s">
        <v>203</v>
      </c>
      <c r="C12" t="s">
        <v>204</v>
      </c>
      <c r="D12" t="s">
        <v>205</v>
      </c>
      <c r="E12" t="s">
        <v>206</v>
      </c>
      <c r="F12" t="s">
        <v>101</v>
      </c>
      <c r="G12" s="66">
        <v>0</v>
      </c>
      <c r="H12" s="66">
        <v>0</v>
      </c>
      <c r="I12" s="65">
        <v>84.922650000000004</v>
      </c>
      <c r="J12" s="66">
        <v>6.4999999999999997E-3</v>
      </c>
      <c r="K12" s="66">
        <v>6.9999999999999999E-4</v>
      </c>
    </row>
    <row r="13" spans="1:12">
      <c r="A13" t="s">
        <v>207</v>
      </c>
      <c r="B13" t="s">
        <v>208</v>
      </c>
      <c r="C13" t="s">
        <v>209</v>
      </c>
      <c r="D13" t="s">
        <v>205</v>
      </c>
      <c r="E13" t="s">
        <v>206</v>
      </c>
      <c r="F13" t="s">
        <v>101</v>
      </c>
      <c r="G13" s="66">
        <v>0</v>
      </c>
      <c r="H13" s="66">
        <v>0</v>
      </c>
      <c r="I13" s="65">
        <v>10832.788990000017</v>
      </c>
      <c r="J13" s="66">
        <v>0.83099999999999996</v>
      </c>
      <c r="K13" s="66">
        <v>9.4500000000000001E-2</v>
      </c>
    </row>
    <row r="14" spans="1:12">
      <c r="A14" t="s">
        <v>210</v>
      </c>
      <c r="B14" t="s">
        <v>208</v>
      </c>
      <c r="C14" t="s">
        <v>209</v>
      </c>
      <c r="D14" t="s">
        <v>205</v>
      </c>
      <c r="E14" t="s">
        <v>206</v>
      </c>
      <c r="F14" t="s">
        <v>101</v>
      </c>
      <c r="G14" s="66">
        <v>0</v>
      </c>
      <c r="H14" s="66">
        <v>0</v>
      </c>
      <c r="I14" s="65">
        <v>14.59693</v>
      </c>
      <c r="J14" s="66">
        <v>1.1000000000000001E-3</v>
      </c>
      <c r="K14" s="66">
        <v>1E-4</v>
      </c>
    </row>
    <row r="15" spans="1:12">
      <c r="A15" t="s">
        <v>211</v>
      </c>
      <c r="B15" t="s">
        <v>208</v>
      </c>
      <c r="C15" t="s">
        <v>209</v>
      </c>
      <c r="D15" t="s">
        <v>205</v>
      </c>
      <c r="E15" t="s">
        <v>206</v>
      </c>
      <c r="F15" t="s">
        <v>101</v>
      </c>
      <c r="G15" s="66">
        <v>0</v>
      </c>
      <c r="H15" s="66">
        <v>0</v>
      </c>
      <c r="I15" s="65">
        <v>-26.701560000000001</v>
      </c>
      <c r="J15" s="66">
        <v>-2E-3</v>
      </c>
      <c r="K15" s="66">
        <v>-2.0000000000000001E-4</v>
      </c>
    </row>
    <row r="16" spans="1:12">
      <c r="A16" s="67" t="s">
        <v>212</v>
      </c>
      <c r="C16" s="14"/>
      <c r="H16" s="68">
        <v>0</v>
      </c>
      <c r="I16" s="69">
        <v>2133.052352398</v>
      </c>
      <c r="J16" s="68">
        <v>0.16339999999999999</v>
      </c>
      <c r="K16" s="68">
        <v>1.8599999999999998E-2</v>
      </c>
    </row>
    <row r="17" spans="1:11">
      <c r="A17" t="s">
        <v>213</v>
      </c>
      <c r="B17" t="s">
        <v>214</v>
      </c>
      <c r="C17" t="s">
        <v>209</v>
      </c>
      <c r="D17" t="s">
        <v>205</v>
      </c>
      <c r="E17" t="s">
        <v>206</v>
      </c>
      <c r="F17" t="s">
        <v>109</v>
      </c>
      <c r="G17" s="66">
        <v>0</v>
      </c>
      <c r="H17" s="66">
        <v>0</v>
      </c>
      <c r="I17" s="65">
        <v>143.47121695999999</v>
      </c>
      <c r="J17" s="66">
        <v>1.0999999999999999E-2</v>
      </c>
      <c r="K17" s="66">
        <v>1.1999999999999999E-3</v>
      </c>
    </row>
    <row r="18" spans="1:11">
      <c r="A18" t="s">
        <v>215</v>
      </c>
      <c r="B18" t="s">
        <v>216</v>
      </c>
      <c r="C18" t="s">
        <v>204</v>
      </c>
      <c r="D18" t="s">
        <v>205</v>
      </c>
      <c r="E18" t="s">
        <v>206</v>
      </c>
      <c r="F18" t="s">
        <v>105</v>
      </c>
      <c r="G18" s="66">
        <v>0</v>
      </c>
      <c r="H18" s="66">
        <v>0</v>
      </c>
      <c r="I18" s="65">
        <v>99.608159709999995</v>
      </c>
      <c r="J18" s="66">
        <v>7.6E-3</v>
      </c>
      <c r="K18" s="66">
        <v>8.9999999999999998E-4</v>
      </c>
    </row>
    <row r="19" spans="1:11">
      <c r="A19" t="s">
        <v>217</v>
      </c>
      <c r="B19" t="s">
        <v>218</v>
      </c>
      <c r="C19" t="s">
        <v>209</v>
      </c>
      <c r="D19" t="s">
        <v>205</v>
      </c>
      <c r="E19" t="s">
        <v>206</v>
      </c>
      <c r="F19" t="s">
        <v>105</v>
      </c>
      <c r="G19" s="66">
        <v>0</v>
      </c>
      <c r="H19" s="66">
        <v>0</v>
      </c>
      <c r="I19" s="65">
        <v>1628.7902946900001</v>
      </c>
      <c r="J19" s="66">
        <v>0.12479999999999999</v>
      </c>
      <c r="K19" s="66">
        <v>1.4200000000000001E-2</v>
      </c>
    </row>
    <row r="20" spans="1:11">
      <c r="A20" t="s">
        <v>219</v>
      </c>
      <c r="B20" t="s">
        <v>218</v>
      </c>
      <c r="C20" t="s">
        <v>209</v>
      </c>
      <c r="D20" t="s">
        <v>205</v>
      </c>
      <c r="E20" t="s">
        <v>206</v>
      </c>
      <c r="F20" t="s">
        <v>105</v>
      </c>
      <c r="G20" s="66">
        <v>0</v>
      </c>
      <c r="H20" s="66">
        <v>0</v>
      </c>
      <c r="I20" s="65">
        <v>245.96329509</v>
      </c>
      <c r="J20" s="66">
        <v>1.8800000000000001E-2</v>
      </c>
      <c r="K20" s="66">
        <v>2.0999999999999999E-3</v>
      </c>
    </row>
    <row r="21" spans="1:11">
      <c r="A21" t="s">
        <v>220</v>
      </c>
      <c r="B21" t="s">
        <v>221</v>
      </c>
      <c r="C21" t="s">
        <v>209</v>
      </c>
      <c r="D21" t="s">
        <v>205</v>
      </c>
      <c r="E21" t="s">
        <v>206</v>
      </c>
      <c r="F21" t="s">
        <v>119</v>
      </c>
      <c r="G21" s="66">
        <v>0</v>
      </c>
      <c r="H21" s="66">
        <v>0</v>
      </c>
      <c r="I21" s="65">
        <v>13.459818569999999</v>
      </c>
      <c r="J21" s="66">
        <v>1E-3</v>
      </c>
      <c r="K21" s="66">
        <v>1E-4</v>
      </c>
    </row>
    <row r="22" spans="1:11">
      <c r="A22" t="s">
        <v>222</v>
      </c>
      <c r="B22" t="s">
        <v>223</v>
      </c>
      <c r="C22" t="s">
        <v>209</v>
      </c>
      <c r="D22" t="s">
        <v>205</v>
      </c>
      <c r="E22" t="s">
        <v>206</v>
      </c>
      <c r="F22" t="s">
        <v>112</v>
      </c>
      <c r="G22" s="66">
        <v>0</v>
      </c>
      <c r="H22" s="66">
        <v>0</v>
      </c>
      <c r="I22" s="65">
        <v>1.6277464500000001</v>
      </c>
      <c r="J22" s="66">
        <v>1E-4</v>
      </c>
      <c r="K22" s="66">
        <v>0</v>
      </c>
    </row>
    <row r="23" spans="1:11">
      <c r="A23" t="s">
        <v>224</v>
      </c>
      <c r="B23" t="s">
        <v>225</v>
      </c>
      <c r="C23" t="s">
        <v>209</v>
      </c>
      <c r="D23" t="s">
        <v>205</v>
      </c>
      <c r="E23" t="s">
        <v>206</v>
      </c>
      <c r="F23" t="s">
        <v>199</v>
      </c>
      <c r="G23" s="66">
        <v>0</v>
      </c>
      <c r="H23" s="66">
        <v>0</v>
      </c>
      <c r="I23" s="65">
        <v>0.131820928</v>
      </c>
      <c r="J23" s="66">
        <v>0</v>
      </c>
      <c r="K23" s="66">
        <v>0</v>
      </c>
    </row>
    <row r="24" spans="1:11">
      <c r="A24" s="67" t="s">
        <v>226</v>
      </c>
      <c r="C24" s="14"/>
      <c r="H24" s="68">
        <v>0</v>
      </c>
      <c r="I24" s="69">
        <v>0</v>
      </c>
      <c r="J24" s="68">
        <v>0</v>
      </c>
      <c r="K24" s="68">
        <v>0</v>
      </c>
    </row>
    <row r="25" spans="1:11">
      <c r="A25" t="s">
        <v>227</v>
      </c>
      <c r="B25" t="s">
        <v>227</v>
      </c>
      <c r="C25" s="14"/>
      <c r="D25" t="s">
        <v>227</v>
      </c>
      <c r="F25" t="s">
        <v>227</v>
      </c>
      <c r="G25" s="66">
        <v>0</v>
      </c>
      <c r="H25" s="66">
        <v>0</v>
      </c>
      <c r="I25" s="65">
        <v>0</v>
      </c>
      <c r="J25" s="66">
        <v>0</v>
      </c>
      <c r="K25" s="66">
        <v>0</v>
      </c>
    </row>
    <row r="26" spans="1:11">
      <c r="A26" s="67" t="s">
        <v>228</v>
      </c>
      <c r="C26" s="14"/>
      <c r="H26" s="68">
        <v>0</v>
      </c>
      <c r="I26" s="69">
        <v>0</v>
      </c>
      <c r="J26" s="68">
        <v>0</v>
      </c>
      <c r="K26" s="68">
        <v>0</v>
      </c>
    </row>
    <row r="27" spans="1:11">
      <c r="A27" t="s">
        <v>227</v>
      </c>
      <c r="B27" t="s">
        <v>227</v>
      </c>
      <c r="C27" s="14"/>
      <c r="D27" t="s">
        <v>227</v>
      </c>
      <c r="F27" t="s">
        <v>227</v>
      </c>
      <c r="G27" s="66">
        <v>0</v>
      </c>
      <c r="H27" s="66">
        <v>0</v>
      </c>
      <c r="I27" s="65">
        <v>0</v>
      </c>
      <c r="J27" s="66">
        <v>0</v>
      </c>
      <c r="K27" s="66">
        <v>0</v>
      </c>
    </row>
    <row r="28" spans="1:11">
      <c r="A28" s="67" t="s">
        <v>229</v>
      </c>
      <c r="C28" s="14"/>
      <c r="H28" s="68">
        <v>0</v>
      </c>
      <c r="I28" s="69">
        <v>0</v>
      </c>
      <c r="J28" s="68">
        <v>0</v>
      </c>
      <c r="K28" s="68">
        <v>0</v>
      </c>
    </row>
    <row r="29" spans="1:11">
      <c r="A29" t="s">
        <v>227</v>
      </c>
      <c r="B29" t="s">
        <v>227</v>
      </c>
      <c r="C29" s="14"/>
      <c r="D29" t="s">
        <v>227</v>
      </c>
      <c r="F29" t="s">
        <v>227</v>
      </c>
      <c r="G29" s="66">
        <v>0</v>
      </c>
      <c r="H29" s="66">
        <v>0</v>
      </c>
      <c r="I29" s="65">
        <v>0</v>
      </c>
      <c r="J29" s="66">
        <v>0</v>
      </c>
      <c r="K29" s="66">
        <v>0</v>
      </c>
    </row>
    <row r="30" spans="1:11">
      <c r="A30" s="67" t="s">
        <v>230</v>
      </c>
      <c r="C30" s="14"/>
      <c r="H30" s="68">
        <v>0</v>
      </c>
      <c r="I30" s="69">
        <v>0</v>
      </c>
      <c r="J30" s="68">
        <v>0</v>
      </c>
      <c r="K30" s="68">
        <v>0</v>
      </c>
    </row>
    <row r="31" spans="1:11">
      <c r="A31" t="s">
        <v>227</v>
      </c>
      <c r="B31" t="s">
        <v>227</v>
      </c>
      <c r="C31" s="14"/>
      <c r="D31" t="s">
        <v>227</v>
      </c>
      <c r="F31" t="s">
        <v>227</v>
      </c>
      <c r="G31" s="66">
        <v>0</v>
      </c>
      <c r="H31" s="66">
        <v>0</v>
      </c>
      <c r="I31" s="65">
        <v>0</v>
      </c>
      <c r="J31" s="66">
        <v>0</v>
      </c>
      <c r="K31" s="66">
        <v>0</v>
      </c>
    </row>
    <row r="32" spans="1:11">
      <c r="A32" s="67" t="s">
        <v>231</v>
      </c>
      <c r="C32" s="14"/>
      <c r="H32" s="68">
        <v>0</v>
      </c>
      <c r="I32" s="69">
        <v>0</v>
      </c>
      <c r="J32" s="68">
        <v>0</v>
      </c>
      <c r="K32" s="68">
        <v>0</v>
      </c>
    </row>
    <row r="33" spans="1:11">
      <c r="A33" t="s">
        <v>227</v>
      </c>
      <c r="B33" t="s">
        <v>227</v>
      </c>
      <c r="C33" s="14"/>
      <c r="D33" t="s">
        <v>227</v>
      </c>
      <c r="F33" t="s">
        <v>227</v>
      </c>
      <c r="G33" s="66">
        <v>0</v>
      </c>
      <c r="H33" s="66">
        <v>0</v>
      </c>
      <c r="I33" s="65">
        <v>0</v>
      </c>
      <c r="J33" s="66">
        <v>0</v>
      </c>
      <c r="K33" s="66">
        <v>0</v>
      </c>
    </row>
    <row r="34" spans="1:11">
      <c r="A34" s="67" t="s">
        <v>232</v>
      </c>
      <c r="C34" s="14"/>
      <c r="H34" s="68">
        <v>0</v>
      </c>
      <c r="I34" s="69">
        <v>0</v>
      </c>
      <c r="J34" s="68">
        <v>0</v>
      </c>
      <c r="K34" s="68">
        <v>0</v>
      </c>
    </row>
    <row r="35" spans="1:11">
      <c r="A35" s="67" t="s">
        <v>233</v>
      </c>
      <c r="C35" s="14"/>
      <c r="H35" s="68">
        <v>0</v>
      </c>
      <c r="I35" s="69">
        <v>0</v>
      </c>
      <c r="J35" s="68">
        <v>0</v>
      </c>
      <c r="K35" s="68">
        <v>0</v>
      </c>
    </row>
    <row r="36" spans="1:11">
      <c r="A36" t="s">
        <v>227</v>
      </c>
      <c r="B36" t="s">
        <v>227</v>
      </c>
      <c r="C36" s="14"/>
      <c r="D36" t="s">
        <v>227</v>
      </c>
      <c r="F36" t="s">
        <v>227</v>
      </c>
      <c r="G36" s="66">
        <v>0</v>
      </c>
      <c r="H36" s="66">
        <v>0</v>
      </c>
      <c r="I36" s="65">
        <v>0</v>
      </c>
      <c r="J36" s="66">
        <v>0</v>
      </c>
      <c r="K36" s="66">
        <v>0</v>
      </c>
    </row>
    <row r="37" spans="1:11">
      <c r="A37" s="67" t="s">
        <v>231</v>
      </c>
      <c r="C37" s="14"/>
      <c r="H37" s="68">
        <v>0</v>
      </c>
      <c r="I37" s="69">
        <v>0</v>
      </c>
      <c r="J37" s="68">
        <v>0</v>
      </c>
      <c r="K37" s="68">
        <v>0</v>
      </c>
    </row>
    <row r="38" spans="1:11">
      <c r="A38" t="s">
        <v>227</v>
      </c>
      <c r="B38" t="s">
        <v>227</v>
      </c>
      <c r="C38" s="14"/>
      <c r="D38" t="s">
        <v>227</v>
      </c>
      <c r="F38" t="s">
        <v>227</v>
      </c>
      <c r="G38" s="66">
        <v>0</v>
      </c>
      <c r="H38" s="66">
        <v>0</v>
      </c>
      <c r="I38" s="65">
        <v>0</v>
      </c>
      <c r="J38" s="66">
        <v>0</v>
      </c>
      <c r="K38" s="66">
        <v>0</v>
      </c>
    </row>
    <row r="39" spans="1:11">
      <c r="A39" t="s">
        <v>234</v>
      </c>
      <c r="C39" s="14"/>
    </row>
    <row r="40" spans="1:11" hidden="1">
      <c r="C40" s="14"/>
    </row>
    <row r="41" spans="1:11" hidden="1">
      <c r="C41" s="14"/>
    </row>
    <row r="42" spans="1:11" hidden="1">
      <c r="C42" s="14"/>
    </row>
    <row r="43" spans="1:11" hidden="1">
      <c r="C43" s="14"/>
    </row>
    <row r="44" spans="1:11" hidden="1">
      <c r="C44" s="14"/>
    </row>
    <row r="45" spans="1:11" hidden="1">
      <c r="C45" s="14"/>
    </row>
    <row r="46" spans="1:11" hidden="1">
      <c r="C46" s="14"/>
    </row>
    <row r="47" spans="1:11" hidden="1">
      <c r="C47" s="14"/>
    </row>
    <row r="48" spans="1:11" hidden="1">
      <c r="C48" s="14"/>
    </row>
    <row r="49" spans="3:3" hidden="1">
      <c r="C49" s="14"/>
    </row>
    <row r="50" spans="3:3" hidden="1">
      <c r="C50" s="14"/>
    </row>
    <row r="51" spans="3:3" hidden="1">
      <c r="C51" s="14"/>
    </row>
    <row r="52" spans="3:3" hidden="1">
      <c r="C52" s="14"/>
    </row>
    <row r="53" spans="3:3" hidden="1">
      <c r="C53" s="14"/>
    </row>
    <row r="54" spans="3:3" hidden="1">
      <c r="C54" s="14"/>
    </row>
    <row r="55" spans="3:3" hidden="1">
      <c r="C55" s="14"/>
    </row>
    <row r="56" spans="3:3" hidden="1">
      <c r="C56" s="14"/>
    </row>
    <row r="57" spans="3:3" hidden="1">
      <c r="C57" s="14"/>
    </row>
    <row r="58" spans="3:3" hidden="1">
      <c r="C58" s="14"/>
    </row>
    <row r="59" spans="3:3" hidden="1">
      <c r="C59" s="14"/>
    </row>
    <row r="60" spans="3:3" hidden="1">
      <c r="C60" s="14"/>
    </row>
    <row r="61" spans="3:3" hidden="1">
      <c r="C61" s="14"/>
    </row>
    <row r="62" spans="3:3" hidden="1">
      <c r="C62" s="14"/>
    </row>
    <row r="63" spans="3:3" hidden="1">
      <c r="C63" s="14"/>
    </row>
    <row r="64" spans="3:3" hidden="1">
      <c r="C64" s="14"/>
    </row>
    <row r="65" spans="3:3" hidden="1">
      <c r="C65" s="14"/>
    </row>
    <row r="66" spans="3:3" hidden="1">
      <c r="C66" s="14"/>
    </row>
    <row r="67" spans="3:3" hidden="1">
      <c r="C67" s="14"/>
    </row>
    <row r="68" spans="3:3" hidden="1">
      <c r="C68" s="14"/>
    </row>
    <row r="69" spans="3:3" hidden="1">
      <c r="C69" s="14"/>
    </row>
    <row r="70" spans="3:3" hidden="1">
      <c r="C70" s="14"/>
    </row>
    <row r="71" spans="3:3" hidden="1">
      <c r="C71" s="14"/>
    </row>
    <row r="72" spans="3:3" hidden="1">
      <c r="C72" s="14"/>
    </row>
    <row r="73" spans="3:3" hidden="1">
      <c r="C73" s="14"/>
    </row>
    <row r="74" spans="3:3" hidden="1">
      <c r="C74" s="14"/>
    </row>
    <row r="75" spans="3:3" hidden="1">
      <c r="C75" s="14"/>
    </row>
    <row r="76" spans="3:3" hidden="1">
      <c r="C76" s="14"/>
    </row>
    <row r="77" spans="3:3" hidden="1">
      <c r="C77" s="14"/>
    </row>
    <row r="78" spans="3:3" hidden="1">
      <c r="C78" s="14"/>
    </row>
    <row r="79" spans="3:3" hidden="1">
      <c r="C79" s="14"/>
    </row>
    <row r="80" spans="3:3" hidden="1">
      <c r="C80" s="14"/>
    </row>
    <row r="81" spans="3:3" hidden="1">
      <c r="C81" s="14"/>
    </row>
    <row r="82" spans="3:3" hidden="1">
      <c r="C82" s="14"/>
    </row>
    <row r="83" spans="3:3" hidden="1">
      <c r="C83" s="14"/>
    </row>
    <row r="84" spans="3:3" hidden="1">
      <c r="C84" s="14"/>
    </row>
    <row r="85" spans="3:3" hidden="1">
      <c r="C85" s="14"/>
    </row>
    <row r="86" spans="3:3" hidden="1">
      <c r="C86" s="14"/>
    </row>
    <row r="87" spans="3:3" hidden="1">
      <c r="C87" s="14"/>
    </row>
    <row r="88" spans="3:3" hidden="1">
      <c r="C88" s="14"/>
    </row>
    <row r="89" spans="3:3" hidden="1">
      <c r="C89" s="14"/>
    </row>
    <row r="90" spans="3:3" hidden="1">
      <c r="C90" s="14"/>
    </row>
    <row r="91" spans="3:3" hidden="1">
      <c r="C91" s="14"/>
    </row>
    <row r="92" spans="3:3" hidden="1">
      <c r="C92" s="14"/>
    </row>
    <row r="93" spans="3:3" hidden="1">
      <c r="C93" s="14"/>
    </row>
    <row r="94" spans="3:3" hidden="1">
      <c r="C94" s="14"/>
    </row>
    <row r="95" spans="3:3" hidden="1">
      <c r="C95" s="14"/>
    </row>
    <row r="96" spans="3:3" hidden="1">
      <c r="C96" s="14"/>
    </row>
    <row r="97" spans="3:3" hidden="1">
      <c r="C97" s="14"/>
    </row>
    <row r="98" spans="3:3" hidden="1">
      <c r="C98" s="14"/>
    </row>
    <row r="99" spans="3:3" hidden="1">
      <c r="C99" s="14"/>
    </row>
    <row r="100" spans="3:3" hidden="1">
      <c r="C100" s="14"/>
    </row>
    <row r="101" spans="3:3" hidden="1">
      <c r="C101" s="14"/>
    </row>
    <row r="102" spans="3:3" hidden="1">
      <c r="C102" s="14"/>
    </row>
    <row r="103" spans="3:3" hidden="1">
      <c r="C103" s="14"/>
    </row>
    <row r="104" spans="3:3" hidden="1">
      <c r="C104" s="14"/>
    </row>
    <row r="105" spans="3:3" hidden="1">
      <c r="C105" s="14"/>
    </row>
    <row r="106" spans="3:3" hidden="1">
      <c r="C106" s="14"/>
    </row>
    <row r="107" spans="3:3" hidden="1">
      <c r="C107" s="14"/>
    </row>
    <row r="108" spans="3:3" hidden="1">
      <c r="C108" s="14"/>
    </row>
    <row r="109" spans="3:3" hidden="1">
      <c r="C109" s="14"/>
    </row>
    <row r="110" spans="3:3" hidden="1">
      <c r="C110" s="14"/>
    </row>
    <row r="111" spans="3:3" hidden="1">
      <c r="C111" s="14"/>
    </row>
    <row r="112" spans="3:3" hidden="1">
      <c r="C112" s="14"/>
    </row>
    <row r="113" spans="3:3" hidden="1">
      <c r="C113" s="14"/>
    </row>
    <row r="114" spans="3:3" hidden="1">
      <c r="C114" s="14"/>
    </row>
    <row r="115" spans="3:3" hidden="1">
      <c r="C115" s="14"/>
    </row>
    <row r="116" spans="3:3" hidden="1">
      <c r="C116" s="14"/>
    </row>
    <row r="117" spans="3:3" hidden="1">
      <c r="C117" s="14"/>
    </row>
    <row r="118" spans="3:3" hidden="1">
      <c r="C118" s="14"/>
    </row>
    <row r="119" spans="3:3" hidden="1">
      <c r="C119" s="14"/>
    </row>
    <row r="120" spans="3:3" hidden="1">
      <c r="C120" s="14"/>
    </row>
    <row r="121" spans="3:3" hidden="1">
      <c r="C121" s="14"/>
    </row>
    <row r="122" spans="3:3" hidden="1">
      <c r="C122" s="14"/>
    </row>
    <row r="123" spans="3:3" hidden="1">
      <c r="C123" s="14"/>
    </row>
    <row r="124" spans="3:3" hidden="1">
      <c r="C124" s="14"/>
    </row>
    <row r="125" spans="3:3" hidden="1">
      <c r="C125" s="14"/>
    </row>
    <row r="126" spans="3:3" hidden="1">
      <c r="C126" s="14"/>
    </row>
    <row r="127" spans="3:3" hidden="1">
      <c r="C127" s="14"/>
    </row>
    <row r="128" spans="3:3" hidden="1">
      <c r="C128" s="14"/>
    </row>
    <row r="129" spans="3:3" hidden="1">
      <c r="C129" s="14"/>
    </row>
    <row r="130" spans="3:3" hidden="1">
      <c r="C130" s="14"/>
    </row>
    <row r="131" spans="3:3" hidden="1">
      <c r="C131" s="14"/>
    </row>
    <row r="132" spans="3:3" hidden="1">
      <c r="C132" s="14"/>
    </row>
    <row r="133" spans="3:3" hidden="1">
      <c r="C133" s="14"/>
    </row>
    <row r="134" spans="3:3" hidden="1">
      <c r="C134" s="14"/>
    </row>
    <row r="135" spans="3:3" hidden="1">
      <c r="C135" s="14"/>
    </row>
    <row r="136" spans="3:3" hidden="1">
      <c r="C136" s="14"/>
    </row>
    <row r="137" spans="3:3" hidden="1">
      <c r="C137" s="14"/>
    </row>
    <row r="138" spans="3:3" hidden="1">
      <c r="C138" s="14"/>
    </row>
    <row r="139" spans="3:3" hidden="1">
      <c r="C139" s="14"/>
    </row>
    <row r="140" spans="3:3" hidden="1">
      <c r="C140" s="14"/>
    </row>
    <row r="141" spans="3:3" hidden="1">
      <c r="C141" s="14"/>
    </row>
    <row r="142" spans="3:3" hidden="1">
      <c r="C142" s="14"/>
    </row>
    <row r="143" spans="3:3" hidden="1">
      <c r="C143" s="14"/>
    </row>
    <row r="144" spans="3:3" hidden="1">
      <c r="C144" s="14"/>
    </row>
    <row r="145" spans="3:3" hidden="1">
      <c r="C145" s="14"/>
    </row>
    <row r="146" spans="3:3" hidden="1">
      <c r="C146" s="14"/>
    </row>
    <row r="147" spans="3:3" hidden="1">
      <c r="C147" s="14"/>
    </row>
    <row r="148" spans="3:3" hidden="1">
      <c r="C148" s="14"/>
    </row>
    <row r="149" spans="3:3" hidden="1">
      <c r="C149" s="14"/>
    </row>
    <row r="150" spans="3:3" hidden="1">
      <c r="C150" s="14"/>
    </row>
    <row r="151" spans="3:3" hidden="1">
      <c r="C151" s="14"/>
    </row>
    <row r="152" spans="3:3" hidden="1">
      <c r="C152" s="14"/>
    </row>
    <row r="153" spans="3:3" hidden="1">
      <c r="C153" s="14"/>
    </row>
    <row r="154" spans="3:3" hidden="1">
      <c r="C154" s="14"/>
    </row>
    <row r="155" spans="3:3" hidden="1">
      <c r="C155" s="14"/>
    </row>
    <row r="156" spans="3:3" hidden="1">
      <c r="C156" s="14"/>
    </row>
    <row r="157" spans="3:3" hidden="1">
      <c r="C157" s="14"/>
    </row>
    <row r="158" spans="3:3" hidden="1">
      <c r="C158" s="14"/>
    </row>
    <row r="159" spans="3:3" hidden="1">
      <c r="C159" s="14"/>
    </row>
    <row r="160" spans="3:3" hidden="1">
      <c r="C160" s="14"/>
    </row>
    <row r="161" spans="3:3" hidden="1">
      <c r="C161" s="14"/>
    </row>
    <row r="162" spans="3:3" hidden="1">
      <c r="C162" s="14"/>
    </row>
    <row r="163" spans="3:3" hidden="1">
      <c r="C163" s="14"/>
    </row>
    <row r="164" spans="3:3" hidden="1">
      <c r="C164" s="14"/>
    </row>
    <row r="165" spans="3:3" hidden="1">
      <c r="C165" s="14"/>
    </row>
    <row r="166" spans="3:3" hidden="1">
      <c r="C166" s="14"/>
    </row>
    <row r="167" spans="3:3" hidden="1">
      <c r="C167" s="14"/>
    </row>
    <row r="168" spans="3:3" hidden="1">
      <c r="C168" s="14"/>
    </row>
    <row r="169" spans="3:3" hidden="1">
      <c r="C169" s="14"/>
    </row>
    <row r="170" spans="3:3" hidden="1">
      <c r="C170" s="14"/>
    </row>
    <row r="171" spans="3:3" hidden="1">
      <c r="C171" s="14"/>
    </row>
    <row r="172" spans="3:3" hidden="1">
      <c r="C172" s="14"/>
    </row>
    <row r="173" spans="3:3" hidden="1">
      <c r="C173" s="14"/>
    </row>
    <row r="174" spans="3:3" hidden="1">
      <c r="C174" s="14"/>
    </row>
    <row r="175" spans="3:3" hidden="1">
      <c r="C175" s="14"/>
    </row>
    <row r="176" spans="3:3" hidden="1">
      <c r="C176" s="14"/>
    </row>
    <row r="177" spans="3:3" hidden="1">
      <c r="C177" s="14"/>
    </row>
    <row r="178" spans="3:3" hidden="1">
      <c r="C178" s="14"/>
    </row>
    <row r="179" spans="3:3" hidden="1">
      <c r="C179" s="14"/>
    </row>
    <row r="180" spans="3:3" hidden="1">
      <c r="C180" s="14"/>
    </row>
    <row r="181" spans="3:3" hidden="1">
      <c r="C181" s="14"/>
    </row>
    <row r="182" spans="3:3" hidden="1">
      <c r="C182" s="14"/>
    </row>
    <row r="183" spans="3:3" hidden="1">
      <c r="C183" s="14"/>
    </row>
    <row r="184" spans="3:3" hidden="1">
      <c r="C184" s="14"/>
    </row>
    <row r="185" spans="3:3" hidden="1">
      <c r="C185" s="14"/>
    </row>
    <row r="186" spans="3:3" hidden="1">
      <c r="C186" s="14"/>
    </row>
    <row r="187" spans="3:3" hidden="1">
      <c r="C187" s="14"/>
    </row>
    <row r="188" spans="3:3" hidden="1">
      <c r="C188" s="14"/>
    </row>
    <row r="189" spans="3:3" hidden="1">
      <c r="C189" s="14"/>
    </row>
    <row r="190" spans="3:3" hidden="1">
      <c r="C190" s="14"/>
    </row>
    <row r="191" spans="3:3" hidden="1">
      <c r="C191" s="14"/>
    </row>
    <row r="192" spans="3:3" hidden="1">
      <c r="C192" s="14"/>
    </row>
    <row r="193" spans="3:3" hidden="1">
      <c r="C193" s="14"/>
    </row>
    <row r="194" spans="3:3" hidden="1">
      <c r="C194" s="14"/>
    </row>
    <row r="195" spans="3:3" hidden="1">
      <c r="C195" s="14"/>
    </row>
    <row r="196" spans="3:3" hidden="1">
      <c r="C196" s="14"/>
    </row>
    <row r="197" spans="3:3" hidden="1">
      <c r="C197" s="14"/>
    </row>
    <row r="198" spans="3:3" hidden="1">
      <c r="C198" s="14"/>
    </row>
    <row r="199" spans="3:3" hidden="1">
      <c r="C199" s="14"/>
    </row>
    <row r="200" spans="3:3" hidden="1">
      <c r="C200" s="14"/>
    </row>
    <row r="201" spans="3:3" hidden="1">
      <c r="C201" s="14"/>
    </row>
    <row r="202" spans="3:3" hidden="1">
      <c r="C202" s="14"/>
    </row>
    <row r="203" spans="3:3" hidden="1">
      <c r="C203" s="14"/>
    </row>
    <row r="204" spans="3:3" hidden="1">
      <c r="C204" s="14"/>
    </row>
    <row r="205" spans="3:3" hidden="1">
      <c r="C205" s="14"/>
    </row>
    <row r="206" spans="3:3" hidden="1">
      <c r="C206" s="14"/>
    </row>
    <row r="207" spans="3:3" hidden="1">
      <c r="C207" s="14"/>
    </row>
    <row r="208" spans="3:3" hidden="1">
      <c r="C208" s="14"/>
    </row>
    <row r="209" spans="3:3" hidden="1">
      <c r="C209" s="14"/>
    </row>
    <row r="210" spans="3:3" hidden="1">
      <c r="C210" s="14"/>
    </row>
    <row r="211" spans="3:3" hidden="1">
      <c r="C211" s="14"/>
    </row>
    <row r="212" spans="3:3" hidden="1">
      <c r="C212" s="14"/>
    </row>
    <row r="213" spans="3:3" hidden="1">
      <c r="C213" s="14"/>
    </row>
    <row r="214" spans="3:3" hidden="1">
      <c r="C214" s="14"/>
    </row>
    <row r="215" spans="3:3" hidden="1">
      <c r="C215" s="14"/>
    </row>
    <row r="216" spans="3:3" hidden="1">
      <c r="C216" s="14"/>
    </row>
    <row r="217" spans="3:3" hidden="1">
      <c r="C217" s="14"/>
    </row>
    <row r="218" spans="3:3" hidden="1">
      <c r="C218" s="14"/>
    </row>
    <row r="219" spans="3:3" hidden="1">
      <c r="C219" s="14"/>
    </row>
    <row r="220" spans="3:3" hidden="1">
      <c r="C220" s="14"/>
    </row>
    <row r="221" spans="3:3" hidden="1">
      <c r="C221" s="14"/>
    </row>
    <row r="222" spans="3:3" hidden="1">
      <c r="C222" s="14"/>
    </row>
    <row r="223" spans="3:3" hidden="1">
      <c r="C223" s="14"/>
    </row>
    <row r="224" spans="3:3" hidden="1">
      <c r="C224" s="14"/>
    </row>
    <row r="225" spans="3:3" hidden="1">
      <c r="C225" s="14"/>
    </row>
    <row r="226" spans="3:3" hidden="1">
      <c r="C226" s="14"/>
    </row>
    <row r="227" spans="3:3" hidden="1">
      <c r="C227" s="14"/>
    </row>
    <row r="228" spans="3:3" hidden="1">
      <c r="C228" s="14"/>
    </row>
    <row r="229" spans="3:3" hidden="1">
      <c r="C229" s="14"/>
    </row>
    <row r="230" spans="3:3" hidden="1">
      <c r="C230" s="14"/>
    </row>
    <row r="231" spans="3:3" hidden="1">
      <c r="C231" s="14"/>
    </row>
    <row r="232" spans="3:3" hidden="1">
      <c r="C232" s="14"/>
    </row>
    <row r="233" spans="3:3" hidden="1">
      <c r="C233" s="14"/>
    </row>
    <row r="234" spans="3:3" hidden="1">
      <c r="C234" s="14"/>
    </row>
    <row r="235" spans="3:3" hidden="1">
      <c r="C235" s="14"/>
    </row>
    <row r="236" spans="3:3" hidden="1">
      <c r="C236" s="14"/>
    </row>
    <row r="237" spans="3:3" hidden="1">
      <c r="C237" s="14"/>
    </row>
    <row r="238" spans="3:3" hidden="1">
      <c r="C238" s="14"/>
    </row>
    <row r="239" spans="3:3" hidden="1">
      <c r="C239" s="14"/>
    </row>
    <row r="240" spans="3:3" hidden="1">
      <c r="C240" s="14"/>
    </row>
    <row r="241" spans="3:3" hidden="1">
      <c r="C241" s="14"/>
    </row>
    <row r="242" spans="3:3" hidden="1">
      <c r="C242" s="14"/>
    </row>
    <row r="243" spans="3:3" hidden="1">
      <c r="C243" s="14"/>
    </row>
    <row r="244" spans="3:3" hidden="1">
      <c r="C244" s="14"/>
    </row>
    <row r="245" spans="3:3" hidden="1">
      <c r="C245" s="14"/>
    </row>
    <row r="246" spans="3:3" hidden="1">
      <c r="C246" s="14"/>
    </row>
    <row r="247" spans="3:3" hidden="1">
      <c r="C247" s="14"/>
    </row>
    <row r="248" spans="3:3" hidden="1">
      <c r="C248" s="14"/>
    </row>
    <row r="249" spans="3:3" hidden="1">
      <c r="C249" s="14"/>
    </row>
    <row r="250" spans="3:3" hidden="1">
      <c r="C250" s="14"/>
    </row>
    <row r="251" spans="3:3" hidden="1">
      <c r="C251" s="14"/>
    </row>
    <row r="252" spans="3:3" hidden="1">
      <c r="C252" s="14"/>
    </row>
    <row r="253" spans="3:3" hidden="1">
      <c r="C253" s="14"/>
    </row>
    <row r="254" spans="3:3" hidden="1">
      <c r="C254" s="14"/>
    </row>
    <row r="255" spans="3:3" hidden="1">
      <c r="C255" s="14"/>
    </row>
    <row r="256" spans="3:3" hidden="1">
      <c r="C256" s="14"/>
    </row>
    <row r="257" spans="3:3" hidden="1">
      <c r="C257" s="14"/>
    </row>
    <row r="258" spans="3:3" hidden="1">
      <c r="C258" s="14"/>
    </row>
    <row r="259" spans="3:3" hidden="1">
      <c r="C259" s="14"/>
    </row>
    <row r="260" spans="3:3" hidden="1">
      <c r="C260" s="14"/>
    </row>
    <row r="261" spans="3:3" hidden="1">
      <c r="C261" s="14"/>
    </row>
    <row r="262" spans="3:3" hidden="1">
      <c r="C262" s="14"/>
    </row>
    <row r="263" spans="3:3" hidden="1">
      <c r="C263" s="14"/>
    </row>
    <row r="264" spans="3:3" hidden="1">
      <c r="C264" s="14"/>
    </row>
    <row r="265" spans="3:3" hidden="1">
      <c r="C265" s="14"/>
    </row>
    <row r="266" spans="3:3" hidden="1">
      <c r="C266" s="14"/>
    </row>
    <row r="267" spans="3:3" hidden="1">
      <c r="C267" s="14"/>
    </row>
    <row r="268" spans="3:3" hidden="1">
      <c r="C268" s="14"/>
    </row>
    <row r="269" spans="3:3" hidden="1">
      <c r="C269" s="14"/>
    </row>
    <row r="270" spans="3:3" hidden="1">
      <c r="C270" s="14"/>
    </row>
    <row r="271" spans="3:3" hidden="1">
      <c r="C271" s="14"/>
    </row>
    <row r="272" spans="3:3" hidden="1">
      <c r="C272" s="14"/>
    </row>
    <row r="273" spans="3:3" hidden="1">
      <c r="C273" s="14"/>
    </row>
    <row r="274" spans="3:3" hidden="1">
      <c r="C274" s="14"/>
    </row>
    <row r="275" spans="3:3" hidden="1">
      <c r="C275" s="14"/>
    </row>
    <row r="276" spans="3:3" hidden="1">
      <c r="C276" s="14"/>
    </row>
    <row r="277" spans="3:3" hidden="1">
      <c r="C277" s="14"/>
    </row>
    <row r="278" spans="3:3" hidden="1">
      <c r="C278" s="14"/>
    </row>
    <row r="279" spans="3:3" hidden="1">
      <c r="C279" s="14"/>
    </row>
    <row r="280" spans="3:3" hidden="1">
      <c r="C280" s="14"/>
    </row>
    <row r="281" spans="3:3" hidden="1">
      <c r="C281" s="14"/>
    </row>
    <row r="282" spans="3:3" hidden="1">
      <c r="C282" s="14"/>
    </row>
    <row r="283" spans="3:3" hidden="1">
      <c r="C283" s="14"/>
    </row>
    <row r="284" spans="3:3" hidden="1">
      <c r="C284" s="14"/>
    </row>
    <row r="285" spans="3:3" hidden="1">
      <c r="C285" s="14"/>
    </row>
    <row r="286" spans="3:3" hidden="1">
      <c r="C286" s="14"/>
    </row>
    <row r="287" spans="3:3" hidden="1">
      <c r="C287" s="14"/>
    </row>
    <row r="288" spans="3:3" hidden="1">
      <c r="C288" s="14"/>
    </row>
    <row r="289" spans="3:3" hidden="1">
      <c r="C289" s="14"/>
    </row>
    <row r="290" spans="3:3" hidden="1">
      <c r="C290" s="14"/>
    </row>
    <row r="291" spans="3:3" hidden="1">
      <c r="C291" s="14"/>
    </row>
    <row r="292" spans="3:3" hidden="1">
      <c r="C292" s="14"/>
    </row>
    <row r="293" spans="3:3" hidden="1">
      <c r="C293" s="14"/>
    </row>
    <row r="294" spans="3:3" hidden="1">
      <c r="C294" s="14"/>
    </row>
    <row r="295" spans="3:3" hidden="1">
      <c r="C295" s="14"/>
    </row>
    <row r="296" spans="3:3" hidden="1">
      <c r="C296" s="14"/>
    </row>
    <row r="297" spans="3:3" hidden="1">
      <c r="C297" s="14"/>
    </row>
    <row r="298" spans="3:3" hidden="1">
      <c r="C298" s="14"/>
    </row>
    <row r="299" spans="3:3" hidden="1">
      <c r="C299" s="14"/>
    </row>
    <row r="300" spans="3:3" hidden="1">
      <c r="C300" s="14"/>
    </row>
    <row r="301" spans="3:3" hidden="1">
      <c r="C301" s="14"/>
    </row>
    <row r="302" spans="3:3" hidden="1">
      <c r="C302" s="14"/>
    </row>
    <row r="303" spans="3:3" hidden="1">
      <c r="C303" s="14"/>
    </row>
    <row r="304" spans="3:3" hidden="1">
      <c r="C304" s="14"/>
    </row>
    <row r="305" spans="3:3" hidden="1">
      <c r="C305" s="14"/>
    </row>
    <row r="306" spans="3:3" hidden="1">
      <c r="C306" s="14"/>
    </row>
    <row r="307" spans="3:3" hidden="1">
      <c r="C307" s="14"/>
    </row>
    <row r="308" spans="3:3" hidden="1">
      <c r="C308" s="14"/>
    </row>
    <row r="309" spans="3:3" hidden="1">
      <c r="C309" s="14"/>
    </row>
    <row r="310" spans="3:3" hidden="1">
      <c r="C310" s="14"/>
    </row>
    <row r="311" spans="3:3" hidden="1">
      <c r="C311" s="14"/>
    </row>
    <row r="312" spans="3:3" hidden="1">
      <c r="C312" s="14"/>
    </row>
    <row r="313" spans="3:3" hidden="1">
      <c r="C313" s="14"/>
    </row>
    <row r="314" spans="3:3" hidden="1">
      <c r="C314" s="14"/>
    </row>
    <row r="315" spans="3:3" hidden="1">
      <c r="C315" s="14"/>
    </row>
    <row r="316" spans="3:3" hidden="1">
      <c r="C316" s="14"/>
    </row>
    <row r="317" spans="3:3" hidden="1">
      <c r="C317" s="14"/>
    </row>
    <row r="318" spans="3:3" hidden="1">
      <c r="C318" s="14"/>
    </row>
    <row r="319" spans="3:3" hidden="1">
      <c r="C319" s="14"/>
    </row>
    <row r="320" spans="3:3" hidden="1">
      <c r="C320" s="14"/>
    </row>
    <row r="321" spans="3:3" hidden="1">
      <c r="C321" s="14"/>
    </row>
    <row r="322" spans="3:3" hidden="1">
      <c r="C322" s="14"/>
    </row>
    <row r="323" spans="3:3" hidden="1">
      <c r="C323" s="14"/>
    </row>
    <row r="324" spans="3:3" hidden="1">
      <c r="C324" s="14"/>
    </row>
    <row r="325" spans="3:3" hidden="1">
      <c r="C325" s="14"/>
    </row>
    <row r="326" spans="3:3" hidden="1">
      <c r="C326" s="14"/>
    </row>
    <row r="327" spans="3:3" hidden="1">
      <c r="C327" s="14"/>
    </row>
    <row r="328" spans="3:3" hidden="1">
      <c r="C328" s="14"/>
    </row>
    <row r="329" spans="3:3" hidden="1">
      <c r="C329" s="14"/>
    </row>
    <row r="330" spans="3:3" hidden="1">
      <c r="C330" s="14"/>
    </row>
    <row r="331" spans="3:3" hidden="1">
      <c r="C331" s="14"/>
    </row>
    <row r="332" spans="3:3" hidden="1">
      <c r="C332" s="14"/>
    </row>
    <row r="333" spans="3:3" hidden="1">
      <c r="C333" s="14"/>
    </row>
    <row r="334" spans="3:3" hidden="1">
      <c r="C334" s="14"/>
    </row>
    <row r="335" spans="3:3" hidden="1">
      <c r="C335" s="14"/>
    </row>
    <row r="336" spans="3:3" hidden="1">
      <c r="C336" s="14"/>
    </row>
    <row r="337" spans="3:3" hidden="1">
      <c r="C337" s="14"/>
    </row>
    <row r="338" spans="3:3" hidden="1">
      <c r="C338" s="14"/>
    </row>
    <row r="339" spans="3:3" hidden="1">
      <c r="C339" s="14"/>
    </row>
    <row r="340" spans="3:3" hidden="1">
      <c r="C340" s="14"/>
    </row>
    <row r="341" spans="3:3" hidden="1">
      <c r="C341" s="14"/>
    </row>
    <row r="342" spans="3:3" hidden="1">
      <c r="C342" s="14"/>
    </row>
    <row r="343" spans="3:3" hidden="1">
      <c r="C343" s="14"/>
    </row>
    <row r="344" spans="3:3" hidden="1">
      <c r="C344" s="14"/>
    </row>
    <row r="345" spans="3:3" hidden="1">
      <c r="C345" s="14"/>
    </row>
    <row r="346" spans="3:3" hidden="1">
      <c r="C346" s="14"/>
    </row>
    <row r="347" spans="3:3" hidden="1">
      <c r="C347" s="14"/>
    </row>
    <row r="348" spans="3:3" hidden="1">
      <c r="C348" s="14"/>
    </row>
    <row r="349" spans="3:3" hidden="1">
      <c r="C349" s="14"/>
    </row>
    <row r="350" spans="3:3" hidden="1">
      <c r="C350" s="14"/>
    </row>
    <row r="351" spans="3:3" hidden="1">
      <c r="C351" s="14"/>
    </row>
    <row r="352" spans="3:3" hidden="1">
      <c r="C352" s="14"/>
    </row>
    <row r="353" spans="3:3" hidden="1">
      <c r="C353" s="14"/>
    </row>
    <row r="354" spans="3:3" hidden="1">
      <c r="C354" s="14"/>
    </row>
    <row r="355" spans="3:3" hidden="1">
      <c r="C355" s="14"/>
    </row>
    <row r="356" spans="3:3" hidden="1">
      <c r="C356" s="14"/>
    </row>
    <row r="357" spans="3:3" hidden="1">
      <c r="C357" s="14"/>
    </row>
    <row r="358" spans="3:3" hidden="1">
      <c r="C358" s="14"/>
    </row>
    <row r="359" spans="3:3" hidden="1">
      <c r="C359" s="14"/>
    </row>
    <row r="360" spans="3:3" hidden="1">
      <c r="C360" s="14"/>
    </row>
    <row r="361" spans="3:3" hidden="1">
      <c r="C361" s="14"/>
    </row>
    <row r="362" spans="3:3" hidden="1">
      <c r="C362" s="14"/>
    </row>
    <row r="363" spans="3:3" hidden="1">
      <c r="C363" s="14"/>
    </row>
    <row r="364" spans="3:3" hidden="1">
      <c r="C364" s="14"/>
    </row>
    <row r="365" spans="3:3" hidden="1">
      <c r="C365" s="14"/>
    </row>
    <row r="366" spans="3:3" hidden="1">
      <c r="C366" s="14"/>
    </row>
    <row r="367" spans="3:3" hidden="1">
      <c r="C367" s="14"/>
    </row>
    <row r="368" spans="3:3" hidden="1">
      <c r="C368" s="14"/>
    </row>
    <row r="369" spans="3:3" hidden="1">
      <c r="C369" s="14"/>
    </row>
    <row r="370" spans="3:3" hidden="1">
      <c r="C370" s="14"/>
    </row>
    <row r="371" spans="3:3" hidden="1">
      <c r="C371" s="14"/>
    </row>
    <row r="372" spans="3:3" hidden="1">
      <c r="C372" s="14"/>
    </row>
    <row r="373" spans="3:3" hidden="1">
      <c r="C373" s="14"/>
    </row>
    <row r="374" spans="3:3" hidden="1">
      <c r="C374" s="14"/>
    </row>
    <row r="375" spans="3:3" hidden="1">
      <c r="C375" s="14"/>
    </row>
    <row r="376" spans="3:3" hidden="1">
      <c r="C376" s="14"/>
    </row>
    <row r="377" spans="3:3" hidden="1">
      <c r="C377" s="14"/>
    </row>
    <row r="378" spans="3:3" hidden="1">
      <c r="C378" s="14"/>
    </row>
    <row r="379" spans="3:3" hidden="1">
      <c r="C379" s="14"/>
    </row>
    <row r="380" spans="3:3" hidden="1">
      <c r="C380" s="14"/>
    </row>
    <row r="381" spans="3:3" hidden="1">
      <c r="C381" s="14"/>
    </row>
    <row r="382" spans="3:3" hidden="1">
      <c r="C382" s="14"/>
    </row>
    <row r="383" spans="3:3" hidden="1">
      <c r="C383" s="14"/>
    </row>
    <row r="384" spans="3:3" hidden="1">
      <c r="C384" s="14"/>
    </row>
    <row r="385" spans="3:3" hidden="1">
      <c r="C385" s="14"/>
    </row>
    <row r="386" spans="3:3" hidden="1">
      <c r="C386" s="14"/>
    </row>
    <row r="387" spans="3:3" hidden="1">
      <c r="C387" s="14"/>
    </row>
    <row r="388" spans="3:3" hidden="1">
      <c r="C388" s="14"/>
    </row>
    <row r="389" spans="3:3" hidden="1">
      <c r="C389" s="14"/>
    </row>
    <row r="390" spans="3:3" hidden="1">
      <c r="C390" s="14"/>
    </row>
    <row r="391" spans="3:3" hidden="1">
      <c r="C391" s="14"/>
    </row>
    <row r="392" spans="3:3" hidden="1">
      <c r="C392" s="14"/>
    </row>
    <row r="393" spans="3:3" hidden="1">
      <c r="C393" s="14"/>
    </row>
    <row r="394" spans="3:3" hidden="1">
      <c r="C394" s="14"/>
    </row>
    <row r="395" spans="3:3" hidden="1">
      <c r="C395" s="14"/>
    </row>
    <row r="396" spans="3:3" hidden="1">
      <c r="C396" s="14"/>
    </row>
    <row r="397" spans="3:3" hidden="1">
      <c r="C397" s="14"/>
    </row>
    <row r="398" spans="3:3" hidden="1">
      <c r="C398" s="14"/>
    </row>
    <row r="399" spans="3:3" hidden="1">
      <c r="C399" s="14"/>
    </row>
    <row r="400" spans="3:3" hidden="1">
      <c r="C400" s="14"/>
    </row>
    <row r="401" spans="3:3" hidden="1">
      <c r="C401" s="14"/>
    </row>
    <row r="402" spans="3:3" hidden="1">
      <c r="C402" s="14"/>
    </row>
    <row r="403" spans="3:3" hidden="1">
      <c r="C403" s="14"/>
    </row>
    <row r="404" spans="3:3" hidden="1">
      <c r="C404" s="14"/>
    </row>
    <row r="405" spans="3:3" hidden="1">
      <c r="C405" s="14"/>
    </row>
    <row r="406" spans="3:3" hidden="1">
      <c r="C406" s="14"/>
    </row>
    <row r="407" spans="3:3" hidden="1">
      <c r="C407" s="14"/>
    </row>
    <row r="408" spans="3:3" hidden="1">
      <c r="C408" s="14"/>
    </row>
    <row r="409" spans="3:3" hidden="1">
      <c r="C409" s="14"/>
    </row>
    <row r="410" spans="3:3" hidden="1">
      <c r="C410" s="14"/>
    </row>
    <row r="411" spans="3:3" hidden="1">
      <c r="C411" s="14"/>
    </row>
    <row r="412" spans="3:3" hidden="1">
      <c r="C412" s="14"/>
    </row>
    <row r="413" spans="3:3" hidden="1">
      <c r="C413" s="14"/>
    </row>
    <row r="414" spans="3:3" hidden="1">
      <c r="C414" s="14"/>
    </row>
    <row r="415" spans="3:3" hidden="1">
      <c r="C415" s="14"/>
    </row>
    <row r="416" spans="3:3" hidden="1">
      <c r="C416" s="14"/>
    </row>
    <row r="417" spans="3:3" hidden="1">
      <c r="C417" s="14"/>
    </row>
    <row r="418" spans="3:3" hidden="1">
      <c r="C418" s="14"/>
    </row>
    <row r="419" spans="3:3" hidden="1">
      <c r="C419" s="14"/>
    </row>
    <row r="420" spans="3:3" hidden="1">
      <c r="C420" s="14"/>
    </row>
    <row r="421" spans="3:3" hidden="1">
      <c r="C421" s="14"/>
    </row>
    <row r="422" spans="3:3" hidden="1">
      <c r="C422" s="14"/>
    </row>
    <row r="423" spans="3:3" hidden="1">
      <c r="C423" s="14"/>
    </row>
    <row r="424" spans="3:3" hidden="1">
      <c r="C424" s="14"/>
    </row>
    <row r="425" spans="3:3" hidden="1">
      <c r="C425" s="14"/>
    </row>
    <row r="426" spans="3:3" hidden="1">
      <c r="C426" s="14"/>
    </row>
    <row r="427" spans="3:3" hidden="1">
      <c r="C427" s="14"/>
    </row>
    <row r="428" spans="3:3" hidden="1">
      <c r="C428" s="14"/>
    </row>
    <row r="429" spans="3:3" hidden="1">
      <c r="C429" s="14"/>
    </row>
    <row r="430" spans="3:3" hidden="1">
      <c r="C430" s="14"/>
    </row>
    <row r="431" spans="3:3" hidden="1">
      <c r="C431" s="14"/>
    </row>
    <row r="432" spans="3:3" hidden="1">
      <c r="C432" s="14"/>
    </row>
    <row r="433" spans="3:3" hidden="1">
      <c r="C433" s="14"/>
    </row>
    <row r="434" spans="3:3" hidden="1">
      <c r="C434" s="14"/>
    </row>
    <row r="435" spans="3:3" hidden="1">
      <c r="C435" s="14"/>
    </row>
    <row r="436" spans="3:3" hidden="1">
      <c r="C436" s="14"/>
    </row>
    <row r="437" spans="3:3" hidden="1">
      <c r="C437" s="14"/>
    </row>
    <row r="438" spans="3:3" hidden="1">
      <c r="C438" s="14"/>
    </row>
    <row r="439" spans="3:3" hidden="1">
      <c r="C439" s="14"/>
    </row>
    <row r="440" spans="3:3" hidden="1">
      <c r="C440" s="14"/>
    </row>
    <row r="441" spans="3:3" hidden="1">
      <c r="C441" s="14"/>
    </row>
    <row r="442" spans="3:3" hidden="1">
      <c r="C442" s="14"/>
    </row>
    <row r="443" spans="3:3" hidden="1">
      <c r="C443" s="14"/>
    </row>
    <row r="444" spans="3:3" hidden="1">
      <c r="C444" s="14"/>
    </row>
    <row r="445" spans="3:3" hidden="1">
      <c r="C445" s="14"/>
    </row>
    <row r="446" spans="3:3" hidden="1">
      <c r="C446" s="14"/>
    </row>
    <row r="447" spans="3:3" hidden="1">
      <c r="C447" s="14"/>
    </row>
    <row r="448" spans="3:3" hidden="1">
      <c r="C448" s="14"/>
    </row>
    <row r="449" spans="3:3" hidden="1">
      <c r="C449" s="14"/>
    </row>
    <row r="450" spans="3:3" hidden="1">
      <c r="C450" s="14"/>
    </row>
    <row r="451" spans="3:3" hidden="1">
      <c r="C451" s="14"/>
    </row>
    <row r="452" spans="3:3" hidden="1">
      <c r="C452" s="14"/>
    </row>
    <row r="453" spans="3:3" hidden="1">
      <c r="C453" s="14"/>
    </row>
    <row r="454" spans="3:3" hidden="1">
      <c r="C454" s="14"/>
    </row>
    <row r="455" spans="3:3" hidden="1">
      <c r="C455" s="14"/>
    </row>
    <row r="456" spans="3:3" hidden="1">
      <c r="C456" s="14"/>
    </row>
    <row r="457" spans="3:3" hidden="1">
      <c r="C457" s="14"/>
    </row>
    <row r="458" spans="3:3" hidden="1">
      <c r="C458" s="14"/>
    </row>
    <row r="459" spans="3:3" hidden="1">
      <c r="C459" s="14"/>
    </row>
    <row r="460" spans="3:3" hidden="1">
      <c r="C460" s="14"/>
    </row>
    <row r="461" spans="3:3" hidden="1">
      <c r="C461" s="14"/>
    </row>
    <row r="462" spans="3:3" hidden="1">
      <c r="C462" s="14"/>
    </row>
    <row r="463" spans="3:3" hidden="1">
      <c r="C463" s="14"/>
    </row>
    <row r="464" spans="3:3" hidden="1">
      <c r="C464" s="14"/>
    </row>
    <row r="465" spans="3:3" hidden="1">
      <c r="C465" s="14"/>
    </row>
    <row r="466" spans="3:3" hidden="1">
      <c r="C466" s="14"/>
    </row>
    <row r="467" spans="3:3" hidden="1">
      <c r="C467" s="14"/>
    </row>
    <row r="468" spans="3:3" hidden="1">
      <c r="C468" s="14"/>
    </row>
    <row r="469" spans="3:3" hidden="1">
      <c r="C469" s="14"/>
    </row>
    <row r="470" spans="3:3" hidden="1">
      <c r="C470" s="14"/>
    </row>
    <row r="471" spans="3:3" hidden="1">
      <c r="C471" s="14"/>
    </row>
    <row r="472" spans="3:3" hidden="1">
      <c r="C472" s="14"/>
    </row>
    <row r="473" spans="3:3" hidden="1">
      <c r="C473" s="14"/>
    </row>
    <row r="474" spans="3:3" hidden="1">
      <c r="C474" s="14"/>
    </row>
    <row r="475" spans="3:3" hidden="1">
      <c r="C475" s="14"/>
    </row>
    <row r="476" spans="3:3" hidden="1">
      <c r="C476" s="14"/>
    </row>
    <row r="477" spans="3:3" hidden="1">
      <c r="C477" s="14"/>
    </row>
    <row r="478" spans="3:3" hidden="1">
      <c r="C478" s="14"/>
    </row>
    <row r="479" spans="3:3" hidden="1">
      <c r="C479" s="14"/>
    </row>
    <row r="480" spans="3:3" hidden="1">
      <c r="C480" s="14"/>
    </row>
    <row r="481" spans="3:4" hidden="1">
      <c r="C481" s="14"/>
    </row>
    <row r="482" spans="3:4" hidden="1">
      <c r="C482" s="14"/>
    </row>
    <row r="483" spans="3:4" hidden="1">
      <c r="C483" s="14"/>
    </row>
    <row r="484" spans="3:4" hidden="1">
      <c r="C484" s="14"/>
    </row>
    <row r="485" spans="3:4" hidden="1">
      <c r="D485" s="13"/>
    </row>
    <row r="486" spans="3:4" hidden="1"/>
    <row r="487" spans="3:4" hidden="1"/>
  </sheetData>
  <dataValidations count="1">
    <dataValidation allowBlank="1" showInputMessage="1" showErrorMessage="1" sqref="D9"/>
  </dataValidations>
  <pageMargins left="0" right="0" top="0.5" bottom="0.5" header="0" footer="0.25"/>
  <pageSetup paperSize="9" scale="65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AW532"/>
  <sheetViews>
    <sheetView rightToLeft="1" topLeftCell="A6" workbookViewId="0">
      <selection activeCell="A7" sqref="A7"/>
    </sheetView>
  </sheetViews>
  <sheetFormatPr defaultColWidth="0" defaultRowHeight="18" zeroHeight="1"/>
  <cols>
    <col min="1" max="1" width="47.28515625" style="13" customWidth="1"/>
    <col min="2" max="2" width="12.42578125" style="13" customWidth="1"/>
    <col min="3" max="3" width="11.85546875" style="13" customWidth="1"/>
    <col min="4" max="4" width="11.5703125" style="14" customWidth="1"/>
    <col min="5" max="5" width="15.140625" style="14" customWidth="1"/>
    <col min="6" max="6" width="14.7109375" style="14" customWidth="1"/>
    <col min="7" max="7" width="11.7109375" style="14" customWidth="1"/>
    <col min="8" max="8" width="14.7109375" style="14" customWidth="1"/>
    <col min="9" max="9" width="26.85546875" style="14" customWidth="1"/>
    <col min="10" max="10" width="25.42578125" style="14" customWidth="1"/>
    <col min="11" max="11" width="7.5703125" style="14" hidden="1" customWidth="1"/>
    <col min="12" max="12" width="6.7109375" style="14" hidden="1" customWidth="1"/>
    <col min="13" max="13" width="7.7109375" style="14" hidden="1" customWidth="1"/>
    <col min="14" max="14" width="7.140625" style="14" hidden="1" customWidth="1"/>
    <col min="15" max="15" width="6" style="14" hidden="1" customWidth="1"/>
    <col min="16" max="16" width="7.85546875" style="14" hidden="1" customWidth="1"/>
    <col min="17" max="17" width="8.140625" style="14" hidden="1" customWidth="1"/>
    <col min="18" max="18" width="6.28515625" style="14" hidden="1" customWidth="1"/>
    <col min="19" max="19" width="8" style="14" hidden="1" customWidth="1"/>
    <col min="20" max="20" width="8.7109375" style="14" hidden="1" customWidth="1"/>
    <col min="21" max="21" width="10" style="14" hidden="1" customWidth="1"/>
    <col min="22" max="22" width="9.5703125" style="14" hidden="1" customWidth="1"/>
    <col min="23" max="23" width="6.140625" style="14" hidden="1" customWidth="1"/>
    <col min="24" max="25" width="5.7109375" style="14" hidden="1" customWidth="1"/>
    <col min="26" max="26" width="6.85546875" style="14" hidden="1" customWidth="1"/>
    <col min="27" max="27" width="6.42578125" style="14" hidden="1" customWidth="1"/>
    <col min="28" max="28" width="6.7109375" style="14" hidden="1" customWidth="1"/>
    <col min="29" max="29" width="7.28515625" style="14" hidden="1" customWidth="1"/>
    <col min="30" max="41" width="5.7109375" style="14" hidden="1" customWidth="1"/>
    <col min="42" max="42" width="9.140625" style="14" hidden="1" customWidth="1"/>
    <col min="43" max="49" width="0" style="14" hidden="1" customWidth="1"/>
    <col min="50" max="16384" width="9.140625" style="14" hidden="1"/>
  </cols>
  <sheetData>
    <row r="1" spans="1:48">
      <c r="A1" s="2" t="s">
        <v>0</v>
      </c>
      <c r="B1" t="s">
        <v>196</v>
      </c>
    </row>
    <row r="2" spans="1:48">
      <c r="A2" s="2" t="s">
        <v>1</v>
      </c>
    </row>
    <row r="3" spans="1:48">
      <c r="A3" s="2" t="s">
        <v>2</v>
      </c>
      <c r="B3" t="s">
        <v>197</v>
      </c>
    </row>
    <row r="4" spans="1:48">
      <c r="A4" s="2" t="s">
        <v>3</v>
      </c>
    </row>
    <row r="5" spans="1:48" ht="26.25" customHeight="1">
      <c r="A5" s="99" t="s">
        <v>135</v>
      </c>
      <c r="B5" s="100"/>
      <c r="C5" s="100"/>
      <c r="D5" s="100"/>
      <c r="E5" s="100"/>
      <c r="F5" s="100"/>
      <c r="G5" s="100"/>
      <c r="H5" s="100"/>
      <c r="I5" s="100"/>
      <c r="J5" s="101"/>
    </row>
    <row r="6" spans="1:48" ht="26.25" customHeight="1">
      <c r="A6" s="99" t="s">
        <v>142</v>
      </c>
      <c r="B6" s="100"/>
      <c r="C6" s="100"/>
      <c r="D6" s="100"/>
      <c r="E6" s="100"/>
      <c r="F6" s="100"/>
      <c r="G6" s="100"/>
      <c r="H6" s="100"/>
      <c r="I6" s="100"/>
      <c r="J6" s="101"/>
    </row>
    <row r="7" spans="1:48" s="16" customFormat="1">
      <c r="A7" s="40" t="s">
        <v>95</v>
      </c>
      <c r="B7" s="41" t="s">
        <v>48</v>
      </c>
      <c r="C7" s="41" t="s">
        <v>83</v>
      </c>
      <c r="D7" s="41" t="s">
        <v>52</v>
      </c>
      <c r="E7" s="41" t="s">
        <v>70</v>
      </c>
      <c r="F7" s="41" t="s">
        <v>186</v>
      </c>
      <c r="G7" s="41" t="s">
        <v>187</v>
      </c>
      <c r="H7" s="41" t="s">
        <v>5</v>
      </c>
      <c r="I7" s="41" t="s">
        <v>56</v>
      </c>
      <c r="J7" s="42" t="s">
        <v>182</v>
      </c>
      <c r="K7" s="14"/>
      <c r="AV7" s="14"/>
    </row>
    <row r="8" spans="1:48" s="16" customFormat="1" ht="22.5" customHeight="1">
      <c r="A8" s="17"/>
      <c r="B8" s="18"/>
      <c r="C8" s="18"/>
      <c r="D8" s="18"/>
      <c r="E8" s="18" t="s">
        <v>73</v>
      </c>
      <c r="F8" s="18" t="s">
        <v>183</v>
      </c>
      <c r="G8" s="18"/>
      <c r="H8" s="18" t="s">
        <v>6</v>
      </c>
      <c r="I8" s="26" t="s">
        <v>7</v>
      </c>
      <c r="J8" s="36" t="s">
        <v>7</v>
      </c>
      <c r="AV8" s="14"/>
    </row>
    <row r="9" spans="1:48" s="20" customFormat="1" ht="18" customHeight="1">
      <c r="A9" s="19"/>
      <c r="B9" s="7" t="s">
        <v>9</v>
      </c>
      <c r="C9" s="7" t="s">
        <v>10</v>
      </c>
      <c r="D9" s="7" t="s">
        <v>58</v>
      </c>
      <c r="E9" s="7" t="s">
        <v>59</v>
      </c>
      <c r="F9" s="7" t="s">
        <v>60</v>
      </c>
      <c r="G9" s="7" t="s">
        <v>61</v>
      </c>
      <c r="H9" s="7" t="s">
        <v>62</v>
      </c>
      <c r="I9" s="29" t="s">
        <v>63</v>
      </c>
      <c r="J9" s="29" t="s">
        <v>64</v>
      </c>
      <c r="AV9" s="14"/>
    </row>
    <row r="10" spans="1:48" s="20" customFormat="1" ht="18" customHeight="1">
      <c r="A10" s="21" t="s">
        <v>143</v>
      </c>
      <c r="B10" s="7"/>
      <c r="C10" s="7"/>
      <c r="D10" s="7"/>
      <c r="E10" s="7"/>
      <c r="F10" s="63">
        <v>-5095893</v>
      </c>
      <c r="G10" s="7"/>
      <c r="H10" s="63">
        <v>233.8536764311645</v>
      </c>
      <c r="I10" s="64">
        <v>1</v>
      </c>
      <c r="J10" s="64">
        <v>2E-3</v>
      </c>
      <c r="AV10" s="14"/>
    </row>
    <row r="11" spans="1:48">
      <c r="A11" s="67" t="s">
        <v>200</v>
      </c>
      <c r="B11" s="14"/>
      <c r="C11" s="14"/>
      <c r="F11" s="69">
        <v>-5095893</v>
      </c>
      <c r="H11" s="69">
        <v>233.8536764311645</v>
      </c>
      <c r="I11" s="68">
        <v>1</v>
      </c>
      <c r="J11" s="68">
        <v>2E-3</v>
      </c>
    </row>
    <row r="12" spans="1:48">
      <c r="A12" s="67" t="s">
        <v>976</v>
      </c>
      <c r="B12" s="14"/>
      <c r="C12" s="14"/>
      <c r="F12" s="69">
        <v>0</v>
      </c>
      <c r="H12" s="69">
        <v>0</v>
      </c>
      <c r="I12" s="68">
        <v>0</v>
      </c>
      <c r="J12" s="68">
        <v>0</v>
      </c>
    </row>
    <row r="13" spans="1:48">
      <c r="A13" t="s">
        <v>227</v>
      </c>
      <c r="B13" t="s">
        <v>227</v>
      </c>
      <c r="C13" t="s">
        <v>227</v>
      </c>
      <c r="D13" t="s">
        <v>227</v>
      </c>
      <c r="F13" s="65">
        <v>0</v>
      </c>
      <c r="G13" s="65">
        <v>0</v>
      </c>
      <c r="H13" s="65">
        <v>0</v>
      </c>
      <c r="I13" s="66">
        <v>0</v>
      </c>
      <c r="J13" s="66">
        <v>0</v>
      </c>
    </row>
    <row r="14" spans="1:48">
      <c r="A14" s="67" t="s">
        <v>977</v>
      </c>
      <c r="B14" s="14"/>
      <c r="C14" s="14"/>
      <c r="F14" s="69">
        <v>-5095893</v>
      </c>
      <c r="H14" s="69">
        <v>233.8536764311645</v>
      </c>
      <c r="I14" s="68">
        <v>1</v>
      </c>
      <c r="J14" s="68">
        <v>2E-3</v>
      </c>
    </row>
    <row r="15" spans="1:48">
      <c r="A15" t="s">
        <v>1141</v>
      </c>
      <c r="B15" t="s">
        <v>1142</v>
      </c>
      <c r="C15" t="s">
        <v>122</v>
      </c>
      <c r="D15" t="s">
        <v>109</v>
      </c>
      <c r="E15" t="s">
        <v>1143</v>
      </c>
      <c r="F15" s="65">
        <v>-789893</v>
      </c>
      <c r="G15" s="65">
        <v>-21.870246825668033</v>
      </c>
      <c r="H15" s="65">
        <v>172.75154875867401</v>
      </c>
      <c r="I15" s="66">
        <v>0.73870000000000002</v>
      </c>
      <c r="J15" s="66">
        <v>1.5E-3</v>
      </c>
    </row>
    <row r="16" spans="1:48">
      <c r="A16" t="s">
        <v>1144</v>
      </c>
      <c r="B16" t="s">
        <v>1145</v>
      </c>
      <c r="C16" t="s">
        <v>122</v>
      </c>
      <c r="D16" t="s">
        <v>105</v>
      </c>
      <c r="E16" t="s">
        <v>1143</v>
      </c>
      <c r="F16" s="65">
        <v>-3311000</v>
      </c>
      <c r="G16" s="65">
        <v>-1.1029444704491695</v>
      </c>
      <c r="H16" s="65">
        <v>36.518491416571997</v>
      </c>
      <c r="I16" s="66">
        <v>0.15620000000000001</v>
      </c>
      <c r="J16" s="66">
        <v>2.9999999999999997E-4</v>
      </c>
    </row>
    <row r="17" spans="1:10">
      <c r="A17" t="s">
        <v>1146</v>
      </c>
      <c r="B17" t="s">
        <v>1147</v>
      </c>
      <c r="C17" t="s">
        <v>122</v>
      </c>
      <c r="D17" t="s">
        <v>105</v>
      </c>
      <c r="E17" t="s">
        <v>1143</v>
      </c>
      <c r="F17" s="65">
        <v>-338000</v>
      </c>
      <c r="G17" s="65">
        <v>-1.2029316599485829</v>
      </c>
      <c r="H17" s="65">
        <v>4.0659090106262097</v>
      </c>
      <c r="I17" s="66">
        <v>1.7399999999999999E-2</v>
      </c>
      <c r="J17" s="66">
        <v>0</v>
      </c>
    </row>
    <row r="18" spans="1:10">
      <c r="A18" t="s">
        <v>1148</v>
      </c>
      <c r="B18" t="s">
        <v>1149</v>
      </c>
      <c r="C18" t="s">
        <v>122</v>
      </c>
      <c r="D18" t="s">
        <v>105</v>
      </c>
      <c r="E18" t="s">
        <v>1150</v>
      </c>
      <c r="F18" s="65">
        <v>-657000</v>
      </c>
      <c r="G18" s="65">
        <v>-3.1229417420536225</v>
      </c>
      <c r="H18" s="65">
        <v>20.517727245292299</v>
      </c>
      <c r="I18" s="66">
        <v>8.77E-2</v>
      </c>
      <c r="J18" s="66">
        <v>2.0000000000000001E-4</v>
      </c>
    </row>
    <row r="19" spans="1:10">
      <c r="A19" s="67" t="s">
        <v>1140</v>
      </c>
      <c r="B19" s="14"/>
      <c r="C19" s="14"/>
      <c r="F19" s="69">
        <v>0</v>
      </c>
      <c r="H19" s="69">
        <v>0</v>
      </c>
      <c r="I19" s="68">
        <v>0</v>
      </c>
      <c r="J19" s="68">
        <v>0</v>
      </c>
    </row>
    <row r="20" spans="1:10">
      <c r="A20" t="s">
        <v>227</v>
      </c>
      <c r="B20" t="s">
        <v>227</v>
      </c>
      <c r="C20" t="s">
        <v>227</v>
      </c>
      <c r="D20" t="s">
        <v>227</v>
      </c>
      <c r="F20" s="65">
        <v>0</v>
      </c>
      <c r="G20" s="65">
        <v>0</v>
      </c>
      <c r="H20" s="65">
        <v>0</v>
      </c>
      <c r="I20" s="66">
        <v>0</v>
      </c>
      <c r="J20" s="66">
        <v>0</v>
      </c>
    </row>
    <row r="21" spans="1:10">
      <c r="A21" s="67" t="s">
        <v>978</v>
      </c>
      <c r="B21" s="14"/>
      <c r="C21" s="14"/>
      <c r="F21" s="69">
        <v>0</v>
      </c>
      <c r="H21" s="69">
        <v>0</v>
      </c>
      <c r="I21" s="68">
        <v>0</v>
      </c>
      <c r="J21" s="68">
        <v>0</v>
      </c>
    </row>
    <row r="22" spans="1:10">
      <c r="A22" t="s">
        <v>227</v>
      </c>
      <c r="B22" t="s">
        <v>227</v>
      </c>
      <c r="C22" t="s">
        <v>227</v>
      </c>
      <c r="D22" t="s">
        <v>227</v>
      </c>
      <c r="F22" s="65">
        <v>0</v>
      </c>
      <c r="G22" s="65">
        <v>0</v>
      </c>
      <c r="H22" s="65">
        <v>0</v>
      </c>
      <c r="I22" s="66">
        <v>0</v>
      </c>
      <c r="J22" s="66">
        <v>0</v>
      </c>
    </row>
    <row r="23" spans="1:10">
      <c r="A23" s="67" t="s">
        <v>603</v>
      </c>
      <c r="B23" s="14"/>
      <c r="C23" s="14"/>
      <c r="F23" s="69">
        <v>0</v>
      </c>
      <c r="H23" s="69">
        <v>0</v>
      </c>
      <c r="I23" s="68">
        <v>0</v>
      </c>
      <c r="J23" s="68">
        <v>0</v>
      </c>
    </row>
    <row r="24" spans="1:10">
      <c r="A24" t="s">
        <v>227</v>
      </c>
      <c r="B24" t="s">
        <v>227</v>
      </c>
      <c r="C24" t="s">
        <v>227</v>
      </c>
      <c r="D24" t="s">
        <v>227</v>
      </c>
      <c r="F24" s="65">
        <v>0</v>
      </c>
      <c r="G24" s="65">
        <v>0</v>
      </c>
      <c r="H24" s="65">
        <v>0</v>
      </c>
      <c r="I24" s="66">
        <v>0</v>
      </c>
      <c r="J24" s="66">
        <v>0</v>
      </c>
    </row>
    <row r="25" spans="1:10">
      <c r="A25" s="67" t="s">
        <v>232</v>
      </c>
      <c r="B25" s="14"/>
      <c r="C25" s="14"/>
      <c r="F25" s="69">
        <v>0</v>
      </c>
      <c r="H25" s="69">
        <v>0</v>
      </c>
      <c r="I25" s="68">
        <v>0</v>
      </c>
      <c r="J25" s="68">
        <v>0</v>
      </c>
    </row>
    <row r="26" spans="1:10">
      <c r="A26" s="67" t="s">
        <v>976</v>
      </c>
      <c r="B26" s="14"/>
      <c r="C26" s="14"/>
      <c r="F26" s="69">
        <v>0</v>
      </c>
      <c r="H26" s="69">
        <v>0</v>
      </c>
      <c r="I26" s="68">
        <v>0</v>
      </c>
      <c r="J26" s="68">
        <v>0</v>
      </c>
    </row>
    <row r="27" spans="1:10">
      <c r="A27" t="s">
        <v>227</v>
      </c>
      <c r="B27" t="s">
        <v>227</v>
      </c>
      <c r="C27" t="s">
        <v>227</v>
      </c>
      <c r="D27" t="s">
        <v>227</v>
      </c>
      <c r="F27" s="65">
        <v>0</v>
      </c>
      <c r="G27" s="65">
        <v>0</v>
      </c>
      <c r="H27" s="65">
        <v>0</v>
      </c>
      <c r="I27" s="66">
        <v>0</v>
      </c>
      <c r="J27" s="66">
        <v>0</v>
      </c>
    </row>
    <row r="28" spans="1:10">
      <c r="A28" s="67" t="s">
        <v>983</v>
      </c>
      <c r="B28" s="14"/>
      <c r="C28" s="14"/>
      <c r="F28" s="69">
        <v>0</v>
      </c>
      <c r="H28" s="69">
        <v>0</v>
      </c>
      <c r="I28" s="68">
        <v>0</v>
      </c>
      <c r="J28" s="68">
        <v>0</v>
      </c>
    </row>
    <row r="29" spans="1:10">
      <c r="A29" t="s">
        <v>227</v>
      </c>
      <c r="B29" t="s">
        <v>227</v>
      </c>
      <c r="C29" t="s">
        <v>227</v>
      </c>
      <c r="D29" t="s">
        <v>227</v>
      </c>
      <c r="F29" s="65">
        <v>0</v>
      </c>
      <c r="G29" s="65">
        <v>0</v>
      </c>
      <c r="H29" s="65">
        <v>0</v>
      </c>
      <c r="I29" s="66">
        <v>0</v>
      </c>
      <c r="J29" s="66">
        <v>0</v>
      </c>
    </row>
    <row r="30" spans="1:10">
      <c r="A30" s="67" t="s">
        <v>978</v>
      </c>
      <c r="B30" s="14"/>
      <c r="C30" s="14"/>
      <c r="F30" s="69">
        <v>0</v>
      </c>
      <c r="H30" s="69">
        <v>0</v>
      </c>
      <c r="I30" s="68">
        <v>0</v>
      </c>
      <c r="J30" s="68">
        <v>0</v>
      </c>
    </row>
    <row r="31" spans="1:10">
      <c r="A31" t="s">
        <v>227</v>
      </c>
      <c r="B31" t="s">
        <v>227</v>
      </c>
      <c r="C31" t="s">
        <v>227</v>
      </c>
      <c r="D31" t="s">
        <v>227</v>
      </c>
      <c r="F31" s="65">
        <v>0</v>
      </c>
      <c r="G31" s="65">
        <v>0</v>
      </c>
      <c r="H31" s="65">
        <v>0</v>
      </c>
      <c r="I31" s="66">
        <v>0</v>
      </c>
      <c r="J31" s="66">
        <v>0</v>
      </c>
    </row>
    <row r="32" spans="1:10">
      <c r="A32" s="67" t="s">
        <v>603</v>
      </c>
      <c r="B32" s="14"/>
      <c r="C32" s="14"/>
      <c r="F32" s="69">
        <v>0</v>
      </c>
      <c r="H32" s="69">
        <v>0</v>
      </c>
      <c r="I32" s="68">
        <v>0</v>
      </c>
      <c r="J32" s="68">
        <v>0</v>
      </c>
    </row>
    <row r="33" spans="1:10">
      <c r="A33" t="s">
        <v>227</v>
      </c>
      <c r="B33" t="s">
        <v>227</v>
      </c>
      <c r="C33" t="s">
        <v>227</v>
      </c>
      <c r="D33" t="s">
        <v>227</v>
      </c>
      <c r="F33" s="65">
        <v>0</v>
      </c>
      <c r="G33" s="65">
        <v>0</v>
      </c>
      <c r="H33" s="65">
        <v>0</v>
      </c>
      <c r="I33" s="66">
        <v>0</v>
      </c>
      <c r="J33" s="66">
        <v>0</v>
      </c>
    </row>
    <row r="34" spans="1:10">
      <c r="A34" s="85" t="s">
        <v>234</v>
      </c>
      <c r="B34" s="14"/>
      <c r="C34" s="14"/>
    </row>
    <row r="35" spans="1:10">
      <c r="A35" s="85" t="s">
        <v>299</v>
      </c>
      <c r="B35" s="14"/>
      <c r="C35" s="14"/>
    </row>
    <row r="36" spans="1:10">
      <c r="A36" s="85" t="s">
        <v>300</v>
      </c>
      <c r="B36" s="14"/>
      <c r="C36" s="14"/>
    </row>
    <row r="37" spans="1:10">
      <c r="A37" s="85" t="s">
        <v>301</v>
      </c>
      <c r="B37" s="14"/>
      <c r="C37" s="14"/>
    </row>
    <row r="38" spans="1:10" hidden="1">
      <c r="B38" s="14"/>
      <c r="C38" s="14"/>
    </row>
    <row r="39" spans="1:10" hidden="1">
      <c r="B39" s="14"/>
      <c r="C39" s="14"/>
    </row>
    <row r="40" spans="1:10" hidden="1">
      <c r="B40" s="14"/>
      <c r="C40" s="14"/>
    </row>
    <row r="41" spans="1:10" hidden="1">
      <c r="B41" s="14"/>
      <c r="C41" s="14"/>
    </row>
    <row r="42" spans="1:10" hidden="1">
      <c r="B42" s="14"/>
      <c r="C42" s="14"/>
    </row>
    <row r="43" spans="1:10" hidden="1">
      <c r="B43" s="14"/>
      <c r="C43" s="14"/>
    </row>
    <row r="44" spans="1:10" hidden="1">
      <c r="B44" s="14"/>
      <c r="C44" s="14"/>
    </row>
    <row r="45" spans="1:10" hidden="1">
      <c r="B45" s="14"/>
      <c r="C45" s="14"/>
    </row>
    <row r="46" spans="1:10" hidden="1">
      <c r="B46" s="14"/>
      <c r="C46" s="14"/>
    </row>
    <row r="47" spans="1:10" hidden="1">
      <c r="B47" s="14"/>
      <c r="C47" s="14"/>
    </row>
    <row r="48" spans="1:10" hidden="1">
      <c r="B48" s="14"/>
      <c r="C48" s="14"/>
    </row>
    <row r="49" spans="2:3" hidden="1">
      <c r="B49" s="14"/>
      <c r="C49" s="14"/>
    </row>
    <row r="50" spans="2:3" hidden="1">
      <c r="B50" s="14"/>
      <c r="C50" s="14"/>
    </row>
    <row r="51" spans="2:3" hidden="1">
      <c r="B51" s="14"/>
      <c r="C51" s="14"/>
    </row>
    <row r="52" spans="2:3" hidden="1">
      <c r="B52" s="14"/>
      <c r="C52" s="14"/>
    </row>
    <row r="53" spans="2:3" hidden="1">
      <c r="B53" s="14"/>
      <c r="C53" s="14"/>
    </row>
    <row r="54" spans="2:3" hidden="1">
      <c r="B54" s="14"/>
      <c r="C54" s="14"/>
    </row>
    <row r="55" spans="2:3" hidden="1">
      <c r="B55" s="14"/>
      <c r="C55" s="14"/>
    </row>
    <row r="56" spans="2:3" hidden="1">
      <c r="B56" s="14"/>
      <c r="C56" s="14"/>
    </row>
    <row r="57" spans="2:3" hidden="1">
      <c r="B57" s="14"/>
      <c r="C57" s="14"/>
    </row>
    <row r="58" spans="2:3" hidden="1">
      <c r="B58" s="14"/>
      <c r="C58" s="14"/>
    </row>
    <row r="59" spans="2:3" hidden="1">
      <c r="B59" s="14"/>
      <c r="C59" s="14"/>
    </row>
    <row r="60" spans="2:3" hidden="1">
      <c r="B60" s="14"/>
      <c r="C60" s="14"/>
    </row>
    <row r="61" spans="2:3" hidden="1">
      <c r="B61" s="14"/>
      <c r="C61" s="14"/>
    </row>
    <row r="62" spans="2:3" hidden="1">
      <c r="B62" s="14"/>
      <c r="C62" s="14"/>
    </row>
    <row r="63" spans="2:3" hidden="1">
      <c r="B63" s="14"/>
      <c r="C63" s="14"/>
    </row>
    <row r="64" spans="2:3" hidden="1">
      <c r="B64" s="14"/>
      <c r="C64" s="14"/>
    </row>
    <row r="65" spans="2:3" hidden="1">
      <c r="B65" s="14"/>
      <c r="C65" s="14"/>
    </row>
    <row r="66" spans="2:3" hidden="1">
      <c r="B66" s="14"/>
      <c r="C66" s="14"/>
    </row>
    <row r="67" spans="2:3" hidden="1">
      <c r="B67" s="14"/>
      <c r="C67" s="14"/>
    </row>
    <row r="68" spans="2:3" hidden="1">
      <c r="B68" s="14"/>
      <c r="C68" s="14"/>
    </row>
    <row r="69" spans="2:3" hidden="1">
      <c r="B69" s="14"/>
      <c r="C69" s="14"/>
    </row>
    <row r="70" spans="2:3" hidden="1">
      <c r="B70" s="14"/>
      <c r="C70" s="14"/>
    </row>
    <row r="71" spans="2:3" hidden="1">
      <c r="B71" s="14"/>
      <c r="C71" s="14"/>
    </row>
    <row r="72" spans="2:3" hidden="1">
      <c r="B72" s="14"/>
      <c r="C72" s="14"/>
    </row>
    <row r="73" spans="2:3" hidden="1">
      <c r="B73" s="14"/>
      <c r="C73" s="14"/>
    </row>
    <row r="74" spans="2:3" hidden="1">
      <c r="B74" s="14"/>
      <c r="C74" s="14"/>
    </row>
    <row r="75" spans="2:3" hidden="1">
      <c r="B75" s="14"/>
      <c r="C75" s="14"/>
    </row>
    <row r="76" spans="2:3" hidden="1">
      <c r="B76" s="14"/>
      <c r="C76" s="14"/>
    </row>
    <row r="77" spans="2:3" hidden="1">
      <c r="B77" s="14"/>
      <c r="C77" s="14"/>
    </row>
    <row r="78" spans="2:3" hidden="1">
      <c r="B78" s="14"/>
      <c r="C78" s="14"/>
    </row>
    <row r="79" spans="2:3" hidden="1">
      <c r="B79" s="14"/>
      <c r="C79" s="14"/>
    </row>
    <row r="80" spans="2:3" hidden="1">
      <c r="B80" s="14"/>
      <c r="C80" s="14"/>
    </row>
    <row r="81" spans="2:3" hidden="1">
      <c r="B81" s="14"/>
      <c r="C81" s="14"/>
    </row>
    <row r="82" spans="2:3" hidden="1">
      <c r="B82" s="14"/>
      <c r="C82" s="14"/>
    </row>
    <row r="83" spans="2:3" hidden="1">
      <c r="B83" s="14"/>
      <c r="C83" s="14"/>
    </row>
    <row r="84" spans="2:3" hidden="1">
      <c r="B84" s="14"/>
      <c r="C84" s="14"/>
    </row>
    <row r="85" spans="2:3" hidden="1">
      <c r="B85" s="14"/>
      <c r="C85" s="14"/>
    </row>
    <row r="86" spans="2:3" hidden="1">
      <c r="B86" s="14"/>
      <c r="C86" s="14"/>
    </row>
    <row r="87" spans="2:3" hidden="1">
      <c r="B87" s="14"/>
      <c r="C87" s="14"/>
    </row>
    <row r="88" spans="2:3" hidden="1">
      <c r="B88" s="14"/>
      <c r="C88" s="14"/>
    </row>
    <row r="89" spans="2:3" hidden="1">
      <c r="B89" s="14"/>
      <c r="C89" s="14"/>
    </row>
    <row r="90" spans="2:3" hidden="1">
      <c r="B90" s="14"/>
      <c r="C90" s="14"/>
    </row>
    <row r="91" spans="2:3" hidden="1">
      <c r="B91" s="14"/>
      <c r="C91" s="14"/>
    </row>
    <row r="92" spans="2:3" hidden="1">
      <c r="B92" s="14"/>
      <c r="C92" s="14"/>
    </row>
    <row r="93" spans="2:3" hidden="1">
      <c r="B93" s="14"/>
      <c r="C93" s="14"/>
    </row>
    <row r="94" spans="2:3" hidden="1">
      <c r="B94" s="14"/>
      <c r="C94" s="14"/>
    </row>
    <row r="95" spans="2:3" hidden="1">
      <c r="B95" s="14"/>
      <c r="C95" s="14"/>
    </row>
    <row r="96" spans="2:3" hidden="1">
      <c r="B96" s="14"/>
      <c r="C96" s="14"/>
    </row>
    <row r="97" spans="2:3" hidden="1">
      <c r="B97" s="14"/>
      <c r="C97" s="14"/>
    </row>
    <row r="98" spans="2:3" hidden="1">
      <c r="B98" s="14"/>
      <c r="C98" s="14"/>
    </row>
    <row r="99" spans="2:3" hidden="1">
      <c r="B99" s="14"/>
      <c r="C99" s="14"/>
    </row>
    <row r="100" spans="2:3" hidden="1">
      <c r="B100" s="14"/>
      <c r="C100" s="14"/>
    </row>
    <row r="101" spans="2:3" hidden="1">
      <c r="B101" s="14"/>
      <c r="C101" s="14"/>
    </row>
    <row r="102" spans="2:3" hidden="1">
      <c r="B102" s="14"/>
      <c r="C102" s="14"/>
    </row>
    <row r="103" spans="2:3" hidden="1">
      <c r="B103" s="14"/>
      <c r="C103" s="14"/>
    </row>
    <row r="104" spans="2:3" hidden="1">
      <c r="B104" s="14"/>
      <c r="C104" s="14"/>
    </row>
    <row r="105" spans="2:3" hidden="1">
      <c r="B105" s="14"/>
      <c r="C105" s="14"/>
    </row>
    <row r="106" spans="2:3" hidden="1">
      <c r="B106" s="14"/>
      <c r="C106" s="14"/>
    </row>
    <row r="107" spans="2:3" hidden="1">
      <c r="B107" s="14"/>
      <c r="C107" s="14"/>
    </row>
    <row r="108" spans="2:3" hidden="1">
      <c r="B108" s="14"/>
      <c r="C108" s="14"/>
    </row>
    <row r="109" spans="2:3" hidden="1">
      <c r="B109" s="14"/>
      <c r="C109" s="14"/>
    </row>
    <row r="110" spans="2:3" hidden="1">
      <c r="B110" s="14"/>
      <c r="C110" s="14"/>
    </row>
    <row r="111" spans="2:3" hidden="1">
      <c r="B111" s="14"/>
      <c r="C111" s="14"/>
    </row>
    <row r="112" spans="2:3" hidden="1">
      <c r="B112" s="14"/>
      <c r="C112" s="14"/>
    </row>
    <row r="113" spans="2:3" hidden="1">
      <c r="B113" s="14"/>
      <c r="C113" s="14"/>
    </row>
    <row r="114" spans="2:3" hidden="1">
      <c r="B114" s="14"/>
      <c r="C114" s="14"/>
    </row>
    <row r="115" spans="2:3" hidden="1">
      <c r="B115" s="14"/>
      <c r="C115" s="14"/>
    </row>
    <row r="116" spans="2:3" hidden="1">
      <c r="B116" s="14"/>
      <c r="C116" s="14"/>
    </row>
    <row r="117" spans="2:3" hidden="1">
      <c r="B117" s="14"/>
      <c r="C117" s="14"/>
    </row>
    <row r="118" spans="2:3" hidden="1">
      <c r="B118" s="14"/>
      <c r="C118" s="14"/>
    </row>
    <row r="119" spans="2:3" hidden="1">
      <c r="B119" s="14"/>
      <c r="C119" s="14"/>
    </row>
    <row r="120" spans="2:3" hidden="1">
      <c r="B120" s="14"/>
      <c r="C120" s="14"/>
    </row>
    <row r="121" spans="2:3" hidden="1">
      <c r="B121" s="14"/>
      <c r="C121" s="14"/>
    </row>
    <row r="122" spans="2:3" hidden="1">
      <c r="B122" s="14"/>
      <c r="C122" s="14"/>
    </row>
    <row r="123" spans="2:3" hidden="1">
      <c r="B123" s="14"/>
      <c r="C123" s="14"/>
    </row>
    <row r="124" spans="2:3" hidden="1">
      <c r="B124" s="14"/>
      <c r="C124" s="14"/>
    </row>
    <row r="125" spans="2:3" hidden="1">
      <c r="B125" s="14"/>
      <c r="C125" s="14"/>
    </row>
    <row r="126" spans="2:3" hidden="1">
      <c r="B126" s="14"/>
      <c r="C126" s="14"/>
    </row>
    <row r="127" spans="2:3" hidden="1">
      <c r="B127" s="14"/>
      <c r="C127" s="14"/>
    </row>
    <row r="128" spans="2:3" hidden="1">
      <c r="B128" s="14"/>
      <c r="C128" s="14"/>
    </row>
    <row r="129" spans="2:3" hidden="1">
      <c r="B129" s="14"/>
      <c r="C129" s="14"/>
    </row>
    <row r="130" spans="2:3" hidden="1">
      <c r="B130" s="14"/>
      <c r="C130" s="14"/>
    </row>
    <row r="131" spans="2:3" hidden="1">
      <c r="B131" s="14"/>
      <c r="C131" s="14"/>
    </row>
    <row r="132" spans="2:3" hidden="1">
      <c r="B132" s="14"/>
      <c r="C132" s="14"/>
    </row>
    <row r="133" spans="2:3" hidden="1">
      <c r="B133" s="14"/>
      <c r="C133" s="14"/>
    </row>
    <row r="134" spans="2:3" hidden="1">
      <c r="B134" s="14"/>
      <c r="C134" s="14"/>
    </row>
    <row r="135" spans="2:3" hidden="1">
      <c r="B135" s="14"/>
      <c r="C135" s="14"/>
    </row>
    <row r="136" spans="2:3" hidden="1">
      <c r="B136" s="14"/>
      <c r="C136" s="14"/>
    </row>
    <row r="137" spans="2:3" hidden="1">
      <c r="B137" s="14"/>
      <c r="C137" s="14"/>
    </row>
    <row r="138" spans="2:3" hidden="1">
      <c r="B138" s="14"/>
      <c r="C138" s="14"/>
    </row>
    <row r="139" spans="2:3" hidden="1">
      <c r="B139" s="14"/>
      <c r="C139" s="14"/>
    </row>
    <row r="140" spans="2:3" hidden="1">
      <c r="B140" s="14"/>
      <c r="C140" s="14"/>
    </row>
    <row r="141" spans="2:3" hidden="1">
      <c r="B141" s="14"/>
      <c r="C141" s="14"/>
    </row>
    <row r="142" spans="2:3" hidden="1">
      <c r="B142" s="14"/>
      <c r="C142" s="14"/>
    </row>
    <row r="143" spans="2:3" hidden="1">
      <c r="B143" s="14"/>
      <c r="C143" s="14"/>
    </row>
    <row r="144" spans="2:3" hidden="1">
      <c r="B144" s="14"/>
      <c r="C144" s="14"/>
    </row>
    <row r="145" spans="2:3" hidden="1">
      <c r="B145" s="14"/>
      <c r="C145" s="14"/>
    </row>
    <row r="146" spans="2:3" hidden="1">
      <c r="B146" s="14"/>
      <c r="C146" s="14"/>
    </row>
    <row r="147" spans="2:3" hidden="1">
      <c r="B147" s="14"/>
      <c r="C147" s="14"/>
    </row>
    <row r="148" spans="2:3" hidden="1">
      <c r="B148" s="14"/>
      <c r="C148" s="14"/>
    </row>
    <row r="149" spans="2:3" hidden="1">
      <c r="B149" s="14"/>
      <c r="C149" s="14"/>
    </row>
    <row r="150" spans="2:3" hidden="1">
      <c r="B150" s="14"/>
      <c r="C150" s="14"/>
    </row>
    <row r="151" spans="2:3" hidden="1">
      <c r="B151" s="14"/>
      <c r="C151" s="14"/>
    </row>
    <row r="152" spans="2:3" hidden="1">
      <c r="B152" s="14"/>
      <c r="C152" s="14"/>
    </row>
    <row r="153" spans="2:3" hidden="1">
      <c r="B153" s="14"/>
      <c r="C153" s="14"/>
    </row>
    <row r="154" spans="2:3" hidden="1">
      <c r="B154" s="14"/>
      <c r="C154" s="14"/>
    </row>
    <row r="155" spans="2:3" hidden="1">
      <c r="B155" s="14"/>
      <c r="C155" s="14"/>
    </row>
    <row r="156" spans="2:3" hidden="1">
      <c r="B156" s="14"/>
      <c r="C156" s="14"/>
    </row>
    <row r="157" spans="2:3" hidden="1">
      <c r="B157" s="14"/>
      <c r="C157" s="14"/>
    </row>
    <row r="158" spans="2:3" hidden="1">
      <c r="B158" s="14"/>
      <c r="C158" s="14"/>
    </row>
    <row r="159" spans="2:3" hidden="1">
      <c r="B159" s="14"/>
      <c r="C159" s="14"/>
    </row>
    <row r="160" spans="2:3" hidden="1">
      <c r="B160" s="14"/>
      <c r="C160" s="14"/>
    </row>
    <row r="161" spans="2:3" hidden="1">
      <c r="B161" s="14"/>
      <c r="C161" s="14"/>
    </row>
    <row r="162" spans="2:3" hidden="1">
      <c r="B162" s="14"/>
      <c r="C162" s="14"/>
    </row>
    <row r="163" spans="2:3" hidden="1">
      <c r="B163" s="14"/>
      <c r="C163" s="14"/>
    </row>
    <row r="164" spans="2:3" hidden="1">
      <c r="B164" s="14"/>
      <c r="C164" s="14"/>
    </row>
    <row r="165" spans="2:3" hidden="1">
      <c r="B165" s="14"/>
      <c r="C165" s="14"/>
    </row>
    <row r="166" spans="2:3" hidden="1">
      <c r="B166" s="14"/>
      <c r="C166" s="14"/>
    </row>
    <row r="167" spans="2:3" hidden="1">
      <c r="B167" s="14"/>
      <c r="C167" s="14"/>
    </row>
    <row r="168" spans="2:3" hidden="1">
      <c r="B168" s="14"/>
      <c r="C168" s="14"/>
    </row>
    <row r="169" spans="2:3" hidden="1">
      <c r="B169" s="14"/>
      <c r="C169" s="14"/>
    </row>
    <row r="170" spans="2:3" hidden="1">
      <c r="B170" s="14"/>
      <c r="C170" s="14"/>
    </row>
    <row r="171" spans="2:3" hidden="1">
      <c r="B171" s="14"/>
      <c r="C171" s="14"/>
    </row>
    <row r="172" spans="2:3" hidden="1">
      <c r="B172" s="14"/>
      <c r="C172" s="14"/>
    </row>
    <row r="173" spans="2:3" hidden="1">
      <c r="B173" s="14"/>
      <c r="C173" s="14"/>
    </row>
    <row r="174" spans="2:3" hidden="1">
      <c r="B174" s="14"/>
      <c r="C174" s="14"/>
    </row>
    <row r="175" spans="2:3" hidden="1">
      <c r="B175" s="14"/>
      <c r="C175" s="14"/>
    </row>
    <row r="176" spans="2:3" hidden="1">
      <c r="B176" s="14"/>
      <c r="C176" s="14"/>
    </row>
    <row r="177" spans="2:3" hidden="1">
      <c r="B177" s="14"/>
      <c r="C177" s="14"/>
    </row>
    <row r="178" spans="2:3" hidden="1">
      <c r="B178" s="14"/>
      <c r="C178" s="14"/>
    </row>
    <row r="179" spans="2:3" hidden="1">
      <c r="B179" s="14"/>
      <c r="C179" s="14"/>
    </row>
    <row r="180" spans="2:3" hidden="1">
      <c r="B180" s="14"/>
      <c r="C180" s="14"/>
    </row>
    <row r="181" spans="2:3" hidden="1">
      <c r="B181" s="14"/>
      <c r="C181" s="14"/>
    </row>
    <row r="182" spans="2:3" hidden="1">
      <c r="B182" s="14"/>
      <c r="C182" s="14"/>
    </row>
    <row r="183" spans="2:3" hidden="1">
      <c r="B183" s="14"/>
      <c r="C183" s="14"/>
    </row>
    <row r="184" spans="2:3" hidden="1">
      <c r="B184" s="14"/>
      <c r="C184" s="14"/>
    </row>
    <row r="185" spans="2:3" hidden="1">
      <c r="B185" s="14"/>
      <c r="C185" s="14"/>
    </row>
    <row r="186" spans="2:3" hidden="1">
      <c r="B186" s="14"/>
      <c r="C186" s="14"/>
    </row>
    <row r="187" spans="2:3" hidden="1">
      <c r="B187" s="14"/>
      <c r="C187" s="14"/>
    </row>
    <row r="188" spans="2:3" hidden="1">
      <c r="B188" s="14"/>
      <c r="C188" s="14"/>
    </row>
    <row r="189" spans="2:3" hidden="1">
      <c r="B189" s="14"/>
      <c r="C189" s="14"/>
    </row>
    <row r="190" spans="2:3" hidden="1">
      <c r="B190" s="14"/>
      <c r="C190" s="14"/>
    </row>
    <row r="191" spans="2:3" hidden="1">
      <c r="B191" s="14"/>
      <c r="C191" s="14"/>
    </row>
    <row r="192" spans="2:3" hidden="1">
      <c r="B192" s="14"/>
      <c r="C192" s="14"/>
    </row>
    <row r="193" spans="2:3" hidden="1">
      <c r="B193" s="14"/>
      <c r="C193" s="14"/>
    </row>
    <row r="194" spans="2:3" hidden="1">
      <c r="B194" s="14"/>
      <c r="C194" s="14"/>
    </row>
    <row r="195" spans="2:3" hidden="1">
      <c r="B195" s="14"/>
      <c r="C195" s="14"/>
    </row>
    <row r="196" spans="2:3" hidden="1">
      <c r="B196" s="14"/>
      <c r="C196" s="14"/>
    </row>
    <row r="197" spans="2:3" hidden="1">
      <c r="B197" s="14"/>
      <c r="C197" s="14"/>
    </row>
    <row r="198" spans="2:3" hidden="1">
      <c r="B198" s="14"/>
      <c r="C198" s="14"/>
    </row>
    <row r="199" spans="2:3" hidden="1">
      <c r="B199" s="14"/>
      <c r="C199" s="14"/>
    </row>
    <row r="200" spans="2:3" hidden="1">
      <c r="B200" s="14"/>
      <c r="C200" s="14"/>
    </row>
    <row r="201" spans="2:3" hidden="1">
      <c r="B201" s="14"/>
      <c r="C201" s="14"/>
    </row>
    <row r="202" spans="2:3" hidden="1">
      <c r="B202" s="14"/>
      <c r="C202" s="14"/>
    </row>
    <row r="203" spans="2:3" hidden="1">
      <c r="B203" s="14"/>
      <c r="C203" s="14"/>
    </row>
    <row r="204" spans="2:3" hidden="1">
      <c r="B204" s="14"/>
      <c r="C204" s="14"/>
    </row>
    <row r="205" spans="2:3" hidden="1">
      <c r="B205" s="14"/>
      <c r="C205" s="14"/>
    </row>
    <row r="206" spans="2:3" hidden="1">
      <c r="B206" s="14"/>
      <c r="C206" s="14"/>
    </row>
    <row r="207" spans="2:3" hidden="1">
      <c r="B207" s="14"/>
      <c r="C207" s="14"/>
    </row>
    <row r="208" spans="2:3" hidden="1">
      <c r="B208" s="14"/>
      <c r="C208" s="14"/>
    </row>
    <row r="209" spans="2:3" hidden="1">
      <c r="B209" s="14"/>
      <c r="C209" s="14"/>
    </row>
    <row r="210" spans="2:3" hidden="1">
      <c r="B210" s="14"/>
      <c r="C210" s="14"/>
    </row>
    <row r="211" spans="2:3" hidden="1">
      <c r="B211" s="14"/>
      <c r="C211" s="14"/>
    </row>
    <row r="212" spans="2:3" hidden="1">
      <c r="B212" s="14"/>
      <c r="C212" s="14"/>
    </row>
    <row r="213" spans="2:3" hidden="1">
      <c r="B213" s="14"/>
      <c r="C213" s="14"/>
    </row>
    <row r="214" spans="2:3" hidden="1">
      <c r="B214" s="14"/>
      <c r="C214" s="14"/>
    </row>
    <row r="215" spans="2:3" hidden="1">
      <c r="B215" s="14"/>
      <c r="C215" s="14"/>
    </row>
    <row r="216" spans="2:3" hidden="1">
      <c r="B216" s="14"/>
      <c r="C216" s="14"/>
    </row>
    <row r="217" spans="2:3" hidden="1">
      <c r="B217" s="14"/>
      <c r="C217" s="14"/>
    </row>
    <row r="218" spans="2:3" hidden="1">
      <c r="B218" s="14"/>
      <c r="C218" s="14"/>
    </row>
    <row r="219" spans="2:3" hidden="1">
      <c r="B219" s="14"/>
      <c r="C219" s="14"/>
    </row>
    <row r="220" spans="2:3" hidden="1">
      <c r="B220" s="14"/>
      <c r="C220" s="14"/>
    </row>
    <row r="221" spans="2:3" hidden="1">
      <c r="B221" s="14"/>
      <c r="C221" s="14"/>
    </row>
    <row r="222" spans="2:3" hidden="1">
      <c r="B222" s="14"/>
      <c r="C222" s="14"/>
    </row>
    <row r="223" spans="2:3" hidden="1">
      <c r="B223" s="14"/>
      <c r="C223" s="14"/>
    </row>
    <row r="224" spans="2:3" hidden="1">
      <c r="B224" s="14"/>
      <c r="C224" s="14"/>
    </row>
    <row r="225" spans="2:3" hidden="1">
      <c r="B225" s="14"/>
      <c r="C225" s="14"/>
    </row>
    <row r="226" spans="2:3" hidden="1">
      <c r="B226" s="14"/>
      <c r="C226" s="14"/>
    </row>
    <row r="227" spans="2:3" hidden="1">
      <c r="B227" s="14"/>
      <c r="C227" s="14"/>
    </row>
    <row r="228" spans="2:3" hidden="1">
      <c r="B228" s="14"/>
      <c r="C228" s="14"/>
    </row>
    <row r="229" spans="2:3" hidden="1">
      <c r="B229" s="14"/>
      <c r="C229" s="14"/>
    </row>
    <row r="230" spans="2:3" hidden="1">
      <c r="B230" s="14"/>
      <c r="C230" s="14"/>
    </row>
    <row r="231" spans="2:3" hidden="1">
      <c r="B231" s="14"/>
      <c r="C231" s="14"/>
    </row>
    <row r="232" spans="2:3" hidden="1">
      <c r="B232" s="14"/>
      <c r="C232" s="14"/>
    </row>
    <row r="233" spans="2:3" hidden="1">
      <c r="B233" s="14"/>
      <c r="C233" s="14"/>
    </row>
    <row r="234" spans="2:3" hidden="1">
      <c r="B234" s="14"/>
      <c r="C234" s="14"/>
    </row>
    <row r="235" spans="2:3" hidden="1">
      <c r="B235" s="14"/>
      <c r="C235" s="14"/>
    </row>
    <row r="236" spans="2:3" hidden="1">
      <c r="B236" s="14"/>
      <c r="C236" s="14"/>
    </row>
    <row r="237" spans="2:3" hidden="1">
      <c r="B237" s="14"/>
      <c r="C237" s="14"/>
    </row>
    <row r="238" spans="2:3" hidden="1">
      <c r="B238" s="14"/>
      <c r="C238" s="14"/>
    </row>
    <row r="239" spans="2:3" hidden="1">
      <c r="B239" s="14"/>
      <c r="C239" s="14"/>
    </row>
    <row r="240" spans="2:3" hidden="1">
      <c r="B240" s="14"/>
      <c r="C240" s="14"/>
    </row>
    <row r="241" spans="2:3" hidden="1">
      <c r="B241" s="14"/>
      <c r="C241" s="14"/>
    </row>
    <row r="242" spans="2:3" hidden="1">
      <c r="B242" s="14"/>
      <c r="C242" s="14"/>
    </row>
    <row r="243" spans="2:3" hidden="1">
      <c r="B243" s="14"/>
      <c r="C243" s="14"/>
    </row>
    <row r="244" spans="2:3" hidden="1">
      <c r="B244" s="14"/>
      <c r="C244" s="14"/>
    </row>
    <row r="245" spans="2:3" hidden="1">
      <c r="B245" s="14"/>
      <c r="C245" s="14"/>
    </row>
    <row r="246" spans="2:3" hidden="1">
      <c r="B246" s="14"/>
      <c r="C246" s="14"/>
    </row>
    <row r="247" spans="2:3" hidden="1">
      <c r="B247" s="14"/>
      <c r="C247" s="14"/>
    </row>
    <row r="248" spans="2:3" hidden="1">
      <c r="B248" s="14"/>
      <c r="C248" s="14"/>
    </row>
    <row r="249" spans="2:3" hidden="1">
      <c r="B249" s="14"/>
      <c r="C249" s="14"/>
    </row>
    <row r="250" spans="2:3" hidden="1">
      <c r="B250" s="14"/>
      <c r="C250" s="14"/>
    </row>
    <row r="251" spans="2:3" hidden="1">
      <c r="B251" s="14"/>
      <c r="C251" s="14"/>
    </row>
    <row r="252" spans="2:3" hidden="1">
      <c r="B252" s="14"/>
      <c r="C252" s="14"/>
    </row>
    <row r="253" spans="2:3" hidden="1">
      <c r="B253" s="14"/>
      <c r="C253" s="14"/>
    </row>
    <row r="254" spans="2:3" hidden="1">
      <c r="B254" s="14"/>
      <c r="C254" s="14"/>
    </row>
    <row r="255" spans="2:3" hidden="1">
      <c r="B255" s="14"/>
      <c r="C255" s="14"/>
    </row>
    <row r="256" spans="2:3" hidden="1">
      <c r="B256" s="14"/>
      <c r="C256" s="14"/>
    </row>
    <row r="257" spans="2:3" hidden="1">
      <c r="B257" s="14"/>
      <c r="C257" s="14"/>
    </row>
    <row r="258" spans="2:3" hidden="1">
      <c r="B258" s="14"/>
      <c r="C258" s="14"/>
    </row>
    <row r="259" spans="2:3" hidden="1">
      <c r="B259" s="14"/>
      <c r="C259" s="14"/>
    </row>
    <row r="260" spans="2:3" hidden="1">
      <c r="B260" s="14"/>
      <c r="C260" s="14"/>
    </row>
    <row r="261" spans="2:3" hidden="1">
      <c r="B261" s="14"/>
      <c r="C261" s="14"/>
    </row>
    <row r="262" spans="2:3" hidden="1">
      <c r="B262" s="14"/>
      <c r="C262" s="14"/>
    </row>
    <row r="263" spans="2:3" hidden="1">
      <c r="B263" s="14"/>
      <c r="C263" s="14"/>
    </row>
    <row r="264" spans="2:3" hidden="1">
      <c r="B264" s="14"/>
      <c r="C264" s="14"/>
    </row>
    <row r="265" spans="2:3" hidden="1">
      <c r="B265" s="14"/>
      <c r="C265" s="14"/>
    </row>
    <row r="266" spans="2:3" hidden="1">
      <c r="B266" s="14"/>
      <c r="C266" s="14"/>
    </row>
    <row r="267" spans="2:3" hidden="1">
      <c r="B267" s="14"/>
      <c r="C267" s="14"/>
    </row>
    <row r="268" spans="2:3" hidden="1">
      <c r="B268" s="14"/>
      <c r="C268" s="14"/>
    </row>
    <row r="269" spans="2:3" hidden="1">
      <c r="B269" s="14"/>
      <c r="C269" s="14"/>
    </row>
    <row r="270" spans="2:3" hidden="1">
      <c r="B270" s="14"/>
      <c r="C270" s="14"/>
    </row>
    <row r="271" spans="2:3" hidden="1">
      <c r="B271" s="14"/>
      <c r="C271" s="14"/>
    </row>
    <row r="272" spans="2:3" hidden="1">
      <c r="B272" s="14"/>
      <c r="C272" s="14"/>
    </row>
    <row r="273" spans="2:3" hidden="1">
      <c r="B273" s="14"/>
      <c r="C273" s="14"/>
    </row>
    <row r="274" spans="2:3" hidden="1">
      <c r="B274" s="14"/>
      <c r="C274" s="14"/>
    </row>
    <row r="275" spans="2:3" hidden="1">
      <c r="B275" s="14"/>
      <c r="C275" s="14"/>
    </row>
    <row r="276" spans="2:3" hidden="1">
      <c r="B276" s="14"/>
      <c r="C276" s="14"/>
    </row>
    <row r="277" spans="2:3" hidden="1">
      <c r="B277" s="14"/>
      <c r="C277" s="14"/>
    </row>
    <row r="278" spans="2:3" hidden="1">
      <c r="B278" s="14"/>
      <c r="C278" s="14"/>
    </row>
    <row r="279" spans="2:3" hidden="1">
      <c r="B279" s="14"/>
      <c r="C279" s="14"/>
    </row>
    <row r="280" spans="2:3" hidden="1">
      <c r="B280" s="14"/>
      <c r="C280" s="14"/>
    </row>
    <row r="281" spans="2:3" hidden="1">
      <c r="B281" s="14"/>
      <c r="C281" s="14"/>
    </row>
    <row r="282" spans="2:3" hidden="1">
      <c r="B282" s="14"/>
      <c r="C282" s="14"/>
    </row>
    <row r="283" spans="2:3" hidden="1">
      <c r="B283" s="14"/>
      <c r="C283" s="14"/>
    </row>
    <row r="284" spans="2:3" hidden="1">
      <c r="B284" s="14"/>
      <c r="C284" s="14"/>
    </row>
    <row r="285" spans="2:3" hidden="1">
      <c r="B285" s="14"/>
      <c r="C285" s="14"/>
    </row>
    <row r="286" spans="2:3" hidden="1">
      <c r="B286" s="14"/>
      <c r="C286" s="14"/>
    </row>
    <row r="287" spans="2:3" hidden="1">
      <c r="B287" s="14"/>
      <c r="C287" s="14"/>
    </row>
    <row r="288" spans="2:3" hidden="1">
      <c r="B288" s="14"/>
      <c r="C288" s="14"/>
    </row>
    <row r="289" spans="2:3" hidden="1">
      <c r="B289" s="14"/>
      <c r="C289" s="14"/>
    </row>
    <row r="290" spans="2:3" hidden="1">
      <c r="B290" s="14"/>
      <c r="C290" s="14"/>
    </row>
    <row r="291" spans="2:3" hidden="1">
      <c r="B291" s="14"/>
      <c r="C291" s="14"/>
    </row>
    <row r="292" spans="2:3" hidden="1">
      <c r="B292" s="14"/>
      <c r="C292" s="14"/>
    </row>
    <row r="293" spans="2:3" hidden="1">
      <c r="B293" s="14"/>
      <c r="C293" s="14"/>
    </row>
    <row r="294" spans="2:3" hidden="1">
      <c r="B294" s="14"/>
      <c r="C294" s="14"/>
    </row>
    <row r="295" spans="2:3" hidden="1">
      <c r="B295" s="14"/>
      <c r="C295" s="14"/>
    </row>
    <row r="296" spans="2:3" hidden="1">
      <c r="B296" s="14"/>
      <c r="C296" s="14"/>
    </row>
    <row r="297" spans="2:3" hidden="1">
      <c r="B297" s="14"/>
      <c r="C297" s="14"/>
    </row>
    <row r="298" spans="2:3" hidden="1">
      <c r="B298" s="14"/>
      <c r="C298" s="14"/>
    </row>
    <row r="299" spans="2:3" hidden="1">
      <c r="B299" s="14"/>
      <c r="C299" s="14"/>
    </row>
    <row r="300" spans="2:3" hidden="1">
      <c r="B300" s="14"/>
      <c r="C300" s="14"/>
    </row>
    <row r="301" spans="2:3" hidden="1">
      <c r="B301" s="14"/>
      <c r="C301" s="14"/>
    </row>
    <row r="302" spans="2:3" hidden="1">
      <c r="B302" s="14"/>
      <c r="C302" s="14"/>
    </row>
    <row r="303" spans="2:3" hidden="1">
      <c r="B303" s="14"/>
      <c r="C303" s="14"/>
    </row>
    <row r="304" spans="2:3" hidden="1">
      <c r="B304" s="14"/>
      <c r="C304" s="14"/>
    </row>
    <row r="305" spans="2:3" hidden="1">
      <c r="B305" s="14"/>
      <c r="C305" s="14"/>
    </row>
    <row r="306" spans="2:3" hidden="1">
      <c r="B306" s="14"/>
      <c r="C306" s="14"/>
    </row>
    <row r="307" spans="2:3" hidden="1">
      <c r="B307" s="14"/>
      <c r="C307" s="14"/>
    </row>
    <row r="308" spans="2:3" hidden="1">
      <c r="B308" s="14"/>
      <c r="C308" s="14"/>
    </row>
    <row r="309" spans="2:3" hidden="1">
      <c r="B309" s="14"/>
      <c r="C309" s="14"/>
    </row>
    <row r="310" spans="2:3" hidden="1">
      <c r="B310" s="14"/>
      <c r="C310" s="14"/>
    </row>
    <row r="311" spans="2:3" hidden="1">
      <c r="B311" s="14"/>
      <c r="C311" s="14"/>
    </row>
    <row r="312" spans="2:3" hidden="1">
      <c r="B312" s="14"/>
      <c r="C312" s="14"/>
    </row>
    <row r="313" spans="2:3" hidden="1">
      <c r="B313" s="14"/>
      <c r="C313" s="14"/>
    </row>
    <row r="314" spans="2:3" hidden="1">
      <c r="B314" s="14"/>
      <c r="C314" s="14"/>
    </row>
    <row r="315" spans="2:3" hidden="1">
      <c r="B315" s="14"/>
      <c r="C315" s="14"/>
    </row>
    <row r="316" spans="2:3" hidden="1">
      <c r="B316" s="14"/>
      <c r="C316" s="14"/>
    </row>
    <row r="317" spans="2:3" hidden="1">
      <c r="B317" s="14"/>
      <c r="C317" s="14"/>
    </row>
    <row r="318" spans="2:3" hidden="1">
      <c r="B318" s="14"/>
      <c r="C318" s="14"/>
    </row>
    <row r="319" spans="2:3" hidden="1">
      <c r="B319" s="14"/>
      <c r="C319" s="14"/>
    </row>
    <row r="320" spans="2:3" hidden="1">
      <c r="B320" s="14"/>
      <c r="C320" s="14"/>
    </row>
    <row r="321" spans="2:3" hidden="1">
      <c r="B321" s="14"/>
      <c r="C321" s="14"/>
    </row>
    <row r="322" spans="2:3" hidden="1">
      <c r="B322" s="14"/>
      <c r="C322" s="14"/>
    </row>
    <row r="323" spans="2:3" hidden="1">
      <c r="B323" s="14"/>
      <c r="C323" s="14"/>
    </row>
    <row r="324" spans="2:3" hidden="1">
      <c r="B324" s="14"/>
      <c r="C324" s="14"/>
    </row>
    <row r="325" spans="2:3" hidden="1">
      <c r="B325" s="14"/>
      <c r="C325" s="14"/>
    </row>
    <row r="326" spans="2:3" hidden="1">
      <c r="B326" s="14"/>
      <c r="C326" s="14"/>
    </row>
    <row r="327" spans="2:3" hidden="1">
      <c r="B327" s="14"/>
      <c r="C327" s="14"/>
    </row>
    <row r="328" spans="2:3" hidden="1">
      <c r="B328" s="14"/>
      <c r="C328" s="14"/>
    </row>
    <row r="329" spans="2:3" hidden="1">
      <c r="B329" s="14"/>
      <c r="C329" s="14"/>
    </row>
    <row r="330" spans="2:3" hidden="1">
      <c r="B330" s="14"/>
      <c r="C330" s="14"/>
    </row>
    <row r="331" spans="2:3" hidden="1">
      <c r="B331" s="14"/>
      <c r="C331" s="14"/>
    </row>
    <row r="332" spans="2:3" hidden="1">
      <c r="B332" s="14"/>
      <c r="C332" s="14"/>
    </row>
    <row r="333" spans="2:3" hidden="1">
      <c r="B333" s="14"/>
      <c r="C333" s="14"/>
    </row>
    <row r="334" spans="2:3" hidden="1">
      <c r="B334" s="14"/>
      <c r="C334" s="14"/>
    </row>
    <row r="335" spans="2:3" hidden="1">
      <c r="B335" s="14"/>
      <c r="C335" s="14"/>
    </row>
    <row r="336" spans="2:3" hidden="1">
      <c r="B336" s="14"/>
      <c r="C336" s="14"/>
    </row>
    <row r="337" spans="2:3" hidden="1">
      <c r="B337" s="14"/>
      <c r="C337" s="14"/>
    </row>
    <row r="338" spans="2:3" hidden="1">
      <c r="B338" s="14"/>
      <c r="C338" s="14"/>
    </row>
    <row r="339" spans="2:3" hidden="1">
      <c r="B339" s="14"/>
      <c r="C339" s="14"/>
    </row>
    <row r="340" spans="2:3" hidden="1">
      <c r="B340" s="14"/>
      <c r="C340" s="14"/>
    </row>
    <row r="341" spans="2:3" hidden="1">
      <c r="B341" s="14"/>
      <c r="C341" s="14"/>
    </row>
    <row r="342" spans="2:3" hidden="1">
      <c r="B342" s="14"/>
      <c r="C342" s="14"/>
    </row>
    <row r="343" spans="2:3" hidden="1">
      <c r="B343" s="14"/>
      <c r="C343" s="14"/>
    </row>
    <row r="344" spans="2:3" hidden="1">
      <c r="B344" s="14"/>
      <c r="C344" s="14"/>
    </row>
    <row r="345" spans="2:3" hidden="1">
      <c r="B345" s="14"/>
      <c r="C345" s="14"/>
    </row>
    <row r="346" spans="2:3" hidden="1">
      <c r="B346" s="14"/>
      <c r="C346" s="14"/>
    </row>
    <row r="347" spans="2:3" hidden="1">
      <c r="B347" s="14"/>
      <c r="C347" s="14"/>
    </row>
    <row r="348" spans="2:3" hidden="1">
      <c r="B348" s="14"/>
      <c r="C348" s="14"/>
    </row>
    <row r="349" spans="2:3" hidden="1">
      <c r="B349" s="14"/>
      <c r="C349" s="14"/>
    </row>
    <row r="350" spans="2:3" hidden="1">
      <c r="B350" s="14"/>
      <c r="C350" s="14"/>
    </row>
    <row r="351" spans="2:3" hidden="1">
      <c r="B351" s="14"/>
      <c r="C351" s="14"/>
    </row>
    <row r="352" spans="2:3" hidden="1">
      <c r="B352" s="14"/>
      <c r="C352" s="14"/>
    </row>
    <row r="353" spans="2:3" hidden="1">
      <c r="B353" s="14"/>
      <c r="C353" s="14"/>
    </row>
    <row r="354" spans="2:3" hidden="1">
      <c r="B354" s="14"/>
      <c r="C354" s="14"/>
    </row>
    <row r="355" spans="2:3" hidden="1">
      <c r="B355" s="14"/>
      <c r="C355" s="14"/>
    </row>
    <row r="356" spans="2:3" hidden="1">
      <c r="B356" s="14"/>
      <c r="C356" s="14"/>
    </row>
    <row r="357" spans="2:3" hidden="1">
      <c r="B357" s="14"/>
      <c r="C357" s="14"/>
    </row>
    <row r="358" spans="2:3" hidden="1">
      <c r="B358" s="14"/>
      <c r="C358" s="14"/>
    </row>
    <row r="359" spans="2:3" hidden="1">
      <c r="B359" s="14"/>
      <c r="C359" s="14"/>
    </row>
    <row r="360" spans="2:3" hidden="1">
      <c r="B360" s="14"/>
      <c r="C360" s="14"/>
    </row>
    <row r="361" spans="2:3" hidden="1">
      <c r="B361" s="14"/>
      <c r="C361" s="14"/>
    </row>
    <row r="362" spans="2:3" hidden="1">
      <c r="B362" s="14"/>
      <c r="C362" s="14"/>
    </row>
    <row r="363" spans="2:3" hidden="1">
      <c r="B363" s="14"/>
      <c r="C363" s="14"/>
    </row>
    <row r="364" spans="2:3" hidden="1">
      <c r="B364" s="14"/>
      <c r="C364" s="14"/>
    </row>
    <row r="365" spans="2:3" hidden="1">
      <c r="B365" s="14"/>
      <c r="C365" s="14"/>
    </row>
    <row r="366" spans="2:3" hidden="1">
      <c r="B366" s="14"/>
      <c r="C366" s="14"/>
    </row>
    <row r="367" spans="2:3" hidden="1">
      <c r="B367" s="14"/>
      <c r="C367" s="14"/>
    </row>
    <row r="368" spans="2:3" hidden="1">
      <c r="B368" s="14"/>
      <c r="C368" s="14"/>
    </row>
    <row r="369" spans="2:3" hidden="1">
      <c r="B369" s="14"/>
      <c r="C369" s="14"/>
    </row>
    <row r="370" spans="2:3" hidden="1">
      <c r="B370" s="14"/>
      <c r="C370" s="14"/>
    </row>
    <row r="371" spans="2:3" hidden="1">
      <c r="B371" s="14"/>
      <c r="C371" s="14"/>
    </row>
    <row r="372" spans="2:3" hidden="1">
      <c r="B372" s="14"/>
      <c r="C372" s="14"/>
    </row>
    <row r="373" spans="2:3" hidden="1">
      <c r="B373" s="14"/>
      <c r="C373" s="14"/>
    </row>
    <row r="374" spans="2:3" hidden="1">
      <c r="B374" s="14"/>
      <c r="C374" s="14"/>
    </row>
    <row r="375" spans="2:3" hidden="1">
      <c r="B375" s="14"/>
      <c r="C375" s="14"/>
    </row>
    <row r="376" spans="2:3" hidden="1">
      <c r="B376" s="14"/>
      <c r="C376" s="14"/>
    </row>
    <row r="377" spans="2:3" hidden="1">
      <c r="B377" s="14"/>
      <c r="C377" s="14"/>
    </row>
    <row r="378" spans="2:3" hidden="1">
      <c r="B378" s="14"/>
      <c r="C378" s="14"/>
    </row>
    <row r="379" spans="2:3" hidden="1">
      <c r="B379" s="14"/>
      <c r="C379" s="14"/>
    </row>
    <row r="380" spans="2:3" hidden="1">
      <c r="B380" s="14"/>
      <c r="C380" s="14"/>
    </row>
    <row r="381" spans="2:3" hidden="1">
      <c r="B381" s="14"/>
      <c r="C381" s="14"/>
    </row>
    <row r="382" spans="2:3" hidden="1">
      <c r="B382" s="14"/>
      <c r="C382" s="14"/>
    </row>
    <row r="383" spans="2:3" hidden="1">
      <c r="B383" s="14"/>
      <c r="C383" s="14"/>
    </row>
    <row r="384" spans="2:3" hidden="1">
      <c r="B384" s="14"/>
      <c r="C384" s="14"/>
    </row>
    <row r="385" spans="2:3" hidden="1">
      <c r="B385" s="14"/>
      <c r="C385" s="14"/>
    </row>
    <row r="386" spans="2:3" hidden="1">
      <c r="B386" s="14"/>
      <c r="C386" s="14"/>
    </row>
    <row r="387" spans="2:3" hidden="1">
      <c r="B387" s="14"/>
      <c r="C387" s="14"/>
    </row>
    <row r="388" spans="2:3" hidden="1">
      <c r="B388" s="14"/>
      <c r="C388" s="14"/>
    </row>
    <row r="389" spans="2:3" hidden="1">
      <c r="B389" s="14"/>
      <c r="C389" s="14"/>
    </row>
    <row r="390" spans="2:3" hidden="1">
      <c r="B390" s="14"/>
      <c r="C390" s="14"/>
    </row>
    <row r="391" spans="2:3" hidden="1">
      <c r="B391" s="14"/>
      <c r="C391" s="14"/>
    </row>
    <row r="392" spans="2:3" hidden="1">
      <c r="B392" s="14"/>
      <c r="C392" s="14"/>
    </row>
    <row r="393" spans="2:3" hidden="1">
      <c r="B393" s="14"/>
      <c r="C393" s="14"/>
    </row>
    <row r="394" spans="2:3" hidden="1">
      <c r="B394" s="14"/>
      <c r="C394" s="14"/>
    </row>
    <row r="395" spans="2:3" hidden="1">
      <c r="B395" s="14"/>
      <c r="C395" s="14"/>
    </row>
    <row r="396" spans="2:3" hidden="1">
      <c r="B396" s="14"/>
      <c r="C396" s="14"/>
    </row>
    <row r="397" spans="2:3" hidden="1">
      <c r="B397" s="14"/>
      <c r="C397" s="14"/>
    </row>
    <row r="398" spans="2:3" hidden="1">
      <c r="B398" s="14"/>
      <c r="C398" s="14"/>
    </row>
    <row r="399" spans="2:3" hidden="1">
      <c r="B399" s="14"/>
      <c r="C399" s="14"/>
    </row>
    <row r="400" spans="2:3" hidden="1">
      <c r="B400" s="14"/>
      <c r="C400" s="14"/>
    </row>
    <row r="401" spans="2:3" hidden="1">
      <c r="B401" s="14"/>
      <c r="C401" s="14"/>
    </row>
    <row r="402" spans="2:3" hidden="1">
      <c r="B402" s="14"/>
      <c r="C402" s="14"/>
    </row>
    <row r="403" spans="2:3" hidden="1">
      <c r="B403" s="14"/>
      <c r="C403" s="14"/>
    </row>
    <row r="404" spans="2:3" hidden="1">
      <c r="B404" s="14"/>
      <c r="C404" s="14"/>
    </row>
    <row r="405" spans="2:3" hidden="1">
      <c r="B405" s="14"/>
      <c r="C405" s="14"/>
    </row>
    <row r="406" spans="2:3" hidden="1">
      <c r="B406" s="14"/>
      <c r="C406" s="14"/>
    </row>
    <row r="407" spans="2:3" hidden="1">
      <c r="B407" s="14"/>
      <c r="C407" s="14"/>
    </row>
    <row r="408" spans="2:3" hidden="1">
      <c r="B408" s="14"/>
      <c r="C408" s="14"/>
    </row>
    <row r="409" spans="2:3" hidden="1">
      <c r="B409" s="14"/>
      <c r="C409" s="14"/>
    </row>
    <row r="410" spans="2:3" hidden="1">
      <c r="B410" s="14"/>
      <c r="C410" s="14"/>
    </row>
    <row r="411" spans="2:3" hidden="1">
      <c r="B411" s="14"/>
      <c r="C411" s="14"/>
    </row>
    <row r="412" spans="2:3" hidden="1">
      <c r="B412" s="14"/>
      <c r="C412" s="14"/>
    </row>
    <row r="413" spans="2:3" hidden="1">
      <c r="B413" s="14"/>
      <c r="C413" s="14"/>
    </row>
    <row r="414" spans="2:3" hidden="1">
      <c r="B414" s="14"/>
      <c r="C414" s="14"/>
    </row>
    <row r="415" spans="2:3" hidden="1">
      <c r="B415" s="14"/>
      <c r="C415" s="14"/>
    </row>
    <row r="416" spans="2:3" hidden="1">
      <c r="B416" s="14"/>
      <c r="C416" s="14"/>
    </row>
    <row r="417" spans="2:3" hidden="1">
      <c r="B417" s="14"/>
      <c r="C417" s="14"/>
    </row>
    <row r="418" spans="2:3" hidden="1">
      <c r="B418" s="14"/>
      <c r="C418" s="14"/>
    </row>
    <row r="419" spans="2:3" hidden="1">
      <c r="B419" s="14"/>
      <c r="C419" s="14"/>
    </row>
    <row r="420" spans="2:3" hidden="1">
      <c r="B420" s="14"/>
      <c r="C420" s="14"/>
    </row>
    <row r="421" spans="2:3" hidden="1">
      <c r="B421" s="14"/>
      <c r="C421" s="14"/>
    </row>
    <row r="422" spans="2:3" hidden="1">
      <c r="B422" s="14"/>
      <c r="C422" s="14"/>
    </row>
    <row r="423" spans="2:3" hidden="1">
      <c r="B423" s="14"/>
      <c r="C423" s="14"/>
    </row>
    <row r="424" spans="2:3" hidden="1">
      <c r="B424" s="14"/>
      <c r="C424" s="14"/>
    </row>
    <row r="425" spans="2:3" hidden="1">
      <c r="B425" s="14"/>
      <c r="C425" s="14"/>
    </row>
    <row r="426" spans="2:3" hidden="1">
      <c r="B426" s="14"/>
      <c r="C426" s="14"/>
    </row>
    <row r="427" spans="2:3" hidden="1">
      <c r="B427" s="14"/>
      <c r="C427" s="14"/>
    </row>
    <row r="428" spans="2:3" hidden="1">
      <c r="B428" s="14"/>
      <c r="C428" s="14"/>
    </row>
    <row r="429" spans="2:3" hidden="1">
      <c r="B429" s="14"/>
      <c r="C429" s="14"/>
    </row>
    <row r="430" spans="2:3" hidden="1">
      <c r="B430" s="14"/>
      <c r="C430" s="14"/>
    </row>
    <row r="431" spans="2:3" hidden="1">
      <c r="B431" s="14"/>
      <c r="C431" s="14"/>
    </row>
    <row r="432" spans="2:3" hidden="1">
      <c r="B432" s="14"/>
      <c r="C432" s="14"/>
    </row>
    <row r="433" spans="2:3" hidden="1">
      <c r="B433" s="14"/>
      <c r="C433" s="14"/>
    </row>
    <row r="434" spans="2:3" hidden="1">
      <c r="B434" s="14"/>
      <c r="C434" s="14"/>
    </row>
    <row r="435" spans="2:3" hidden="1">
      <c r="B435" s="14"/>
      <c r="C435" s="14"/>
    </row>
    <row r="436" spans="2:3" hidden="1">
      <c r="B436" s="14"/>
      <c r="C436" s="14"/>
    </row>
    <row r="437" spans="2:3" hidden="1">
      <c r="B437" s="14"/>
      <c r="C437" s="14"/>
    </row>
    <row r="438" spans="2:3" hidden="1">
      <c r="B438" s="14"/>
      <c r="C438" s="14"/>
    </row>
    <row r="439" spans="2:3" hidden="1">
      <c r="B439" s="14"/>
      <c r="C439" s="14"/>
    </row>
    <row r="440" spans="2:3" hidden="1">
      <c r="B440" s="14"/>
      <c r="C440" s="14"/>
    </row>
    <row r="441" spans="2:3" hidden="1">
      <c r="B441" s="14"/>
      <c r="C441" s="14"/>
    </row>
    <row r="442" spans="2:3" hidden="1">
      <c r="B442" s="14"/>
      <c r="C442" s="14"/>
    </row>
    <row r="443" spans="2:3" hidden="1">
      <c r="B443" s="14"/>
      <c r="C443" s="14"/>
    </row>
    <row r="444" spans="2:3" hidden="1">
      <c r="B444" s="14"/>
      <c r="C444" s="14"/>
    </row>
    <row r="445" spans="2:3" hidden="1">
      <c r="B445" s="14"/>
      <c r="C445" s="14"/>
    </row>
    <row r="446" spans="2:3" hidden="1">
      <c r="B446" s="14"/>
      <c r="C446" s="14"/>
    </row>
    <row r="447" spans="2:3" hidden="1">
      <c r="B447" s="14"/>
      <c r="C447" s="14"/>
    </row>
    <row r="448" spans="2:3" hidden="1">
      <c r="B448" s="14"/>
      <c r="C448" s="14"/>
    </row>
    <row r="449" spans="2:3" hidden="1">
      <c r="B449" s="14"/>
      <c r="C449" s="14"/>
    </row>
    <row r="450" spans="2:3" hidden="1">
      <c r="B450" s="14"/>
      <c r="C450" s="14"/>
    </row>
    <row r="451" spans="2:3" hidden="1">
      <c r="B451" s="14"/>
      <c r="C451" s="14"/>
    </row>
    <row r="452" spans="2:3" hidden="1">
      <c r="B452" s="14"/>
      <c r="C452" s="14"/>
    </row>
    <row r="453" spans="2:3" hidden="1">
      <c r="B453" s="14"/>
      <c r="C453" s="14"/>
    </row>
    <row r="454" spans="2:3" hidden="1">
      <c r="B454" s="14"/>
      <c r="C454" s="14"/>
    </row>
    <row r="455" spans="2:3" hidden="1">
      <c r="B455" s="14"/>
      <c r="C455" s="14"/>
    </row>
    <row r="456" spans="2:3" hidden="1">
      <c r="B456" s="14"/>
      <c r="C456" s="14"/>
    </row>
    <row r="457" spans="2:3" hidden="1">
      <c r="B457" s="14"/>
      <c r="C457" s="14"/>
    </row>
    <row r="458" spans="2:3" hidden="1">
      <c r="B458" s="14"/>
      <c r="C458" s="14"/>
    </row>
    <row r="459" spans="2:3" hidden="1">
      <c r="B459" s="14"/>
      <c r="C459" s="14"/>
    </row>
    <row r="460" spans="2:3" hidden="1">
      <c r="B460" s="14"/>
      <c r="C460" s="14"/>
    </row>
    <row r="461" spans="2:3" hidden="1">
      <c r="B461" s="14"/>
      <c r="C461" s="14"/>
    </row>
    <row r="462" spans="2:3" hidden="1">
      <c r="B462" s="14"/>
      <c r="C462" s="14"/>
    </row>
    <row r="463" spans="2:3" hidden="1">
      <c r="B463" s="14"/>
      <c r="C463" s="14"/>
    </row>
    <row r="464" spans="2:3" hidden="1">
      <c r="B464" s="14"/>
      <c r="C464" s="14"/>
    </row>
    <row r="465" spans="2:3" hidden="1">
      <c r="B465" s="14"/>
      <c r="C465" s="14"/>
    </row>
    <row r="466" spans="2:3" hidden="1">
      <c r="B466" s="14"/>
      <c r="C466" s="14"/>
    </row>
    <row r="467" spans="2:3" hidden="1">
      <c r="B467" s="14"/>
      <c r="C467" s="14"/>
    </row>
    <row r="468" spans="2:3" hidden="1">
      <c r="B468" s="14"/>
      <c r="C468" s="14"/>
    </row>
    <row r="469" spans="2:3" hidden="1">
      <c r="B469" s="14"/>
      <c r="C469" s="14"/>
    </row>
    <row r="470" spans="2:3" hidden="1">
      <c r="B470" s="14"/>
      <c r="C470" s="14"/>
    </row>
    <row r="471" spans="2:3" hidden="1">
      <c r="B471" s="14"/>
      <c r="C471" s="14"/>
    </row>
    <row r="472" spans="2:3" hidden="1">
      <c r="B472" s="14"/>
      <c r="C472" s="14"/>
    </row>
    <row r="473" spans="2:3" hidden="1">
      <c r="B473" s="14"/>
      <c r="C473" s="14"/>
    </row>
    <row r="474" spans="2:3" hidden="1">
      <c r="B474" s="14"/>
      <c r="C474" s="14"/>
    </row>
    <row r="475" spans="2:3" hidden="1">
      <c r="B475" s="14"/>
      <c r="C475" s="14"/>
    </row>
    <row r="476" spans="2:3" hidden="1">
      <c r="B476" s="14"/>
      <c r="C476" s="14"/>
    </row>
    <row r="477" spans="2:3" hidden="1">
      <c r="B477" s="14"/>
      <c r="C477" s="14"/>
    </row>
    <row r="478" spans="2:3" hidden="1">
      <c r="B478" s="14"/>
      <c r="C478" s="14"/>
    </row>
    <row r="479" spans="2:3" hidden="1">
      <c r="B479" s="14"/>
      <c r="C479" s="14"/>
    </row>
    <row r="480" spans="2:3" hidden="1">
      <c r="B480" s="14"/>
      <c r="C480" s="14"/>
    </row>
    <row r="481" spans="2:3" hidden="1">
      <c r="B481" s="14"/>
      <c r="C481" s="14"/>
    </row>
    <row r="482" spans="2:3" hidden="1">
      <c r="B482" s="14"/>
      <c r="C482" s="14"/>
    </row>
    <row r="483" spans="2:3" hidden="1">
      <c r="B483" s="14"/>
      <c r="C483" s="14"/>
    </row>
    <row r="484" spans="2:3" hidden="1">
      <c r="B484" s="14"/>
      <c r="C484" s="14"/>
    </row>
    <row r="485" spans="2:3" hidden="1">
      <c r="B485" s="14"/>
      <c r="C485" s="14"/>
    </row>
    <row r="486" spans="2:3" hidden="1">
      <c r="B486" s="14"/>
      <c r="C486" s="14"/>
    </row>
    <row r="487" spans="2:3" hidden="1">
      <c r="B487" s="14"/>
      <c r="C487" s="14"/>
    </row>
    <row r="488" spans="2:3" hidden="1">
      <c r="B488" s="14"/>
      <c r="C488" s="14"/>
    </row>
    <row r="489" spans="2:3" hidden="1">
      <c r="B489" s="14"/>
      <c r="C489" s="14"/>
    </row>
    <row r="490" spans="2:3" hidden="1">
      <c r="B490" s="14"/>
      <c r="C490" s="14"/>
    </row>
    <row r="491" spans="2:3" hidden="1">
      <c r="B491" s="14"/>
      <c r="C491" s="14"/>
    </row>
    <row r="492" spans="2:3" hidden="1">
      <c r="B492" s="14"/>
      <c r="C492" s="14"/>
    </row>
    <row r="493" spans="2:3" hidden="1">
      <c r="B493" s="14"/>
      <c r="C493" s="14"/>
    </row>
    <row r="494" spans="2:3" hidden="1">
      <c r="B494" s="14"/>
      <c r="C494" s="14"/>
    </row>
    <row r="495" spans="2:3" hidden="1">
      <c r="B495" s="14"/>
      <c r="C495" s="14"/>
    </row>
    <row r="496" spans="2:3" hidden="1">
      <c r="B496" s="14"/>
      <c r="C496" s="14"/>
    </row>
    <row r="497" spans="2:3" hidden="1">
      <c r="B497" s="14"/>
      <c r="C497" s="14"/>
    </row>
    <row r="498" spans="2:3" hidden="1">
      <c r="B498" s="14"/>
      <c r="C498" s="14"/>
    </row>
    <row r="499" spans="2:3" hidden="1">
      <c r="B499" s="14"/>
      <c r="C499" s="14"/>
    </row>
    <row r="500" spans="2:3" hidden="1">
      <c r="B500" s="14"/>
      <c r="C500" s="14"/>
    </row>
    <row r="501" spans="2:3" hidden="1">
      <c r="B501" s="14"/>
      <c r="C501" s="14"/>
    </row>
    <row r="502" spans="2:3" hidden="1">
      <c r="B502" s="14"/>
      <c r="C502" s="14"/>
    </row>
    <row r="503" spans="2:3" hidden="1">
      <c r="B503" s="14"/>
      <c r="C503" s="14"/>
    </row>
    <row r="504" spans="2:3" hidden="1">
      <c r="B504" s="14"/>
      <c r="C504" s="14"/>
    </row>
    <row r="505" spans="2:3" hidden="1">
      <c r="B505" s="14"/>
      <c r="C505" s="14"/>
    </row>
    <row r="506" spans="2:3" hidden="1">
      <c r="B506" s="14"/>
      <c r="C506" s="14"/>
    </row>
    <row r="507" spans="2:3" hidden="1">
      <c r="B507" s="14"/>
      <c r="C507" s="14"/>
    </row>
    <row r="508" spans="2:3" hidden="1">
      <c r="B508" s="14"/>
      <c r="C508" s="14"/>
    </row>
    <row r="509" spans="2:3" hidden="1">
      <c r="B509" s="14"/>
      <c r="C509" s="14"/>
    </row>
    <row r="510" spans="2:3" hidden="1">
      <c r="B510" s="14"/>
      <c r="C510" s="14"/>
    </row>
    <row r="511" spans="2:3" hidden="1">
      <c r="B511" s="14"/>
      <c r="C511" s="14"/>
    </row>
    <row r="512" spans="2:3" hidden="1">
      <c r="B512" s="14"/>
      <c r="C512" s="14"/>
    </row>
    <row r="513" spans="2:3" hidden="1">
      <c r="B513" s="14"/>
      <c r="C513" s="14"/>
    </row>
    <row r="514" spans="2:3" hidden="1">
      <c r="B514" s="14"/>
      <c r="C514" s="14"/>
    </row>
    <row r="515" spans="2:3" hidden="1">
      <c r="B515" s="14"/>
      <c r="C515" s="14"/>
    </row>
    <row r="516" spans="2:3" hidden="1">
      <c r="B516" s="14"/>
      <c r="C516" s="14"/>
    </row>
    <row r="517" spans="2:3" hidden="1">
      <c r="B517" s="14"/>
      <c r="C517" s="14"/>
    </row>
    <row r="518" spans="2:3" hidden="1">
      <c r="B518" s="14"/>
      <c r="C518" s="14"/>
    </row>
    <row r="519" spans="2:3" hidden="1">
      <c r="B519" s="14"/>
      <c r="C519" s="14"/>
    </row>
    <row r="520" spans="2:3" hidden="1">
      <c r="B520" s="14"/>
      <c r="C520" s="14"/>
    </row>
    <row r="521" spans="2:3" hidden="1">
      <c r="B521" s="14"/>
      <c r="C521" s="14"/>
    </row>
    <row r="522" spans="2:3" hidden="1">
      <c r="B522" s="14"/>
      <c r="C522" s="14"/>
    </row>
    <row r="523" spans="2:3" hidden="1">
      <c r="B523" s="14"/>
      <c r="C523" s="14"/>
    </row>
    <row r="524" spans="2:3" hidden="1">
      <c r="B524" s="14"/>
      <c r="C524" s="14"/>
    </row>
    <row r="525" spans="2:3" hidden="1">
      <c r="B525" s="14"/>
      <c r="C525" s="14"/>
    </row>
    <row r="526" spans="2:3" hidden="1">
      <c r="B526" s="14"/>
      <c r="C526" s="14"/>
    </row>
    <row r="527" spans="2:3" hidden="1">
      <c r="B527" s="14"/>
      <c r="C527" s="14"/>
    </row>
    <row r="528" spans="2:3" hidden="1">
      <c r="B528" s="14"/>
      <c r="C528" s="14"/>
    </row>
    <row r="529" spans="2:3" hidden="1">
      <c r="B529" s="14"/>
      <c r="C529" s="14"/>
    </row>
    <row r="530" spans="2:3" hidden="1">
      <c r="B530" s="14"/>
      <c r="C530" s="14"/>
    </row>
    <row r="531" spans="2:3" hidden="1">
      <c r="B531" s="14"/>
      <c r="C531" s="14"/>
    </row>
    <row r="532" spans="2:3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64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BZ503"/>
  <sheetViews>
    <sheetView rightToLeft="1" workbookViewId="0">
      <selection activeCell="A7" sqref="A7"/>
    </sheetView>
  </sheetViews>
  <sheetFormatPr defaultColWidth="0" defaultRowHeight="18" zeroHeight="1"/>
  <cols>
    <col min="1" max="1" width="37" style="13" bestFit="1" customWidth="1"/>
    <col min="2" max="2" width="12.42578125" style="13" customWidth="1"/>
    <col min="3" max="3" width="13" style="13" customWidth="1"/>
    <col min="4" max="4" width="10.7109375" style="14" customWidth="1"/>
    <col min="5" max="5" width="11.140625" style="14" customWidth="1"/>
    <col min="6" max="6" width="15.140625" style="14" customWidth="1"/>
    <col min="7" max="7" width="10.7109375" style="14" customWidth="1"/>
    <col min="8" max="8" width="11.5703125" style="14" customWidth="1"/>
    <col min="9" max="9" width="13.85546875" style="14" customWidth="1"/>
    <col min="10" max="10" width="15.5703125" style="14" customWidth="1"/>
    <col min="11" max="11" width="14.7109375" style="14" customWidth="1"/>
    <col min="12" max="12" width="11.7109375" style="14" customWidth="1"/>
    <col min="13" max="13" width="14.7109375" style="14" customWidth="1"/>
    <col min="14" max="14" width="22.7109375" style="14" customWidth="1"/>
    <col min="15" max="15" width="26.85546875" style="14" customWidth="1"/>
    <col min="16" max="16" width="25.42578125" style="14" customWidth="1"/>
    <col min="17" max="17" width="7.5703125" style="14" hidden="1" customWidth="1"/>
    <col min="18" max="18" width="6.7109375" style="14" hidden="1" customWidth="1"/>
    <col min="19" max="19" width="7.7109375" style="14" hidden="1" customWidth="1"/>
    <col min="20" max="20" width="7.140625" style="14" hidden="1" customWidth="1"/>
    <col min="21" max="21" width="6" style="14" hidden="1" customWidth="1"/>
    <col min="22" max="22" width="7.85546875" style="14" hidden="1" customWidth="1"/>
    <col min="23" max="23" width="8.140625" style="14" hidden="1" customWidth="1"/>
    <col min="24" max="24" width="6.28515625" style="14" hidden="1" customWidth="1"/>
    <col min="25" max="25" width="8" style="14" hidden="1" customWidth="1"/>
    <col min="26" max="26" width="8.7109375" style="14" hidden="1" customWidth="1"/>
    <col min="27" max="27" width="10" style="14" hidden="1" customWidth="1"/>
    <col min="28" max="28" width="9.5703125" style="14" hidden="1" customWidth="1"/>
    <col min="29" max="29" width="6.140625" style="14" hidden="1" customWidth="1"/>
    <col min="30" max="31" width="5.7109375" style="14" hidden="1" customWidth="1"/>
    <col min="32" max="32" width="6.85546875" style="14" hidden="1" customWidth="1"/>
    <col min="33" max="33" width="6.42578125" style="14" hidden="1" customWidth="1"/>
    <col min="34" max="34" width="6.7109375" style="14" hidden="1" customWidth="1"/>
    <col min="35" max="35" width="7.28515625" style="14" hidden="1" customWidth="1"/>
    <col min="36" max="47" width="5.7109375" style="14" hidden="1" customWidth="1"/>
    <col min="48" max="48" width="9.140625" style="14" hidden="1" customWidth="1"/>
    <col min="49" max="78" width="0" style="14" hidden="1" customWidth="1"/>
    <col min="79" max="16384" width="9.140625" style="14" hidden="1"/>
  </cols>
  <sheetData>
    <row r="1" spans="1:77">
      <c r="A1" s="2" t="s">
        <v>0</v>
      </c>
      <c r="B1" t="s">
        <v>196</v>
      </c>
    </row>
    <row r="2" spans="1:77">
      <c r="A2" s="2" t="s">
        <v>1</v>
      </c>
    </row>
    <row r="3" spans="1:77">
      <c r="A3" s="2" t="s">
        <v>2</v>
      </c>
      <c r="B3" t="s">
        <v>197</v>
      </c>
    </row>
    <row r="4" spans="1:77">
      <c r="A4" s="2" t="s">
        <v>3</v>
      </c>
    </row>
    <row r="5" spans="1:77" ht="26.25" customHeight="1">
      <c r="A5" s="99" t="s">
        <v>135</v>
      </c>
      <c r="B5" s="100"/>
      <c r="C5" s="100"/>
      <c r="D5" s="100"/>
      <c r="E5" s="100"/>
      <c r="F5" s="100"/>
      <c r="G5" s="100"/>
      <c r="H5" s="100"/>
      <c r="I5" s="100"/>
      <c r="J5" s="100"/>
      <c r="K5" s="100"/>
      <c r="L5" s="100"/>
      <c r="M5" s="100"/>
      <c r="N5" s="100"/>
      <c r="O5" s="100"/>
      <c r="P5" s="101"/>
    </row>
    <row r="6" spans="1:77" ht="26.25" customHeight="1">
      <c r="A6" s="99" t="s">
        <v>144</v>
      </c>
      <c r="B6" s="100"/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100"/>
      <c r="P6" s="101"/>
    </row>
    <row r="7" spans="1:77" s="16" customFormat="1">
      <c r="A7" s="40" t="s">
        <v>95</v>
      </c>
      <c r="B7" s="41" t="s">
        <v>48</v>
      </c>
      <c r="C7" s="41" t="s">
        <v>133</v>
      </c>
      <c r="D7" s="41" t="s">
        <v>50</v>
      </c>
      <c r="E7" s="41" t="s">
        <v>51</v>
      </c>
      <c r="F7" s="41" t="s">
        <v>70</v>
      </c>
      <c r="G7" s="41" t="s">
        <v>71</v>
      </c>
      <c r="H7" s="41" t="s">
        <v>52</v>
      </c>
      <c r="I7" s="41" t="s">
        <v>53</v>
      </c>
      <c r="J7" s="41" t="s">
        <v>54</v>
      </c>
      <c r="K7" s="41" t="s">
        <v>186</v>
      </c>
      <c r="L7" s="41" t="s">
        <v>187</v>
      </c>
      <c r="M7" s="41" t="s">
        <v>5</v>
      </c>
      <c r="N7" s="41" t="s">
        <v>72</v>
      </c>
      <c r="O7" s="41" t="s">
        <v>56</v>
      </c>
      <c r="P7" s="42" t="s">
        <v>182</v>
      </c>
      <c r="Q7" s="14"/>
      <c r="R7" s="14"/>
      <c r="S7" s="14"/>
      <c r="T7" s="14"/>
      <c r="U7" s="14"/>
    </row>
    <row r="8" spans="1:77" s="16" customFormat="1" ht="18.75" customHeight="1">
      <c r="A8" s="17"/>
      <c r="B8" s="18"/>
      <c r="C8" s="18"/>
      <c r="D8" s="18"/>
      <c r="E8" s="18"/>
      <c r="F8" s="18" t="s">
        <v>73</v>
      </c>
      <c r="G8" s="18" t="s">
        <v>74</v>
      </c>
      <c r="H8" s="18"/>
      <c r="I8" s="18" t="s">
        <v>7</v>
      </c>
      <c r="J8" s="18" t="s">
        <v>7</v>
      </c>
      <c r="K8" s="18" t="s">
        <v>183</v>
      </c>
      <c r="L8" s="18"/>
      <c r="M8" s="18" t="s">
        <v>6</v>
      </c>
      <c r="N8" s="18" t="s">
        <v>7</v>
      </c>
      <c r="O8" s="26" t="s">
        <v>7</v>
      </c>
      <c r="P8" s="36" t="s">
        <v>7</v>
      </c>
      <c r="Q8" s="14"/>
      <c r="R8" s="14"/>
      <c r="S8" s="14"/>
      <c r="T8" s="14"/>
      <c r="U8" s="14"/>
    </row>
    <row r="9" spans="1:77" s="20" customFormat="1" ht="18" customHeight="1">
      <c r="A9" s="19"/>
      <c r="B9" s="7" t="s">
        <v>9</v>
      </c>
      <c r="C9" s="7" t="s">
        <v>10</v>
      </c>
      <c r="D9" s="7" t="s">
        <v>58</v>
      </c>
      <c r="E9" s="7" t="s">
        <v>59</v>
      </c>
      <c r="F9" s="7" t="s">
        <v>60</v>
      </c>
      <c r="G9" s="7" t="s">
        <v>61</v>
      </c>
      <c r="H9" s="7" t="s">
        <v>62</v>
      </c>
      <c r="I9" s="7" t="s">
        <v>63</v>
      </c>
      <c r="J9" s="7" t="s">
        <v>64</v>
      </c>
      <c r="K9" s="7" t="s">
        <v>65</v>
      </c>
      <c r="L9" s="7" t="s">
        <v>75</v>
      </c>
      <c r="M9" s="7" t="s">
        <v>76</v>
      </c>
      <c r="N9" s="7" t="s">
        <v>77</v>
      </c>
      <c r="O9" s="29" t="s">
        <v>78</v>
      </c>
      <c r="P9" s="29" t="s">
        <v>79</v>
      </c>
      <c r="Q9" s="14"/>
      <c r="R9" s="14"/>
      <c r="S9" s="14"/>
      <c r="T9" s="14"/>
      <c r="U9" s="14"/>
    </row>
    <row r="10" spans="1:77" s="20" customFormat="1" ht="18" customHeight="1">
      <c r="A10" s="21" t="s">
        <v>134</v>
      </c>
      <c r="B10" s="7"/>
      <c r="C10" s="7"/>
      <c r="D10" s="7"/>
      <c r="E10" s="7"/>
      <c r="F10" s="7"/>
      <c r="G10" s="7"/>
      <c r="H10" s="7"/>
      <c r="I10" s="7"/>
      <c r="J10" s="7"/>
      <c r="K10" s="63">
        <v>0</v>
      </c>
      <c r="L10" s="7"/>
      <c r="M10" s="63">
        <v>0</v>
      </c>
      <c r="N10" s="7"/>
      <c r="O10" s="64">
        <v>0</v>
      </c>
      <c r="P10" s="64">
        <v>0</v>
      </c>
      <c r="Q10" s="14"/>
      <c r="R10" s="14"/>
      <c r="S10" s="14"/>
      <c r="T10" s="14"/>
      <c r="U10" s="14"/>
      <c r="BY10" s="14"/>
    </row>
    <row r="11" spans="1:77">
      <c r="A11" s="67" t="s">
        <v>200</v>
      </c>
      <c r="C11" s="14"/>
      <c r="G11" s="69">
        <v>0</v>
      </c>
      <c r="J11" s="68">
        <v>0</v>
      </c>
      <c r="K11" s="69">
        <v>0</v>
      </c>
      <c r="M11" s="69">
        <v>0</v>
      </c>
      <c r="O11" s="68">
        <v>0</v>
      </c>
      <c r="P11" s="68">
        <v>0</v>
      </c>
    </row>
    <row r="12" spans="1:77">
      <c r="A12" s="67" t="s">
        <v>998</v>
      </c>
      <c r="C12" s="14"/>
      <c r="G12" s="69">
        <v>0</v>
      </c>
      <c r="J12" s="68">
        <v>0</v>
      </c>
      <c r="K12" s="69">
        <v>0</v>
      </c>
      <c r="M12" s="69">
        <v>0</v>
      </c>
      <c r="O12" s="68">
        <v>0</v>
      </c>
      <c r="P12" s="68">
        <v>0</v>
      </c>
    </row>
    <row r="13" spans="1:77">
      <c r="A13" t="s">
        <v>227</v>
      </c>
      <c r="B13" t="s">
        <v>227</v>
      </c>
      <c r="C13" s="14"/>
      <c r="D13" t="s">
        <v>227</v>
      </c>
      <c r="G13" s="65">
        <v>0</v>
      </c>
      <c r="H13" t="s">
        <v>227</v>
      </c>
      <c r="I13" s="66">
        <v>0</v>
      </c>
      <c r="J13" s="66">
        <v>0</v>
      </c>
      <c r="K13" s="65">
        <v>0</v>
      </c>
      <c r="L13" s="65">
        <v>0</v>
      </c>
      <c r="M13" s="65">
        <v>0</v>
      </c>
      <c r="N13" s="66">
        <v>0</v>
      </c>
      <c r="O13" s="66">
        <v>0</v>
      </c>
      <c r="P13" s="66">
        <v>0</v>
      </c>
    </row>
    <row r="14" spans="1:77">
      <c r="A14" s="67" t="s">
        <v>999</v>
      </c>
      <c r="C14" s="14"/>
      <c r="G14" s="69">
        <v>0</v>
      </c>
      <c r="J14" s="68">
        <v>0</v>
      </c>
      <c r="K14" s="69">
        <v>0</v>
      </c>
      <c r="M14" s="69">
        <v>0</v>
      </c>
      <c r="O14" s="68">
        <v>0</v>
      </c>
      <c r="P14" s="68">
        <v>0</v>
      </c>
    </row>
    <row r="15" spans="1:77">
      <c r="A15" t="s">
        <v>227</v>
      </c>
      <c r="B15" t="s">
        <v>227</v>
      </c>
      <c r="C15" s="14"/>
      <c r="D15" t="s">
        <v>227</v>
      </c>
      <c r="G15" s="65">
        <v>0</v>
      </c>
      <c r="H15" t="s">
        <v>227</v>
      </c>
      <c r="I15" s="66">
        <v>0</v>
      </c>
      <c r="J15" s="66">
        <v>0</v>
      </c>
      <c r="K15" s="65">
        <v>0</v>
      </c>
      <c r="L15" s="65">
        <v>0</v>
      </c>
      <c r="M15" s="65">
        <v>0</v>
      </c>
      <c r="N15" s="66">
        <v>0</v>
      </c>
      <c r="O15" s="66">
        <v>0</v>
      </c>
      <c r="P15" s="66">
        <v>0</v>
      </c>
    </row>
    <row r="16" spans="1:77">
      <c r="A16" s="67" t="s">
        <v>1000</v>
      </c>
      <c r="C16" s="14"/>
      <c r="G16" s="69">
        <v>0</v>
      </c>
      <c r="J16" s="68">
        <v>0</v>
      </c>
      <c r="K16" s="69">
        <v>0</v>
      </c>
      <c r="M16" s="69">
        <v>0</v>
      </c>
      <c r="O16" s="68">
        <v>0</v>
      </c>
      <c r="P16" s="68">
        <v>0</v>
      </c>
    </row>
    <row r="17" spans="1:16">
      <c r="A17" s="67" t="s">
        <v>1001</v>
      </c>
      <c r="C17" s="14"/>
      <c r="G17" s="69">
        <v>0</v>
      </c>
      <c r="J17" s="68">
        <v>0</v>
      </c>
      <c r="K17" s="69">
        <v>0</v>
      </c>
      <c r="M17" s="69">
        <v>0</v>
      </c>
      <c r="O17" s="68">
        <v>0</v>
      </c>
      <c r="P17" s="68">
        <v>0</v>
      </c>
    </row>
    <row r="18" spans="1:16">
      <c r="A18" t="s">
        <v>227</v>
      </c>
      <c r="B18" t="s">
        <v>227</v>
      </c>
      <c r="C18" s="14"/>
      <c r="D18" t="s">
        <v>227</v>
      </c>
      <c r="G18" s="65">
        <v>0</v>
      </c>
      <c r="H18" t="s">
        <v>227</v>
      </c>
      <c r="I18" s="66">
        <v>0</v>
      </c>
      <c r="J18" s="66">
        <v>0</v>
      </c>
      <c r="K18" s="65">
        <v>0</v>
      </c>
      <c r="L18" s="65">
        <v>0</v>
      </c>
      <c r="M18" s="65">
        <v>0</v>
      </c>
      <c r="N18" s="66">
        <v>0</v>
      </c>
      <c r="O18" s="66">
        <v>0</v>
      </c>
      <c r="P18" s="66">
        <v>0</v>
      </c>
    </row>
    <row r="19" spans="1:16">
      <c r="A19" s="67" t="s">
        <v>1002</v>
      </c>
      <c r="C19" s="14"/>
      <c r="G19" s="69">
        <v>0</v>
      </c>
      <c r="J19" s="68">
        <v>0</v>
      </c>
      <c r="K19" s="69">
        <v>0</v>
      </c>
      <c r="M19" s="69">
        <v>0</v>
      </c>
      <c r="O19" s="68">
        <v>0</v>
      </c>
      <c r="P19" s="68">
        <v>0</v>
      </c>
    </row>
    <row r="20" spans="1:16">
      <c r="A20" t="s">
        <v>227</v>
      </c>
      <c r="B20" t="s">
        <v>227</v>
      </c>
      <c r="C20" s="14"/>
      <c r="D20" t="s">
        <v>227</v>
      </c>
      <c r="G20" s="65">
        <v>0</v>
      </c>
      <c r="H20" t="s">
        <v>227</v>
      </c>
      <c r="I20" s="66">
        <v>0</v>
      </c>
      <c r="J20" s="66">
        <v>0</v>
      </c>
      <c r="K20" s="65">
        <v>0</v>
      </c>
      <c r="L20" s="65">
        <v>0</v>
      </c>
      <c r="M20" s="65">
        <v>0</v>
      </c>
      <c r="N20" s="66">
        <v>0</v>
      </c>
      <c r="O20" s="66">
        <v>0</v>
      </c>
      <c r="P20" s="66">
        <v>0</v>
      </c>
    </row>
    <row r="21" spans="1:16">
      <c r="A21" s="67" t="s">
        <v>1003</v>
      </c>
      <c r="C21" s="14"/>
      <c r="G21" s="69">
        <v>0</v>
      </c>
      <c r="J21" s="68">
        <v>0</v>
      </c>
      <c r="K21" s="69">
        <v>0</v>
      </c>
      <c r="M21" s="69">
        <v>0</v>
      </c>
      <c r="O21" s="68">
        <v>0</v>
      </c>
      <c r="P21" s="68">
        <v>0</v>
      </c>
    </row>
    <row r="22" spans="1:16">
      <c r="A22" t="s">
        <v>227</v>
      </c>
      <c r="B22" t="s">
        <v>227</v>
      </c>
      <c r="C22" s="14"/>
      <c r="D22" t="s">
        <v>227</v>
      </c>
      <c r="G22" s="65">
        <v>0</v>
      </c>
      <c r="H22" t="s">
        <v>227</v>
      </c>
      <c r="I22" s="66">
        <v>0</v>
      </c>
      <c r="J22" s="66">
        <v>0</v>
      </c>
      <c r="K22" s="65">
        <v>0</v>
      </c>
      <c r="L22" s="65">
        <v>0</v>
      </c>
      <c r="M22" s="65">
        <v>0</v>
      </c>
      <c r="N22" s="66">
        <v>0</v>
      </c>
      <c r="O22" s="66">
        <v>0</v>
      </c>
      <c r="P22" s="66">
        <v>0</v>
      </c>
    </row>
    <row r="23" spans="1:16">
      <c r="A23" s="67" t="s">
        <v>1004</v>
      </c>
      <c r="C23" s="14"/>
      <c r="G23" s="69">
        <v>0</v>
      </c>
      <c r="J23" s="68">
        <v>0</v>
      </c>
      <c r="K23" s="69">
        <v>0</v>
      </c>
      <c r="M23" s="69">
        <v>0</v>
      </c>
      <c r="O23" s="68">
        <v>0</v>
      </c>
      <c r="P23" s="68">
        <v>0</v>
      </c>
    </row>
    <row r="24" spans="1:16">
      <c r="A24" t="s">
        <v>227</v>
      </c>
      <c r="B24" t="s">
        <v>227</v>
      </c>
      <c r="C24" s="14"/>
      <c r="D24" t="s">
        <v>227</v>
      </c>
      <c r="G24" s="65">
        <v>0</v>
      </c>
      <c r="H24" t="s">
        <v>227</v>
      </c>
      <c r="I24" s="66">
        <v>0</v>
      </c>
      <c r="J24" s="66">
        <v>0</v>
      </c>
      <c r="K24" s="65">
        <v>0</v>
      </c>
      <c r="L24" s="65">
        <v>0</v>
      </c>
      <c r="M24" s="65">
        <v>0</v>
      </c>
      <c r="N24" s="66">
        <v>0</v>
      </c>
      <c r="O24" s="66">
        <v>0</v>
      </c>
      <c r="P24" s="66">
        <v>0</v>
      </c>
    </row>
    <row r="25" spans="1:16">
      <c r="A25" s="67" t="s">
        <v>232</v>
      </c>
      <c r="C25" s="14"/>
      <c r="G25" s="69">
        <v>0</v>
      </c>
      <c r="J25" s="68">
        <v>0</v>
      </c>
      <c r="K25" s="69">
        <v>0</v>
      </c>
      <c r="M25" s="69">
        <v>0</v>
      </c>
      <c r="O25" s="68">
        <v>0</v>
      </c>
      <c r="P25" s="68">
        <v>0</v>
      </c>
    </row>
    <row r="26" spans="1:16">
      <c r="A26" s="67" t="s">
        <v>998</v>
      </c>
      <c r="C26" s="14"/>
      <c r="G26" s="69">
        <v>0</v>
      </c>
      <c r="J26" s="68">
        <v>0</v>
      </c>
      <c r="K26" s="69">
        <v>0</v>
      </c>
      <c r="M26" s="69">
        <v>0</v>
      </c>
      <c r="O26" s="68">
        <v>0</v>
      </c>
      <c r="P26" s="68">
        <v>0</v>
      </c>
    </row>
    <row r="27" spans="1:16">
      <c r="A27" t="s">
        <v>227</v>
      </c>
      <c r="B27" t="s">
        <v>227</v>
      </c>
      <c r="C27" s="14"/>
      <c r="D27" t="s">
        <v>227</v>
      </c>
      <c r="G27" s="65">
        <v>0</v>
      </c>
      <c r="H27" t="s">
        <v>227</v>
      </c>
      <c r="I27" s="66">
        <v>0</v>
      </c>
      <c r="J27" s="66">
        <v>0</v>
      </c>
      <c r="K27" s="65">
        <v>0</v>
      </c>
      <c r="L27" s="65">
        <v>0</v>
      </c>
      <c r="M27" s="65">
        <v>0</v>
      </c>
      <c r="N27" s="66">
        <v>0</v>
      </c>
      <c r="O27" s="66">
        <v>0</v>
      </c>
      <c r="P27" s="66">
        <v>0</v>
      </c>
    </row>
    <row r="28" spans="1:16">
      <c r="A28" s="67" t="s">
        <v>999</v>
      </c>
      <c r="C28" s="14"/>
      <c r="G28" s="69">
        <v>0</v>
      </c>
      <c r="J28" s="68">
        <v>0</v>
      </c>
      <c r="K28" s="69">
        <v>0</v>
      </c>
      <c r="M28" s="69">
        <v>0</v>
      </c>
      <c r="O28" s="68">
        <v>0</v>
      </c>
      <c r="P28" s="68">
        <v>0</v>
      </c>
    </row>
    <row r="29" spans="1:16">
      <c r="A29" t="s">
        <v>227</v>
      </c>
      <c r="B29" t="s">
        <v>227</v>
      </c>
      <c r="C29" s="14"/>
      <c r="D29" t="s">
        <v>227</v>
      </c>
      <c r="G29" s="65">
        <v>0</v>
      </c>
      <c r="H29" t="s">
        <v>227</v>
      </c>
      <c r="I29" s="66">
        <v>0</v>
      </c>
      <c r="J29" s="66">
        <v>0</v>
      </c>
      <c r="K29" s="65">
        <v>0</v>
      </c>
      <c r="L29" s="65">
        <v>0</v>
      </c>
      <c r="M29" s="65">
        <v>0</v>
      </c>
      <c r="N29" s="66">
        <v>0</v>
      </c>
      <c r="O29" s="66">
        <v>0</v>
      </c>
      <c r="P29" s="66">
        <v>0</v>
      </c>
    </row>
    <row r="30" spans="1:16">
      <c r="A30" s="67" t="s">
        <v>1000</v>
      </c>
      <c r="C30" s="14"/>
      <c r="G30" s="69">
        <v>0</v>
      </c>
      <c r="J30" s="68">
        <v>0</v>
      </c>
      <c r="K30" s="69">
        <v>0</v>
      </c>
      <c r="M30" s="69">
        <v>0</v>
      </c>
      <c r="O30" s="68">
        <v>0</v>
      </c>
      <c r="P30" s="68">
        <v>0</v>
      </c>
    </row>
    <row r="31" spans="1:16">
      <c r="A31" s="67" t="s">
        <v>1001</v>
      </c>
      <c r="C31" s="14"/>
      <c r="G31" s="69">
        <v>0</v>
      </c>
      <c r="J31" s="68">
        <v>0</v>
      </c>
      <c r="K31" s="69">
        <v>0</v>
      </c>
      <c r="M31" s="69">
        <v>0</v>
      </c>
      <c r="O31" s="68">
        <v>0</v>
      </c>
      <c r="P31" s="68">
        <v>0</v>
      </c>
    </row>
    <row r="32" spans="1:16">
      <c r="A32" t="s">
        <v>227</v>
      </c>
      <c r="B32" t="s">
        <v>227</v>
      </c>
      <c r="C32" s="14"/>
      <c r="D32" t="s">
        <v>227</v>
      </c>
      <c r="G32" s="65">
        <v>0</v>
      </c>
      <c r="H32" t="s">
        <v>227</v>
      </c>
      <c r="I32" s="66">
        <v>0</v>
      </c>
      <c r="J32" s="66">
        <v>0</v>
      </c>
      <c r="K32" s="65">
        <v>0</v>
      </c>
      <c r="L32" s="65">
        <v>0</v>
      </c>
      <c r="M32" s="65">
        <v>0</v>
      </c>
      <c r="N32" s="66">
        <v>0</v>
      </c>
      <c r="O32" s="66">
        <v>0</v>
      </c>
      <c r="P32" s="66">
        <v>0</v>
      </c>
    </row>
    <row r="33" spans="1:16">
      <c r="A33" s="67" t="s">
        <v>1002</v>
      </c>
      <c r="C33" s="14"/>
      <c r="G33" s="69">
        <v>0</v>
      </c>
      <c r="J33" s="68">
        <v>0</v>
      </c>
      <c r="K33" s="69">
        <v>0</v>
      </c>
      <c r="M33" s="69">
        <v>0</v>
      </c>
      <c r="O33" s="68">
        <v>0</v>
      </c>
      <c r="P33" s="68">
        <v>0</v>
      </c>
    </row>
    <row r="34" spans="1:16">
      <c r="A34" t="s">
        <v>227</v>
      </c>
      <c r="B34" t="s">
        <v>227</v>
      </c>
      <c r="C34" s="14"/>
      <c r="D34" t="s">
        <v>227</v>
      </c>
      <c r="G34" s="65">
        <v>0</v>
      </c>
      <c r="H34" t="s">
        <v>227</v>
      </c>
      <c r="I34" s="66">
        <v>0</v>
      </c>
      <c r="J34" s="66">
        <v>0</v>
      </c>
      <c r="K34" s="65">
        <v>0</v>
      </c>
      <c r="L34" s="65">
        <v>0</v>
      </c>
      <c r="M34" s="65">
        <v>0</v>
      </c>
      <c r="N34" s="66">
        <v>0</v>
      </c>
      <c r="O34" s="66">
        <v>0</v>
      </c>
      <c r="P34" s="66">
        <v>0</v>
      </c>
    </row>
    <row r="35" spans="1:16">
      <c r="A35" s="67" t="s">
        <v>1003</v>
      </c>
      <c r="C35" s="14"/>
      <c r="G35" s="69">
        <v>0</v>
      </c>
      <c r="J35" s="68">
        <v>0</v>
      </c>
      <c r="K35" s="69">
        <v>0</v>
      </c>
      <c r="M35" s="69">
        <v>0</v>
      </c>
      <c r="O35" s="68">
        <v>0</v>
      </c>
      <c r="P35" s="68">
        <v>0</v>
      </c>
    </row>
    <row r="36" spans="1:16">
      <c r="A36" t="s">
        <v>227</v>
      </c>
      <c r="B36" t="s">
        <v>227</v>
      </c>
      <c r="C36" s="14"/>
      <c r="D36" t="s">
        <v>227</v>
      </c>
      <c r="G36" s="65">
        <v>0</v>
      </c>
      <c r="H36" t="s">
        <v>227</v>
      </c>
      <c r="I36" s="66">
        <v>0</v>
      </c>
      <c r="J36" s="66">
        <v>0</v>
      </c>
      <c r="K36" s="65">
        <v>0</v>
      </c>
      <c r="L36" s="65">
        <v>0</v>
      </c>
      <c r="M36" s="65">
        <v>0</v>
      </c>
      <c r="N36" s="66">
        <v>0</v>
      </c>
      <c r="O36" s="66">
        <v>0</v>
      </c>
      <c r="P36" s="66">
        <v>0</v>
      </c>
    </row>
    <row r="37" spans="1:16">
      <c r="A37" s="67" t="s">
        <v>1004</v>
      </c>
      <c r="C37" s="14"/>
      <c r="G37" s="69">
        <v>0</v>
      </c>
      <c r="J37" s="68">
        <v>0</v>
      </c>
      <c r="K37" s="69">
        <v>0</v>
      </c>
      <c r="M37" s="69">
        <v>0</v>
      </c>
      <c r="O37" s="68">
        <v>0</v>
      </c>
      <c r="P37" s="68">
        <v>0</v>
      </c>
    </row>
    <row r="38" spans="1:16">
      <c r="A38" t="s">
        <v>227</v>
      </c>
      <c r="B38" t="s">
        <v>227</v>
      </c>
      <c r="C38" s="14"/>
      <c r="D38" t="s">
        <v>227</v>
      </c>
      <c r="G38" s="65">
        <v>0</v>
      </c>
      <c r="H38" t="s">
        <v>227</v>
      </c>
      <c r="I38" s="66">
        <v>0</v>
      </c>
      <c r="J38" s="66">
        <v>0</v>
      </c>
      <c r="K38" s="65">
        <v>0</v>
      </c>
      <c r="L38" s="65">
        <v>0</v>
      </c>
      <c r="M38" s="65">
        <v>0</v>
      </c>
      <c r="N38" s="66">
        <v>0</v>
      </c>
      <c r="O38" s="66">
        <v>0</v>
      </c>
      <c r="P38" s="66">
        <v>0</v>
      </c>
    </row>
    <row r="39" spans="1:16">
      <c r="A39" s="85" t="s">
        <v>234</v>
      </c>
      <c r="C39" s="14"/>
    </row>
    <row r="40" spans="1:16">
      <c r="A40" s="85" t="s">
        <v>299</v>
      </c>
      <c r="C40" s="14"/>
    </row>
    <row r="41" spans="1:16">
      <c r="A41" s="85" t="s">
        <v>300</v>
      </c>
      <c r="C41" s="14"/>
    </row>
    <row r="42" spans="1:16">
      <c r="A42" s="85" t="s">
        <v>301</v>
      </c>
      <c r="C42" s="14"/>
    </row>
    <row r="43" spans="1:16" hidden="1">
      <c r="C43" s="14"/>
    </row>
    <row r="44" spans="1:16" hidden="1">
      <c r="C44" s="14"/>
    </row>
    <row r="45" spans="1:16" hidden="1">
      <c r="C45" s="14"/>
    </row>
    <row r="46" spans="1:16" hidden="1">
      <c r="C46" s="14"/>
    </row>
    <row r="47" spans="1:16" hidden="1">
      <c r="C47" s="14"/>
    </row>
    <row r="48" spans="1:16" hidden="1">
      <c r="C48" s="14"/>
    </row>
    <row r="49" spans="3:3" hidden="1">
      <c r="C49" s="14"/>
    </row>
    <row r="50" spans="3:3" hidden="1">
      <c r="C50" s="14"/>
    </row>
    <row r="51" spans="3:3" hidden="1">
      <c r="C51" s="14"/>
    </row>
    <row r="52" spans="3:3" hidden="1">
      <c r="C52" s="14"/>
    </row>
    <row r="53" spans="3:3" hidden="1">
      <c r="C53" s="14"/>
    </row>
    <row r="54" spans="3:3" hidden="1">
      <c r="C54" s="14"/>
    </row>
    <row r="55" spans="3:3" hidden="1">
      <c r="C55" s="14"/>
    </row>
    <row r="56" spans="3:3" hidden="1">
      <c r="C56" s="14"/>
    </row>
    <row r="57" spans="3:3" hidden="1">
      <c r="C57" s="14"/>
    </row>
    <row r="58" spans="3:3" hidden="1">
      <c r="C58" s="14"/>
    </row>
    <row r="59" spans="3:3" hidden="1">
      <c r="C59" s="14"/>
    </row>
    <row r="60" spans="3:3" hidden="1">
      <c r="C60" s="14"/>
    </row>
    <row r="61" spans="3:3" hidden="1">
      <c r="C61" s="14"/>
    </row>
    <row r="62" spans="3:3" hidden="1">
      <c r="C62" s="14"/>
    </row>
    <row r="63" spans="3:3" hidden="1">
      <c r="C63" s="14"/>
    </row>
    <row r="64" spans="3:3" hidden="1">
      <c r="C64" s="14"/>
    </row>
    <row r="65" spans="3:3" hidden="1">
      <c r="C65" s="14"/>
    </row>
    <row r="66" spans="3:3" hidden="1">
      <c r="C66" s="14"/>
    </row>
    <row r="67" spans="3:3" hidden="1">
      <c r="C67" s="14"/>
    </row>
    <row r="68" spans="3:3" hidden="1">
      <c r="C68" s="14"/>
    </row>
    <row r="69" spans="3:3" hidden="1">
      <c r="C69" s="14"/>
    </row>
    <row r="70" spans="3:3" hidden="1">
      <c r="C70" s="14"/>
    </row>
    <row r="71" spans="3:3" hidden="1">
      <c r="C71" s="14"/>
    </row>
    <row r="72" spans="3:3" hidden="1">
      <c r="C72" s="14"/>
    </row>
    <row r="73" spans="3:3" hidden="1">
      <c r="C73" s="14"/>
    </row>
    <row r="74" spans="3:3" hidden="1">
      <c r="C74" s="14"/>
    </row>
    <row r="75" spans="3:3" hidden="1">
      <c r="C75" s="14"/>
    </row>
    <row r="76" spans="3:3" hidden="1">
      <c r="C76" s="14"/>
    </row>
    <row r="77" spans="3:3" hidden="1">
      <c r="C77" s="14"/>
    </row>
    <row r="78" spans="3:3" hidden="1">
      <c r="C78" s="14"/>
    </row>
    <row r="79" spans="3:3" hidden="1">
      <c r="C79" s="14"/>
    </row>
    <row r="80" spans="3:3" hidden="1">
      <c r="C80" s="14"/>
    </row>
    <row r="81" spans="3:3" hidden="1">
      <c r="C81" s="14"/>
    </row>
    <row r="82" spans="3:3" hidden="1">
      <c r="C82" s="14"/>
    </row>
    <row r="83" spans="3:3" hidden="1">
      <c r="C83" s="14"/>
    </row>
    <row r="84" spans="3:3" hidden="1">
      <c r="C84" s="14"/>
    </row>
    <row r="85" spans="3:3" hidden="1">
      <c r="C85" s="14"/>
    </row>
    <row r="86" spans="3:3" hidden="1">
      <c r="C86" s="14"/>
    </row>
    <row r="87" spans="3:3" hidden="1">
      <c r="C87" s="14"/>
    </row>
    <row r="88" spans="3:3" hidden="1">
      <c r="C88" s="14"/>
    </row>
    <row r="89" spans="3:3" hidden="1">
      <c r="C89" s="14"/>
    </row>
    <row r="90" spans="3:3" hidden="1">
      <c r="C90" s="14"/>
    </row>
    <row r="91" spans="3:3" hidden="1">
      <c r="C91" s="14"/>
    </row>
    <row r="92" spans="3:3" hidden="1">
      <c r="C92" s="14"/>
    </row>
    <row r="93" spans="3:3" hidden="1">
      <c r="C93" s="14"/>
    </row>
    <row r="94" spans="3:3" hidden="1">
      <c r="C94" s="14"/>
    </row>
    <row r="95" spans="3:3" hidden="1">
      <c r="C95" s="14"/>
    </row>
    <row r="96" spans="3:3" hidden="1">
      <c r="C96" s="14"/>
    </row>
    <row r="97" spans="3:3" hidden="1">
      <c r="C97" s="14"/>
    </row>
    <row r="98" spans="3:3" hidden="1">
      <c r="C98" s="14"/>
    </row>
    <row r="99" spans="3:3" hidden="1">
      <c r="C99" s="14"/>
    </row>
    <row r="100" spans="3:3" hidden="1">
      <c r="C100" s="14"/>
    </row>
    <row r="101" spans="3:3" hidden="1">
      <c r="C101" s="14"/>
    </row>
    <row r="102" spans="3:3" hidden="1">
      <c r="C102" s="14"/>
    </row>
    <row r="103" spans="3:3" hidden="1">
      <c r="C103" s="14"/>
    </row>
    <row r="104" spans="3:3" hidden="1">
      <c r="C104" s="14"/>
    </row>
    <row r="105" spans="3:3" hidden="1">
      <c r="C105" s="14"/>
    </row>
    <row r="106" spans="3:3" hidden="1">
      <c r="C106" s="14"/>
    </row>
    <row r="107" spans="3:3" hidden="1">
      <c r="C107" s="14"/>
    </row>
    <row r="108" spans="3:3" hidden="1">
      <c r="C108" s="14"/>
    </row>
    <row r="109" spans="3:3" hidden="1">
      <c r="C109" s="14"/>
    </row>
    <row r="110" spans="3:3" hidden="1">
      <c r="C110" s="14"/>
    </row>
    <row r="111" spans="3:3" hidden="1">
      <c r="C111" s="14"/>
    </row>
    <row r="112" spans="3:3" hidden="1">
      <c r="C112" s="14"/>
    </row>
    <row r="113" spans="3:3" hidden="1">
      <c r="C113" s="14"/>
    </row>
    <row r="114" spans="3:3" hidden="1">
      <c r="C114" s="14"/>
    </row>
    <row r="115" spans="3:3" hidden="1">
      <c r="C115" s="14"/>
    </row>
    <row r="116" spans="3:3" hidden="1">
      <c r="C116" s="14"/>
    </row>
    <row r="117" spans="3:3" hidden="1">
      <c r="C117" s="14"/>
    </row>
    <row r="118" spans="3:3" hidden="1">
      <c r="C118" s="14"/>
    </row>
    <row r="119" spans="3:3" hidden="1">
      <c r="C119" s="14"/>
    </row>
    <row r="120" spans="3:3" hidden="1">
      <c r="C120" s="14"/>
    </row>
    <row r="121" spans="3:3" hidden="1">
      <c r="C121" s="14"/>
    </row>
    <row r="122" spans="3:3" hidden="1">
      <c r="C122" s="14"/>
    </row>
    <row r="123" spans="3:3" hidden="1">
      <c r="C123" s="14"/>
    </row>
    <row r="124" spans="3:3" hidden="1">
      <c r="C124" s="14"/>
    </row>
    <row r="125" spans="3:3" hidden="1">
      <c r="C125" s="14"/>
    </row>
    <row r="126" spans="3:3" hidden="1">
      <c r="C126" s="14"/>
    </row>
    <row r="127" spans="3:3" hidden="1">
      <c r="C127" s="14"/>
    </row>
    <row r="128" spans="3:3" hidden="1">
      <c r="C128" s="14"/>
    </row>
    <row r="129" spans="3:3" hidden="1">
      <c r="C129" s="14"/>
    </row>
    <row r="130" spans="3:3" hidden="1">
      <c r="C130" s="14"/>
    </row>
    <row r="131" spans="3:3" hidden="1">
      <c r="C131" s="14"/>
    </row>
    <row r="132" spans="3:3" hidden="1">
      <c r="C132" s="14"/>
    </row>
    <row r="133" spans="3:3" hidden="1">
      <c r="C133" s="14"/>
    </row>
    <row r="134" spans="3:3" hidden="1">
      <c r="C134" s="14"/>
    </row>
    <row r="135" spans="3:3" hidden="1">
      <c r="C135" s="14"/>
    </row>
    <row r="136" spans="3:3" hidden="1">
      <c r="C136" s="14"/>
    </row>
    <row r="137" spans="3:3" hidden="1">
      <c r="C137" s="14"/>
    </row>
    <row r="138" spans="3:3" hidden="1">
      <c r="C138" s="14"/>
    </row>
    <row r="139" spans="3:3" hidden="1">
      <c r="C139" s="14"/>
    </row>
    <row r="140" spans="3:3" hidden="1">
      <c r="C140" s="14"/>
    </row>
    <row r="141" spans="3:3" hidden="1">
      <c r="C141" s="14"/>
    </row>
    <row r="142" spans="3:3" hidden="1">
      <c r="C142" s="14"/>
    </row>
    <row r="143" spans="3:3" hidden="1">
      <c r="C143" s="14"/>
    </row>
    <row r="144" spans="3:3" hidden="1">
      <c r="C144" s="14"/>
    </row>
    <row r="145" spans="3:3" hidden="1">
      <c r="C145" s="14"/>
    </row>
    <row r="146" spans="3:3" hidden="1">
      <c r="C146" s="14"/>
    </row>
    <row r="147" spans="3:3" hidden="1">
      <c r="C147" s="14"/>
    </row>
    <row r="148" spans="3:3" hidden="1">
      <c r="C148" s="14"/>
    </row>
    <row r="149" spans="3:3" hidden="1">
      <c r="C149" s="14"/>
    </row>
    <row r="150" spans="3:3" hidden="1">
      <c r="C150" s="14"/>
    </row>
    <row r="151" spans="3:3" hidden="1">
      <c r="C151" s="14"/>
    </row>
    <row r="152" spans="3:3" hidden="1">
      <c r="C152" s="14"/>
    </row>
    <row r="153" spans="3:3" hidden="1">
      <c r="C153" s="14"/>
    </row>
    <row r="154" spans="3:3" hidden="1">
      <c r="C154" s="14"/>
    </row>
    <row r="155" spans="3:3" hidden="1">
      <c r="C155" s="14"/>
    </row>
    <row r="156" spans="3:3" hidden="1">
      <c r="C156" s="14"/>
    </row>
    <row r="157" spans="3:3" hidden="1">
      <c r="C157" s="14"/>
    </row>
    <row r="158" spans="3:3" hidden="1">
      <c r="C158" s="14"/>
    </row>
    <row r="159" spans="3:3" hidden="1">
      <c r="C159" s="14"/>
    </row>
    <row r="160" spans="3:3" hidden="1">
      <c r="C160" s="14"/>
    </row>
    <row r="161" spans="3:3" hidden="1">
      <c r="C161" s="14"/>
    </row>
    <row r="162" spans="3:3" hidden="1">
      <c r="C162" s="14"/>
    </row>
    <row r="163" spans="3:3" hidden="1">
      <c r="C163" s="14"/>
    </row>
    <row r="164" spans="3:3" hidden="1">
      <c r="C164" s="14"/>
    </row>
    <row r="165" spans="3:3" hidden="1">
      <c r="C165" s="14"/>
    </row>
    <row r="166" spans="3:3" hidden="1">
      <c r="C166" s="14"/>
    </row>
    <row r="167" spans="3:3" hidden="1">
      <c r="C167" s="14"/>
    </row>
    <row r="168" spans="3:3" hidden="1">
      <c r="C168" s="14"/>
    </row>
    <row r="169" spans="3:3" hidden="1">
      <c r="C169" s="14"/>
    </row>
    <row r="170" spans="3:3" hidden="1">
      <c r="C170" s="14"/>
    </row>
    <row r="171" spans="3:3" hidden="1">
      <c r="C171" s="14"/>
    </row>
    <row r="172" spans="3:3" hidden="1">
      <c r="C172" s="14"/>
    </row>
    <row r="173" spans="3:3" hidden="1">
      <c r="C173" s="14"/>
    </row>
    <row r="174" spans="3:3" hidden="1">
      <c r="C174" s="14"/>
    </row>
    <row r="175" spans="3:3" hidden="1">
      <c r="C175" s="14"/>
    </row>
    <row r="176" spans="3:3" hidden="1">
      <c r="C176" s="14"/>
    </row>
    <row r="177" spans="3:3" hidden="1">
      <c r="C177" s="14"/>
    </row>
    <row r="178" spans="3:3" hidden="1">
      <c r="C178" s="14"/>
    </row>
    <row r="179" spans="3:3" hidden="1">
      <c r="C179" s="14"/>
    </row>
    <row r="180" spans="3:3" hidden="1">
      <c r="C180" s="14"/>
    </row>
    <row r="181" spans="3:3" hidden="1">
      <c r="C181" s="14"/>
    </row>
    <row r="182" spans="3:3" hidden="1">
      <c r="C182" s="14"/>
    </row>
    <row r="183" spans="3:3" hidden="1">
      <c r="C183" s="14"/>
    </row>
    <row r="184" spans="3:3" hidden="1">
      <c r="C184" s="14"/>
    </row>
    <row r="185" spans="3:3" hidden="1">
      <c r="C185" s="14"/>
    </row>
    <row r="186" spans="3:3" hidden="1">
      <c r="C186" s="14"/>
    </row>
    <row r="187" spans="3:3" hidden="1">
      <c r="C187" s="14"/>
    </row>
    <row r="188" spans="3:3" hidden="1">
      <c r="C188" s="14"/>
    </row>
    <row r="189" spans="3:3" hidden="1">
      <c r="C189" s="14"/>
    </row>
    <row r="190" spans="3:3" hidden="1">
      <c r="C190" s="14"/>
    </row>
    <row r="191" spans="3:3" hidden="1">
      <c r="C191" s="14"/>
    </row>
    <row r="192" spans="3:3" hidden="1">
      <c r="C192" s="14"/>
    </row>
    <row r="193" spans="3:3" hidden="1">
      <c r="C193" s="14"/>
    </row>
    <row r="194" spans="3:3" hidden="1">
      <c r="C194" s="14"/>
    </row>
    <row r="195" spans="3:3" hidden="1">
      <c r="C195" s="14"/>
    </row>
    <row r="196" spans="3:3" hidden="1">
      <c r="C196" s="14"/>
    </row>
    <row r="197" spans="3:3" hidden="1">
      <c r="C197" s="14"/>
    </row>
    <row r="198" spans="3:3" hidden="1">
      <c r="C198" s="14"/>
    </row>
    <row r="199" spans="3:3" hidden="1">
      <c r="C199" s="14"/>
    </row>
    <row r="200" spans="3:3" hidden="1">
      <c r="C200" s="14"/>
    </row>
    <row r="201" spans="3:3" hidden="1">
      <c r="C201" s="14"/>
    </row>
    <row r="202" spans="3:3" hidden="1">
      <c r="C202" s="14"/>
    </row>
    <row r="203" spans="3:3" hidden="1">
      <c r="C203" s="14"/>
    </row>
    <row r="204" spans="3:3" hidden="1">
      <c r="C204" s="14"/>
    </row>
    <row r="205" spans="3:3" hidden="1">
      <c r="C205" s="14"/>
    </row>
    <row r="206" spans="3:3" hidden="1">
      <c r="C206" s="14"/>
    </row>
    <row r="207" spans="3:3" hidden="1">
      <c r="C207" s="14"/>
    </row>
    <row r="208" spans="3:3" hidden="1">
      <c r="C208" s="14"/>
    </row>
    <row r="209" spans="3:3" hidden="1">
      <c r="C209" s="14"/>
    </row>
    <row r="210" spans="3:3" hidden="1">
      <c r="C210" s="14"/>
    </row>
    <row r="211" spans="3:3" hidden="1">
      <c r="C211" s="14"/>
    </row>
    <row r="212" spans="3:3" hidden="1">
      <c r="C212" s="14"/>
    </row>
    <row r="213" spans="3:3" hidden="1">
      <c r="C213" s="14"/>
    </row>
    <row r="214" spans="3:3" hidden="1">
      <c r="C214" s="14"/>
    </row>
    <row r="215" spans="3:3" hidden="1">
      <c r="C215" s="14"/>
    </row>
    <row r="216" spans="3:3" hidden="1">
      <c r="C216" s="14"/>
    </row>
    <row r="217" spans="3:3" hidden="1">
      <c r="C217" s="14"/>
    </row>
    <row r="218" spans="3:3" hidden="1">
      <c r="C218" s="14"/>
    </row>
    <row r="219" spans="3:3" hidden="1">
      <c r="C219" s="14"/>
    </row>
    <row r="220" spans="3:3" hidden="1">
      <c r="C220" s="14"/>
    </row>
    <row r="221" spans="3:3" hidden="1">
      <c r="C221" s="14"/>
    </row>
    <row r="222" spans="3:3" hidden="1">
      <c r="C222" s="14"/>
    </row>
    <row r="223" spans="3:3" hidden="1">
      <c r="C223" s="14"/>
    </row>
    <row r="224" spans="3:3" hidden="1">
      <c r="C224" s="14"/>
    </row>
    <row r="225" spans="3:3" hidden="1">
      <c r="C225" s="14"/>
    </row>
    <row r="226" spans="3:3" hidden="1">
      <c r="C226" s="14"/>
    </row>
    <row r="227" spans="3:3" hidden="1">
      <c r="C227" s="14"/>
    </row>
    <row r="228" spans="3:3" hidden="1">
      <c r="C228" s="14"/>
    </row>
    <row r="229" spans="3:3" hidden="1">
      <c r="C229" s="14"/>
    </row>
    <row r="230" spans="3:3" hidden="1">
      <c r="C230" s="14"/>
    </row>
    <row r="231" spans="3:3" hidden="1">
      <c r="C231" s="14"/>
    </row>
    <row r="232" spans="3:3" hidden="1">
      <c r="C232" s="14"/>
    </row>
    <row r="233" spans="3:3" hidden="1">
      <c r="C233" s="14"/>
    </row>
    <row r="234" spans="3:3" hidden="1">
      <c r="C234" s="14"/>
    </row>
    <row r="235" spans="3:3" hidden="1">
      <c r="C235" s="14"/>
    </row>
    <row r="236" spans="3:3" hidden="1">
      <c r="C236" s="14"/>
    </row>
    <row r="237" spans="3:3" hidden="1">
      <c r="C237" s="14"/>
    </row>
    <row r="238" spans="3:3" hidden="1">
      <c r="C238" s="14"/>
    </row>
    <row r="239" spans="3:3" hidden="1">
      <c r="C239" s="14"/>
    </row>
    <row r="240" spans="3:3" hidden="1">
      <c r="C240" s="14"/>
    </row>
    <row r="241" spans="3:3" hidden="1">
      <c r="C241" s="14"/>
    </row>
    <row r="242" spans="3:3" hidden="1">
      <c r="C242" s="14"/>
    </row>
    <row r="243" spans="3:3" hidden="1">
      <c r="C243" s="14"/>
    </row>
    <row r="244" spans="3:3" hidden="1">
      <c r="C244" s="14"/>
    </row>
    <row r="245" spans="3:3" hidden="1">
      <c r="C245" s="14"/>
    </row>
    <row r="246" spans="3:3" hidden="1">
      <c r="C246" s="14"/>
    </row>
    <row r="247" spans="3:3" hidden="1">
      <c r="C247" s="14"/>
    </row>
    <row r="248" spans="3:3" hidden="1">
      <c r="C248" s="14"/>
    </row>
    <row r="249" spans="3:3" hidden="1">
      <c r="C249" s="14"/>
    </row>
    <row r="250" spans="3:3" hidden="1">
      <c r="C250" s="14"/>
    </row>
    <row r="251" spans="3:3" hidden="1">
      <c r="C251" s="14"/>
    </row>
    <row r="252" spans="3:3" hidden="1">
      <c r="C252" s="14"/>
    </row>
    <row r="253" spans="3:3" hidden="1">
      <c r="C253" s="14"/>
    </row>
    <row r="254" spans="3:3" hidden="1">
      <c r="C254" s="14"/>
    </row>
    <row r="255" spans="3:3" hidden="1">
      <c r="C255" s="14"/>
    </row>
    <row r="256" spans="3:3" hidden="1">
      <c r="C256" s="14"/>
    </row>
    <row r="257" spans="3:3" hidden="1">
      <c r="C257" s="14"/>
    </row>
    <row r="258" spans="3:3" hidden="1">
      <c r="C258" s="14"/>
    </row>
    <row r="259" spans="3:3" hidden="1">
      <c r="C259" s="14"/>
    </row>
    <row r="260" spans="3:3" hidden="1">
      <c r="C260" s="14"/>
    </row>
    <row r="261" spans="3:3" hidden="1">
      <c r="C261" s="14"/>
    </row>
    <row r="262" spans="3:3" hidden="1">
      <c r="C262" s="14"/>
    </row>
    <row r="263" spans="3:3" hidden="1">
      <c r="C263" s="14"/>
    </row>
    <row r="264" spans="3:3" hidden="1">
      <c r="C264" s="14"/>
    </row>
    <row r="265" spans="3:3" hidden="1">
      <c r="C265" s="14"/>
    </row>
    <row r="266" spans="3:3" hidden="1">
      <c r="C266" s="14"/>
    </row>
    <row r="267" spans="3:3" hidden="1">
      <c r="C267" s="14"/>
    </row>
    <row r="268" spans="3:3" hidden="1">
      <c r="C268" s="14"/>
    </row>
    <row r="269" spans="3:3" hidden="1">
      <c r="C269" s="14"/>
    </row>
    <row r="270" spans="3:3" hidden="1">
      <c r="C270" s="14"/>
    </row>
    <row r="271" spans="3:3" hidden="1">
      <c r="C271" s="14"/>
    </row>
    <row r="272" spans="3:3" hidden="1">
      <c r="C272" s="14"/>
    </row>
    <row r="273" spans="3:3" hidden="1">
      <c r="C273" s="14"/>
    </row>
    <row r="274" spans="3:3" hidden="1">
      <c r="C274" s="14"/>
    </row>
    <row r="275" spans="3:3" hidden="1">
      <c r="C275" s="14"/>
    </row>
    <row r="276" spans="3:3" hidden="1">
      <c r="C276" s="14"/>
    </row>
    <row r="277" spans="3:3" hidden="1">
      <c r="C277" s="14"/>
    </row>
    <row r="278" spans="3:3" hidden="1">
      <c r="C278" s="14"/>
    </row>
    <row r="279" spans="3:3" hidden="1">
      <c r="C279" s="14"/>
    </row>
    <row r="280" spans="3:3" hidden="1">
      <c r="C280" s="14"/>
    </row>
    <row r="281" spans="3:3" hidden="1">
      <c r="C281" s="14"/>
    </row>
    <row r="282" spans="3:3" hidden="1">
      <c r="C282" s="14"/>
    </row>
    <row r="283" spans="3:3" hidden="1">
      <c r="C283" s="14"/>
    </row>
    <row r="284" spans="3:3" hidden="1">
      <c r="C284" s="14"/>
    </row>
    <row r="285" spans="3:3" hidden="1">
      <c r="C285" s="14"/>
    </row>
    <row r="286" spans="3:3" hidden="1">
      <c r="C286" s="14"/>
    </row>
    <row r="287" spans="3:3" hidden="1">
      <c r="C287" s="14"/>
    </row>
    <row r="288" spans="3:3" hidden="1">
      <c r="C288" s="14"/>
    </row>
    <row r="289" spans="3:3" hidden="1">
      <c r="C289" s="14"/>
    </row>
    <row r="290" spans="3:3" hidden="1">
      <c r="C290" s="14"/>
    </row>
    <row r="291" spans="3:3" hidden="1">
      <c r="C291" s="14"/>
    </row>
    <row r="292" spans="3:3" hidden="1">
      <c r="C292" s="14"/>
    </row>
    <row r="293" spans="3:3" hidden="1">
      <c r="C293" s="14"/>
    </row>
    <row r="294" spans="3:3" hidden="1">
      <c r="C294" s="14"/>
    </row>
    <row r="295" spans="3:3" hidden="1">
      <c r="C295" s="14"/>
    </row>
    <row r="296" spans="3:3" hidden="1">
      <c r="C296" s="14"/>
    </row>
    <row r="297" spans="3:3" hidden="1">
      <c r="C297" s="14"/>
    </row>
    <row r="298" spans="3:3" hidden="1">
      <c r="C298" s="14"/>
    </row>
    <row r="299" spans="3:3" hidden="1">
      <c r="C299" s="14"/>
    </row>
    <row r="300" spans="3:3" hidden="1">
      <c r="C300" s="14"/>
    </row>
    <row r="301" spans="3:3" hidden="1">
      <c r="C301" s="14"/>
    </row>
    <row r="302" spans="3:3" hidden="1">
      <c r="C302" s="14"/>
    </row>
    <row r="303" spans="3:3" hidden="1">
      <c r="C303" s="14"/>
    </row>
    <row r="304" spans="3:3" hidden="1">
      <c r="C304" s="14"/>
    </row>
    <row r="305" spans="3:3" hidden="1">
      <c r="C305" s="14"/>
    </row>
    <row r="306" spans="3:3" hidden="1">
      <c r="C306" s="14"/>
    </row>
    <row r="307" spans="3:3" hidden="1">
      <c r="C307" s="14"/>
    </row>
    <row r="308" spans="3:3" hidden="1">
      <c r="C308" s="14"/>
    </row>
    <row r="309" spans="3:3" hidden="1">
      <c r="C309" s="14"/>
    </row>
    <row r="310" spans="3:3" hidden="1">
      <c r="C310" s="14"/>
    </row>
    <row r="311" spans="3:3" hidden="1">
      <c r="C311" s="14"/>
    </row>
    <row r="312" spans="3:3" hidden="1">
      <c r="C312" s="14"/>
    </row>
    <row r="313" spans="3:3" hidden="1">
      <c r="C313" s="14"/>
    </row>
    <row r="314" spans="3:3" hidden="1">
      <c r="C314" s="14"/>
    </row>
    <row r="315" spans="3:3" hidden="1">
      <c r="C315" s="14"/>
    </row>
    <row r="316" spans="3:3" hidden="1">
      <c r="C316" s="14"/>
    </row>
    <row r="317" spans="3:3" hidden="1">
      <c r="C317" s="14"/>
    </row>
    <row r="318" spans="3:3" hidden="1">
      <c r="C318" s="14"/>
    </row>
    <row r="319" spans="3:3" hidden="1">
      <c r="C319" s="14"/>
    </row>
    <row r="320" spans="3:3" hidden="1">
      <c r="C320" s="14"/>
    </row>
    <row r="321" spans="3:3" hidden="1">
      <c r="C321" s="14"/>
    </row>
    <row r="322" spans="3:3" hidden="1">
      <c r="C322" s="14"/>
    </row>
    <row r="323" spans="3:3" hidden="1">
      <c r="C323" s="14"/>
    </row>
    <row r="324" spans="3:3" hidden="1">
      <c r="C324" s="14"/>
    </row>
    <row r="325" spans="3:3" hidden="1">
      <c r="C325" s="14"/>
    </row>
    <row r="326" spans="3:3" hidden="1">
      <c r="C326" s="14"/>
    </row>
    <row r="327" spans="3:3" hidden="1">
      <c r="C327" s="14"/>
    </row>
    <row r="328" spans="3:3" hidden="1">
      <c r="C328" s="14"/>
    </row>
    <row r="329" spans="3:3" hidden="1">
      <c r="C329" s="14"/>
    </row>
    <row r="330" spans="3:3" hidden="1">
      <c r="C330" s="14"/>
    </row>
    <row r="331" spans="3:3" hidden="1">
      <c r="C331" s="14"/>
    </row>
    <row r="332" spans="3:3" hidden="1">
      <c r="C332" s="14"/>
    </row>
    <row r="333" spans="3:3" hidden="1">
      <c r="C333" s="14"/>
    </row>
    <row r="334" spans="3:3" hidden="1">
      <c r="C334" s="14"/>
    </row>
    <row r="335" spans="3:3" hidden="1">
      <c r="C335" s="14"/>
    </row>
    <row r="336" spans="3:3" hidden="1">
      <c r="C336" s="14"/>
    </row>
    <row r="337" spans="3:3" hidden="1">
      <c r="C337" s="14"/>
    </row>
    <row r="338" spans="3:3" hidden="1">
      <c r="C338" s="14"/>
    </row>
    <row r="339" spans="3:3" hidden="1">
      <c r="C339" s="14"/>
    </row>
    <row r="340" spans="3:3" hidden="1">
      <c r="C340" s="14"/>
    </row>
    <row r="341" spans="3:3" hidden="1">
      <c r="C341" s="14"/>
    </row>
    <row r="342" spans="3:3" hidden="1">
      <c r="C342" s="14"/>
    </row>
    <row r="343" spans="3:3" hidden="1">
      <c r="C343" s="14"/>
    </row>
    <row r="344" spans="3:3" hidden="1">
      <c r="C344" s="14"/>
    </row>
    <row r="345" spans="3:3" hidden="1">
      <c r="C345" s="14"/>
    </row>
    <row r="346" spans="3:3" hidden="1">
      <c r="C346" s="14"/>
    </row>
    <row r="347" spans="3:3" hidden="1">
      <c r="C347" s="14"/>
    </row>
    <row r="348" spans="3:3" hidden="1">
      <c r="C348" s="14"/>
    </row>
    <row r="349" spans="3:3" hidden="1">
      <c r="C349" s="14"/>
    </row>
    <row r="350" spans="3:3" hidden="1">
      <c r="C350" s="14"/>
    </row>
    <row r="351" spans="3:3" hidden="1">
      <c r="C351" s="14"/>
    </row>
    <row r="352" spans="3:3" hidden="1">
      <c r="C352" s="14"/>
    </row>
    <row r="353" spans="3:3" hidden="1">
      <c r="C353" s="14"/>
    </row>
    <row r="354" spans="3:3" hidden="1">
      <c r="C354" s="14"/>
    </row>
    <row r="355" spans="3:3" hidden="1">
      <c r="C355" s="14"/>
    </row>
    <row r="356" spans="3:3" hidden="1">
      <c r="C356" s="14"/>
    </row>
    <row r="357" spans="3:3" hidden="1">
      <c r="C357" s="14"/>
    </row>
    <row r="358" spans="3:3" hidden="1">
      <c r="C358" s="14"/>
    </row>
    <row r="359" spans="3:3" hidden="1">
      <c r="C359" s="14"/>
    </row>
    <row r="360" spans="3:3" hidden="1">
      <c r="C360" s="14"/>
    </row>
    <row r="361" spans="3:3" hidden="1">
      <c r="C361" s="14"/>
    </row>
    <row r="362" spans="3:3" hidden="1">
      <c r="C362" s="14"/>
    </row>
    <row r="363" spans="3:3" hidden="1">
      <c r="C363" s="14"/>
    </row>
    <row r="364" spans="3:3" hidden="1">
      <c r="C364" s="14"/>
    </row>
    <row r="365" spans="3:3" hidden="1">
      <c r="C365" s="14"/>
    </row>
    <row r="366" spans="3:3" hidden="1">
      <c r="C366" s="14"/>
    </row>
    <row r="367" spans="3:3" hidden="1">
      <c r="C367" s="14"/>
    </row>
    <row r="368" spans="3:3" hidden="1">
      <c r="C368" s="14"/>
    </row>
    <row r="369" spans="3:3" hidden="1">
      <c r="C369" s="14"/>
    </row>
    <row r="370" spans="3:3" hidden="1">
      <c r="C370" s="14"/>
    </row>
    <row r="371" spans="3:3" hidden="1">
      <c r="C371" s="14"/>
    </row>
    <row r="372" spans="3:3" hidden="1">
      <c r="C372" s="14"/>
    </row>
    <row r="373" spans="3:3" hidden="1">
      <c r="C373" s="14"/>
    </row>
    <row r="374" spans="3:3" hidden="1">
      <c r="C374" s="14"/>
    </row>
    <row r="375" spans="3:3" hidden="1">
      <c r="C375" s="14"/>
    </row>
    <row r="376" spans="3:3" hidden="1">
      <c r="C376" s="14"/>
    </row>
    <row r="377" spans="3:3" hidden="1">
      <c r="C377" s="14"/>
    </row>
    <row r="378" spans="3:3" hidden="1">
      <c r="C378" s="14"/>
    </row>
    <row r="379" spans="3:3" hidden="1">
      <c r="C379" s="14"/>
    </row>
    <row r="380" spans="3:3" hidden="1">
      <c r="C380" s="14"/>
    </row>
    <row r="381" spans="3:3" hidden="1">
      <c r="C381" s="14"/>
    </row>
    <row r="382" spans="3:3" hidden="1">
      <c r="C382" s="14"/>
    </row>
    <row r="383" spans="3:3" hidden="1">
      <c r="C383" s="14"/>
    </row>
    <row r="384" spans="3:3" hidden="1">
      <c r="C384" s="14"/>
    </row>
    <row r="385" spans="3:3" hidden="1">
      <c r="C385" s="14"/>
    </row>
    <row r="386" spans="3:3" hidden="1">
      <c r="C386" s="14"/>
    </row>
    <row r="387" spans="3:3" hidden="1">
      <c r="C387" s="14"/>
    </row>
    <row r="388" spans="3:3" hidden="1">
      <c r="C388" s="14"/>
    </row>
    <row r="389" spans="3:3" hidden="1">
      <c r="C389" s="14"/>
    </row>
    <row r="390" spans="3:3" hidden="1">
      <c r="C390" s="14"/>
    </row>
    <row r="391" spans="3:3" hidden="1">
      <c r="C391" s="14"/>
    </row>
    <row r="392" spans="3:3" hidden="1">
      <c r="C392" s="14"/>
    </row>
    <row r="393" spans="3:3" hidden="1">
      <c r="C393" s="14"/>
    </row>
    <row r="394" spans="3:3" hidden="1">
      <c r="C394" s="14"/>
    </row>
    <row r="395" spans="3:3" hidden="1">
      <c r="C395" s="14"/>
    </row>
    <row r="396" spans="3:3" hidden="1">
      <c r="C396" s="14"/>
    </row>
    <row r="397" spans="3:3" hidden="1">
      <c r="C397" s="14"/>
    </row>
    <row r="398" spans="3:3" hidden="1">
      <c r="C398" s="14"/>
    </row>
    <row r="399" spans="3:3" hidden="1">
      <c r="C399" s="14"/>
    </row>
    <row r="400" spans="3:3" hidden="1">
      <c r="C400" s="14"/>
    </row>
    <row r="401" spans="3:3" hidden="1">
      <c r="C401" s="14"/>
    </row>
    <row r="402" spans="3:3" hidden="1">
      <c r="C402" s="14"/>
    </row>
    <row r="403" spans="3:3" hidden="1">
      <c r="C403" s="14"/>
    </row>
    <row r="404" spans="3:3" hidden="1">
      <c r="C404" s="14"/>
    </row>
    <row r="405" spans="3:3" hidden="1">
      <c r="C405" s="14"/>
    </row>
    <row r="406" spans="3:3" hidden="1">
      <c r="C406" s="14"/>
    </row>
    <row r="407" spans="3:3" hidden="1">
      <c r="C407" s="14"/>
    </row>
    <row r="408" spans="3:3" hidden="1">
      <c r="C408" s="14"/>
    </row>
    <row r="409" spans="3:3" hidden="1">
      <c r="C409" s="14"/>
    </row>
    <row r="410" spans="3:3" hidden="1">
      <c r="C410" s="14"/>
    </row>
    <row r="411" spans="3:3" hidden="1">
      <c r="C411" s="14"/>
    </row>
    <row r="412" spans="3:3" hidden="1">
      <c r="C412" s="14"/>
    </row>
    <row r="413" spans="3:3" hidden="1">
      <c r="C413" s="14"/>
    </row>
    <row r="414" spans="3:3" hidden="1">
      <c r="C414" s="14"/>
    </row>
    <row r="415" spans="3:3" hidden="1">
      <c r="C415" s="14"/>
    </row>
    <row r="416" spans="3:3" hidden="1">
      <c r="C416" s="14"/>
    </row>
    <row r="417" spans="3:3" hidden="1">
      <c r="C417" s="14"/>
    </row>
    <row r="418" spans="3:3" hidden="1">
      <c r="C418" s="14"/>
    </row>
    <row r="419" spans="3:3" hidden="1">
      <c r="C419" s="14"/>
    </row>
    <row r="420" spans="3:3" hidden="1">
      <c r="C420" s="14"/>
    </row>
    <row r="421" spans="3:3" hidden="1">
      <c r="C421" s="14"/>
    </row>
    <row r="422" spans="3:3" hidden="1">
      <c r="C422" s="14"/>
    </row>
    <row r="423" spans="3:3" hidden="1">
      <c r="C423" s="14"/>
    </row>
    <row r="424" spans="3:3" hidden="1">
      <c r="C424" s="14"/>
    </row>
    <row r="425" spans="3:3" hidden="1">
      <c r="C425" s="14"/>
    </row>
    <row r="426" spans="3:3" hidden="1">
      <c r="C426" s="14"/>
    </row>
    <row r="427" spans="3:3" hidden="1">
      <c r="C427" s="14"/>
    </row>
    <row r="428" spans="3:3" hidden="1">
      <c r="C428" s="14"/>
    </row>
    <row r="429" spans="3:3" hidden="1">
      <c r="C429" s="14"/>
    </row>
    <row r="430" spans="3:3" hidden="1">
      <c r="C430" s="14"/>
    </row>
    <row r="431" spans="3:3" hidden="1">
      <c r="C431" s="14"/>
    </row>
    <row r="432" spans="3:3" hidden="1">
      <c r="C432" s="14"/>
    </row>
    <row r="433" spans="3:3" hidden="1">
      <c r="C433" s="14"/>
    </row>
    <row r="434" spans="3:3" hidden="1">
      <c r="C434" s="14"/>
    </row>
    <row r="435" spans="3:3" hidden="1">
      <c r="C435" s="14"/>
    </row>
    <row r="436" spans="3:3" hidden="1">
      <c r="C436" s="14"/>
    </row>
    <row r="437" spans="3:3" hidden="1">
      <c r="C437" s="14"/>
    </row>
    <row r="438" spans="3:3" hidden="1">
      <c r="C438" s="14"/>
    </row>
    <row r="439" spans="3:3" hidden="1">
      <c r="C439" s="14"/>
    </row>
    <row r="440" spans="3:3" hidden="1">
      <c r="C440" s="14"/>
    </row>
    <row r="441" spans="3:3" hidden="1">
      <c r="C441" s="14"/>
    </row>
    <row r="442" spans="3:3" hidden="1">
      <c r="C442" s="14"/>
    </row>
    <row r="443" spans="3:3" hidden="1">
      <c r="C443" s="14"/>
    </row>
    <row r="444" spans="3:3" hidden="1">
      <c r="C444" s="14"/>
    </row>
    <row r="445" spans="3:3" hidden="1">
      <c r="C445" s="14"/>
    </row>
    <row r="446" spans="3:3" hidden="1">
      <c r="C446" s="14"/>
    </row>
    <row r="447" spans="3:3" hidden="1">
      <c r="C447" s="14"/>
    </row>
    <row r="448" spans="3:3" hidden="1">
      <c r="C448" s="14"/>
    </row>
    <row r="449" spans="3:3" hidden="1">
      <c r="C449" s="14"/>
    </row>
    <row r="450" spans="3:3" hidden="1">
      <c r="C450" s="14"/>
    </row>
    <row r="451" spans="3:3" hidden="1">
      <c r="C451" s="14"/>
    </row>
    <row r="452" spans="3:3" hidden="1">
      <c r="C452" s="14"/>
    </row>
    <row r="453" spans="3:3" hidden="1">
      <c r="C453" s="14"/>
    </row>
    <row r="454" spans="3:3" hidden="1">
      <c r="C454" s="14"/>
    </row>
    <row r="455" spans="3:3" hidden="1">
      <c r="C455" s="14"/>
    </row>
    <row r="456" spans="3:3" hidden="1">
      <c r="C456" s="14"/>
    </row>
    <row r="457" spans="3:3" hidden="1">
      <c r="C457" s="14"/>
    </row>
    <row r="458" spans="3:3" hidden="1">
      <c r="C458" s="14"/>
    </row>
    <row r="459" spans="3:3" hidden="1">
      <c r="C459" s="14"/>
    </row>
    <row r="460" spans="3:3" hidden="1">
      <c r="C460" s="14"/>
    </row>
    <row r="461" spans="3:3" hidden="1">
      <c r="C461" s="14"/>
    </row>
    <row r="462" spans="3:3" hidden="1">
      <c r="C462" s="14"/>
    </row>
    <row r="463" spans="3:3" hidden="1">
      <c r="C463" s="14"/>
    </row>
    <row r="464" spans="3:3" hidden="1">
      <c r="C464" s="14"/>
    </row>
    <row r="465" spans="3:3" hidden="1">
      <c r="C465" s="14"/>
    </row>
    <row r="466" spans="3:3" hidden="1">
      <c r="C466" s="14"/>
    </row>
    <row r="467" spans="3:3" hidden="1">
      <c r="C467" s="14"/>
    </row>
    <row r="468" spans="3:3" hidden="1">
      <c r="C468" s="14"/>
    </row>
    <row r="469" spans="3:3" hidden="1">
      <c r="C469" s="14"/>
    </row>
    <row r="470" spans="3:3" hidden="1">
      <c r="C470" s="14"/>
    </row>
    <row r="471" spans="3:3" hidden="1">
      <c r="C471" s="14"/>
    </row>
    <row r="472" spans="3:3" hidden="1">
      <c r="C472" s="14"/>
    </row>
    <row r="473" spans="3:3" hidden="1">
      <c r="C473" s="14"/>
    </row>
    <row r="474" spans="3:3" hidden="1">
      <c r="C474" s="14"/>
    </row>
    <row r="475" spans="3:3" hidden="1">
      <c r="C475" s="14"/>
    </row>
    <row r="476" spans="3:3" hidden="1">
      <c r="C476" s="14"/>
    </row>
    <row r="477" spans="3:3" hidden="1">
      <c r="C477" s="14"/>
    </row>
    <row r="478" spans="3:3" hidden="1">
      <c r="C478" s="14"/>
    </row>
    <row r="479" spans="3:3" hidden="1">
      <c r="C479" s="14"/>
    </row>
    <row r="480" spans="3:3" hidden="1">
      <c r="C480" s="14"/>
    </row>
    <row r="481" spans="3:3" hidden="1">
      <c r="C481" s="14"/>
    </row>
    <row r="482" spans="3:3" hidden="1">
      <c r="C482" s="14"/>
    </row>
    <row r="483" spans="3:3" hidden="1">
      <c r="C483" s="14"/>
    </row>
    <row r="484" spans="3:3" hidden="1">
      <c r="C484" s="14"/>
    </row>
    <row r="485" spans="3:3" hidden="1">
      <c r="C485" s="14"/>
    </row>
    <row r="486" spans="3:3" hidden="1">
      <c r="C486" s="14"/>
    </row>
    <row r="487" spans="3:3" hidden="1">
      <c r="C487" s="14"/>
    </row>
    <row r="488" spans="3:3" hidden="1">
      <c r="C488" s="14"/>
    </row>
    <row r="489" spans="3:3" hidden="1">
      <c r="C489" s="14"/>
    </row>
    <row r="490" spans="3:3" hidden="1">
      <c r="C490" s="14"/>
    </row>
    <row r="491" spans="3:3" hidden="1">
      <c r="C491" s="14"/>
    </row>
    <row r="492" spans="3:3" hidden="1">
      <c r="C492" s="14"/>
    </row>
    <row r="493" spans="3:3" hidden="1">
      <c r="C493" s="14"/>
    </row>
    <row r="494" spans="3:3" hidden="1">
      <c r="C494" s="14"/>
    </row>
    <row r="495" spans="3:3" hidden="1">
      <c r="C495" s="14"/>
    </row>
    <row r="496" spans="3:3" hidden="1">
      <c r="C496" s="14"/>
    </row>
    <row r="497" spans="3:3" hidden="1">
      <c r="C497" s="14"/>
    </row>
    <row r="498" spans="3:3" hidden="1">
      <c r="C498" s="14"/>
    </row>
    <row r="499" spans="3:3" hidden="1">
      <c r="C499" s="14"/>
    </row>
    <row r="500" spans="3:3" hidden="1">
      <c r="C500" s="14"/>
    </row>
    <row r="501" spans="3:3" hidden="1">
      <c r="C501" s="14"/>
    </row>
    <row r="502" spans="3:3" hidden="1">
      <c r="C502" s="14"/>
    </row>
    <row r="503" spans="3:3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56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BH46"/>
  <sheetViews>
    <sheetView rightToLeft="1" topLeftCell="A6" workbookViewId="0">
      <selection activeCell="A6" sqref="A6"/>
    </sheetView>
  </sheetViews>
  <sheetFormatPr defaultColWidth="0" defaultRowHeight="18" zeroHeight="1"/>
  <cols>
    <col min="1" max="1" width="38.7109375" style="13" customWidth="1"/>
    <col min="2" max="2" width="18.140625" style="13" customWidth="1"/>
    <col min="3" max="3" width="12.42578125" style="13" customWidth="1"/>
    <col min="4" max="4" width="13.85546875" style="14" customWidth="1"/>
    <col min="5" max="5" width="10.7109375" style="14" customWidth="1"/>
    <col min="6" max="6" width="15.140625" style="14" customWidth="1"/>
    <col min="7" max="7" width="12.85546875" style="14" customWidth="1"/>
    <col min="8" max="8" width="10.7109375" style="14" customWidth="1"/>
    <col min="9" max="9" width="10.85546875" style="14" customWidth="1"/>
    <col min="10" max="10" width="13.85546875" style="14" customWidth="1"/>
    <col min="11" max="11" width="19.85546875" style="14" customWidth="1"/>
    <col min="12" max="12" width="15.5703125" style="14" customWidth="1"/>
    <col min="13" max="13" width="14.7109375" style="14" customWidth="1"/>
    <col min="14" max="14" width="10.7109375" style="14" customWidth="1"/>
    <col min="15" max="15" width="16.140625" style="14" customWidth="1"/>
    <col min="16" max="16" width="26.85546875" style="14" customWidth="1"/>
    <col min="17" max="17" width="25.42578125" style="14" customWidth="1"/>
    <col min="18" max="18" width="7.7109375" style="14" hidden="1" customWidth="1"/>
    <col min="19" max="19" width="7.140625" style="14" hidden="1" customWidth="1"/>
    <col min="20" max="20" width="6" style="14" hidden="1" customWidth="1"/>
    <col min="21" max="21" width="7.85546875" style="14" hidden="1" customWidth="1"/>
    <col min="22" max="22" width="8.140625" style="14" hidden="1" customWidth="1"/>
    <col min="23" max="23" width="6.28515625" style="14" hidden="1" customWidth="1"/>
    <col min="24" max="24" width="8" style="14" hidden="1" customWidth="1"/>
    <col min="25" max="25" width="8.7109375" style="14" hidden="1" customWidth="1"/>
    <col min="26" max="26" width="10" style="14" hidden="1" customWidth="1"/>
    <col min="27" max="27" width="9.5703125" style="14" hidden="1" customWidth="1"/>
    <col min="28" max="28" width="6.140625" style="14" hidden="1" customWidth="1"/>
    <col min="29" max="30" width="5.7109375" style="14" hidden="1" customWidth="1"/>
    <col min="31" max="31" width="6.85546875" style="14" hidden="1" customWidth="1"/>
    <col min="32" max="32" width="6.42578125" style="14" hidden="1" customWidth="1"/>
    <col min="33" max="33" width="6.7109375" style="14" hidden="1" customWidth="1"/>
    <col min="34" max="34" width="7.28515625" style="14" hidden="1" customWidth="1"/>
    <col min="35" max="46" width="5.7109375" style="14" hidden="1" customWidth="1"/>
    <col min="47" max="47" width="9.140625" style="14" hidden="1" customWidth="1"/>
    <col min="48" max="60" width="0" style="14" hidden="1" customWidth="1"/>
    <col min="61" max="16384" width="9.140625" style="14" hidden="1"/>
  </cols>
  <sheetData>
    <row r="1" spans="1:59">
      <c r="A1" s="2" t="s">
        <v>0</v>
      </c>
      <c r="B1" s="2" t="s">
        <v>196</v>
      </c>
    </row>
    <row r="2" spans="1:59">
      <c r="A2" s="2" t="s">
        <v>1</v>
      </c>
      <c r="B2" s="2"/>
    </row>
    <row r="3" spans="1:59">
      <c r="A3" s="2" t="s">
        <v>2</v>
      </c>
      <c r="B3" s="2" t="s">
        <v>197</v>
      </c>
    </row>
    <row r="4" spans="1:59">
      <c r="A4" s="2" t="s">
        <v>3</v>
      </c>
      <c r="B4" s="2"/>
    </row>
    <row r="5" spans="1:59" ht="26.25" customHeight="1">
      <c r="A5" s="99" t="s">
        <v>145</v>
      </c>
      <c r="B5" s="100"/>
      <c r="C5" s="100"/>
      <c r="D5" s="100"/>
      <c r="E5" s="100"/>
      <c r="F5" s="100"/>
      <c r="G5" s="100"/>
      <c r="H5" s="100"/>
      <c r="I5" s="100"/>
      <c r="J5" s="100"/>
      <c r="K5" s="100"/>
      <c r="L5" s="100"/>
      <c r="M5" s="100"/>
      <c r="N5" s="100"/>
      <c r="O5" s="100"/>
      <c r="P5" s="100"/>
      <c r="Q5" s="101"/>
    </row>
    <row r="6" spans="1:59" s="16" customFormat="1" ht="126">
      <c r="A6" s="40" t="s">
        <v>95</v>
      </c>
      <c r="B6" s="41" t="s">
        <v>146</v>
      </c>
      <c r="C6" s="41" t="s">
        <v>48</v>
      </c>
      <c r="D6" s="102" t="s">
        <v>49</v>
      </c>
      <c r="E6" s="102" t="s">
        <v>50</v>
      </c>
      <c r="F6" s="102" t="s">
        <v>70</v>
      </c>
      <c r="G6" s="102" t="s">
        <v>51</v>
      </c>
      <c r="H6" s="41" t="s">
        <v>71</v>
      </c>
      <c r="I6" s="41" t="s">
        <v>195</v>
      </c>
      <c r="J6" s="41" t="s">
        <v>52</v>
      </c>
      <c r="K6" s="43" t="s">
        <v>147</v>
      </c>
      <c r="L6" s="102" t="s">
        <v>54</v>
      </c>
      <c r="M6" s="41" t="s">
        <v>186</v>
      </c>
      <c r="N6" s="41" t="s">
        <v>187</v>
      </c>
      <c r="O6" s="41" t="s">
        <v>5</v>
      </c>
      <c r="P6" s="41" t="s">
        <v>56</v>
      </c>
      <c r="Q6" s="42" t="s">
        <v>182</v>
      </c>
      <c r="R6" s="14"/>
      <c r="S6" s="14"/>
      <c r="T6" s="14"/>
      <c r="U6" s="14"/>
      <c r="BF6" s="16" t="s">
        <v>148</v>
      </c>
      <c r="BG6" s="16" t="s">
        <v>101</v>
      </c>
    </row>
    <row r="7" spans="1:59" s="16" customFormat="1" ht="24" customHeight="1">
      <c r="A7" s="17"/>
      <c r="B7" s="39"/>
      <c r="C7" s="18"/>
      <c r="D7" s="18"/>
      <c r="E7" s="18"/>
      <c r="F7" s="18" t="s">
        <v>73</v>
      </c>
      <c r="G7" s="18"/>
      <c r="H7" s="18" t="s">
        <v>74</v>
      </c>
      <c r="I7" s="18"/>
      <c r="J7" s="18"/>
      <c r="K7" s="18" t="s">
        <v>7</v>
      </c>
      <c r="L7" s="18" t="s">
        <v>7</v>
      </c>
      <c r="M7" s="18" t="s">
        <v>183</v>
      </c>
      <c r="N7" s="18"/>
      <c r="O7" s="18" t="s">
        <v>184</v>
      </c>
      <c r="P7" s="26" t="s">
        <v>7</v>
      </c>
      <c r="Q7" s="36" t="s">
        <v>7</v>
      </c>
      <c r="R7" s="14"/>
      <c r="S7" s="14"/>
      <c r="T7" s="14"/>
      <c r="U7" s="14"/>
      <c r="BF7" s="16" t="s">
        <v>149</v>
      </c>
      <c r="BG7" s="16" t="s">
        <v>105</v>
      </c>
    </row>
    <row r="8" spans="1:59" s="20" customFormat="1" ht="18" customHeight="1">
      <c r="A8" s="19"/>
      <c r="B8" s="15" t="s">
        <v>9</v>
      </c>
      <c r="C8" s="15" t="s">
        <v>10</v>
      </c>
      <c r="D8" s="15" t="s">
        <v>58</v>
      </c>
      <c r="E8" s="15" t="s">
        <v>59</v>
      </c>
      <c r="F8" s="7" t="s">
        <v>60</v>
      </c>
      <c r="G8" s="7" t="s">
        <v>61</v>
      </c>
      <c r="H8" s="7" t="s">
        <v>62</v>
      </c>
      <c r="I8" s="7"/>
      <c r="J8" s="7" t="s">
        <v>63</v>
      </c>
      <c r="K8" s="7" t="s">
        <v>64</v>
      </c>
      <c r="L8" s="7" t="s">
        <v>65</v>
      </c>
      <c r="M8" s="29" t="s">
        <v>75</v>
      </c>
      <c r="N8" s="29" t="s">
        <v>76</v>
      </c>
      <c r="O8" s="29" t="s">
        <v>77</v>
      </c>
      <c r="P8" s="29" t="s">
        <v>78</v>
      </c>
      <c r="Q8" s="29" t="s">
        <v>79</v>
      </c>
      <c r="R8" s="14"/>
      <c r="S8" s="14"/>
      <c r="T8" s="14"/>
      <c r="U8" s="14"/>
      <c r="BF8" s="20" t="s">
        <v>150</v>
      </c>
      <c r="BG8" s="20" t="s">
        <v>109</v>
      </c>
    </row>
    <row r="9" spans="1:59" s="20" customFormat="1" ht="18" customHeight="1">
      <c r="A9" s="21" t="s">
        <v>151</v>
      </c>
      <c r="B9" s="15"/>
      <c r="C9" s="15"/>
      <c r="D9" s="15"/>
      <c r="E9" s="15"/>
      <c r="F9" s="15"/>
      <c r="G9" s="15"/>
      <c r="H9" s="63">
        <v>1.26</v>
      </c>
      <c r="I9" s="15"/>
      <c r="J9" s="15"/>
      <c r="K9" s="15"/>
      <c r="L9" s="64">
        <v>7.3200000000000001E-2</v>
      </c>
      <c r="M9" s="63">
        <v>1243691.06</v>
      </c>
      <c r="N9" s="7"/>
      <c r="O9" s="63">
        <v>1381.601728500767</v>
      </c>
      <c r="P9" s="64">
        <v>1</v>
      </c>
      <c r="Q9" s="64">
        <v>1.2E-2</v>
      </c>
      <c r="R9" s="14"/>
      <c r="S9" s="14"/>
      <c r="T9" s="14"/>
      <c r="U9" s="14"/>
      <c r="BF9" s="14" t="s">
        <v>122</v>
      </c>
      <c r="BG9" s="20" t="s">
        <v>112</v>
      </c>
    </row>
    <row r="10" spans="1:59">
      <c r="A10" s="67" t="s">
        <v>200</v>
      </c>
      <c r="H10" s="69">
        <v>1.26</v>
      </c>
      <c r="L10" s="68">
        <v>7.3200000000000001E-2</v>
      </c>
      <c r="M10" s="69">
        <v>1243691.06</v>
      </c>
      <c r="O10" s="69">
        <v>1381.601728500767</v>
      </c>
      <c r="P10" s="68">
        <v>1</v>
      </c>
      <c r="Q10" s="68">
        <v>1.2E-2</v>
      </c>
    </row>
    <row r="11" spans="1:59">
      <c r="A11" s="67" t="s">
        <v>1151</v>
      </c>
      <c r="H11" s="69">
        <v>0</v>
      </c>
      <c r="L11" s="68">
        <v>0</v>
      </c>
      <c r="M11" s="69">
        <v>0</v>
      </c>
      <c r="O11" s="69">
        <v>0</v>
      </c>
      <c r="P11" s="68">
        <v>0</v>
      </c>
      <c r="Q11" s="68">
        <v>0</v>
      </c>
    </row>
    <row r="12" spans="1:59">
      <c r="A12" t="s">
        <v>227</v>
      </c>
      <c r="C12" t="s">
        <v>227</v>
      </c>
      <c r="E12" t="s">
        <v>227</v>
      </c>
      <c r="H12" s="65">
        <v>0</v>
      </c>
      <c r="I12" t="s">
        <v>227</v>
      </c>
      <c r="J12" t="s">
        <v>227</v>
      </c>
      <c r="K12" s="66">
        <v>0</v>
      </c>
      <c r="L12" s="66">
        <v>0</v>
      </c>
      <c r="M12" s="65">
        <v>0</v>
      </c>
      <c r="N12" s="65">
        <v>0</v>
      </c>
      <c r="O12" s="65">
        <v>0</v>
      </c>
      <c r="P12" s="66">
        <v>0</v>
      </c>
      <c r="Q12" s="66">
        <v>0</v>
      </c>
    </row>
    <row r="13" spans="1:59">
      <c r="A13" s="67" t="s">
        <v>1152</v>
      </c>
      <c r="H13" s="69">
        <v>0.56999999999999995</v>
      </c>
      <c r="L13" s="68">
        <v>4.1399999999999999E-2</v>
      </c>
      <c r="M13" s="69">
        <v>320110.88</v>
      </c>
      <c r="O13" s="69">
        <v>333.23542608000002</v>
      </c>
      <c r="P13" s="68">
        <v>0.2412</v>
      </c>
      <c r="Q13" s="68">
        <v>2.8999999999999998E-3</v>
      </c>
    </row>
    <row r="14" spans="1:59">
      <c r="A14" t="s">
        <v>1153</v>
      </c>
      <c r="B14" t="s">
        <v>1154</v>
      </c>
      <c r="C14" t="s">
        <v>1155</v>
      </c>
      <c r="D14" t="s">
        <v>1156</v>
      </c>
      <c r="E14" t="s">
        <v>227</v>
      </c>
      <c r="F14" t="s">
        <v>1157</v>
      </c>
      <c r="G14" t="s">
        <v>956</v>
      </c>
      <c r="H14" s="65">
        <v>0.56999999999999995</v>
      </c>
      <c r="I14" t="s">
        <v>471</v>
      </c>
      <c r="J14" t="s">
        <v>101</v>
      </c>
      <c r="K14" s="66">
        <v>7.0000000000000007E-2</v>
      </c>
      <c r="L14" s="66">
        <v>4.1399999999999999E-2</v>
      </c>
      <c r="M14" s="65">
        <v>320110.88</v>
      </c>
      <c r="N14" s="65">
        <v>104.1</v>
      </c>
      <c r="O14" s="65">
        <v>333.23542608000002</v>
      </c>
      <c r="P14" s="66">
        <v>0.2412</v>
      </c>
      <c r="Q14" s="66">
        <v>2.8999999999999998E-3</v>
      </c>
    </row>
    <row r="15" spans="1:59">
      <c r="A15" s="67" t="s">
        <v>1158</v>
      </c>
      <c r="H15" s="69">
        <v>0</v>
      </c>
      <c r="L15" s="68">
        <v>0</v>
      </c>
      <c r="M15" s="69">
        <v>0</v>
      </c>
      <c r="O15" s="69">
        <v>0</v>
      </c>
      <c r="P15" s="68">
        <v>0</v>
      </c>
      <c r="Q15" s="68">
        <v>0</v>
      </c>
    </row>
    <row r="16" spans="1:59">
      <c r="A16" t="s">
        <v>227</v>
      </c>
      <c r="C16" t="s">
        <v>227</v>
      </c>
      <c r="E16" t="s">
        <v>227</v>
      </c>
      <c r="H16" s="65">
        <v>0</v>
      </c>
      <c r="I16" t="s">
        <v>227</v>
      </c>
      <c r="J16" t="s">
        <v>227</v>
      </c>
      <c r="K16" s="66">
        <v>0</v>
      </c>
      <c r="L16" s="66">
        <v>0</v>
      </c>
      <c r="M16" s="65">
        <v>0</v>
      </c>
      <c r="N16" s="65">
        <v>0</v>
      </c>
      <c r="O16" s="65">
        <v>0</v>
      </c>
      <c r="P16" s="66">
        <v>0</v>
      </c>
      <c r="Q16" s="66">
        <v>0</v>
      </c>
    </row>
    <row r="17" spans="1:17">
      <c r="A17" s="67" t="s">
        <v>1159</v>
      </c>
      <c r="H17" s="69">
        <v>1.03</v>
      </c>
      <c r="L17" s="68">
        <v>0.10340000000000001</v>
      </c>
      <c r="M17" s="69">
        <v>578580.18000000005</v>
      </c>
      <c r="O17" s="69">
        <v>684.77080242076704</v>
      </c>
      <c r="P17" s="68">
        <v>0.49559999999999998</v>
      </c>
      <c r="Q17" s="68">
        <v>6.0000000000000001E-3</v>
      </c>
    </row>
    <row r="18" spans="1:17">
      <c r="A18" t="s">
        <v>1160</v>
      </c>
      <c r="B18" t="s">
        <v>1154</v>
      </c>
      <c r="C18" t="s">
        <v>1161</v>
      </c>
      <c r="D18" t="s">
        <v>1035</v>
      </c>
      <c r="E18" t="s">
        <v>1162</v>
      </c>
      <c r="F18" t="s">
        <v>510</v>
      </c>
      <c r="G18" t="s">
        <v>1163</v>
      </c>
      <c r="I18" t="s">
        <v>705</v>
      </c>
      <c r="J18" t="s">
        <v>101</v>
      </c>
      <c r="K18" s="66">
        <v>0</v>
      </c>
      <c r="L18" s="66">
        <v>0</v>
      </c>
      <c r="M18" s="65">
        <v>42612.5</v>
      </c>
      <c r="N18" s="65">
        <v>426.27451000000002</v>
      </c>
      <c r="O18" s="65">
        <v>181.64622557375</v>
      </c>
      <c r="P18" s="66">
        <v>0.13150000000000001</v>
      </c>
      <c r="Q18" s="66">
        <v>1.6000000000000001E-3</v>
      </c>
    </row>
    <row r="19" spans="1:17">
      <c r="A19" t="s">
        <v>1164</v>
      </c>
      <c r="B19" t="s">
        <v>1154</v>
      </c>
      <c r="C19" t="s">
        <v>1165</v>
      </c>
      <c r="D19" t="s">
        <v>1035</v>
      </c>
      <c r="E19" t="s">
        <v>1162</v>
      </c>
      <c r="F19" t="s">
        <v>1166</v>
      </c>
      <c r="G19" t="s">
        <v>1163</v>
      </c>
      <c r="H19" s="65">
        <v>1.4</v>
      </c>
      <c r="I19" t="s">
        <v>705</v>
      </c>
      <c r="J19" t="s">
        <v>101</v>
      </c>
      <c r="K19" s="66">
        <v>7.0000000000000007E-2</v>
      </c>
      <c r="L19" s="66">
        <v>0.1835</v>
      </c>
      <c r="M19" s="65">
        <v>285305.68</v>
      </c>
      <c r="N19" s="65">
        <v>88.488451000000069</v>
      </c>
      <c r="O19" s="65">
        <v>252.462576847017</v>
      </c>
      <c r="P19" s="66">
        <v>0.1827</v>
      </c>
      <c r="Q19" s="66">
        <v>2.2000000000000001E-3</v>
      </c>
    </row>
    <row r="20" spans="1:17">
      <c r="A20" t="s">
        <v>1167</v>
      </c>
      <c r="B20" t="s">
        <v>1154</v>
      </c>
      <c r="C20" t="s">
        <v>1168</v>
      </c>
      <c r="D20" t="s">
        <v>1035</v>
      </c>
      <c r="E20" t="s">
        <v>227</v>
      </c>
      <c r="F20" t="s">
        <v>1169</v>
      </c>
      <c r="G20" t="s">
        <v>956</v>
      </c>
      <c r="H20" s="65">
        <v>1.4</v>
      </c>
      <c r="I20" t="s">
        <v>705</v>
      </c>
      <c r="J20" t="s">
        <v>101</v>
      </c>
      <c r="K20" s="66">
        <v>0.08</v>
      </c>
      <c r="L20" s="66">
        <v>9.7799999999999998E-2</v>
      </c>
      <c r="M20" s="65">
        <v>250662</v>
      </c>
      <c r="N20" s="65">
        <v>100</v>
      </c>
      <c r="O20" s="65">
        <v>250.66200000000001</v>
      </c>
      <c r="P20" s="66">
        <v>0.18140000000000001</v>
      </c>
      <c r="Q20" s="66">
        <v>2.2000000000000001E-3</v>
      </c>
    </row>
    <row r="21" spans="1:17">
      <c r="A21" s="67" t="s">
        <v>1170</v>
      </c>
      <c r="H21" s="69">
        <v>0</v>
      </c>
      <c r="L21" s="68">
        <v>0</v>
      </c>
      <c r="M21" s="69">
        <v>0</v>
      </c>
      <c r="O21" s="69">
        <v>0</v>
      </c>
      <c r="P21" s="68">
        <v>0</v>
      </c>
      <c r="Q21" s="68">
        <v>0</v>
      </c>
    </row>
    <row r="22" spans="1:17">
      <c r="A22" t="s">
        <v>227</v>
      </c>
      <c r="C22" t="s">
        <v>227</v>
      </c>
      <c r="E22" t="s">
        <v>227</v>
      </c>
      <c r="H22" s="65">
        <v>0</v>
      </c>
      <c r="I22" t="s">
        <v>227</v>
      </c>
      <c r="J22" t="s">
        <v>227</v>
      </c>
      <c r="K22" s="66">
        <v>0</v>
      </c>
      <c r="L22" s="66">
        <v>0</v>
      </c>
      <c r="M22" s="65">
        <v>0</v>
      </c>
      <c r="N22" s="65">
        <v>0</v>
      </c>
      <c r="O22" s="65">
        <v>0</v>
      </c>
      <c r="P22" s="66">
        <v>0</v>
      </c>
      <c r="Q22" s="66">
        <v>0</v>
      </c>
    </row>
    <row r="23" spans="1:17">
      <c r="A23" s="67" t="s">
        <v>1171</v>
      </c>
      <c r="H23" s="69">
        <v>0</v>
      </c>
      <c r="L23" s="68">
        <v>0</v>
      </c>
      <c r="M23" s="69">
        <v>0</v>
      </c>
      <c r="O23" s="69">
        <v>0</v>
      </c>
      <c r="P23" s="68">
        <v>0</v>
      </c>
      <c r="Q23" s="68">
        <v>0</v>
      </c>
    </row>
    <row r="24" spans="1:17">
      <c r="A24" s="67" t="s">
        <v>1172</v>
      </c>
      <c r="H24" s="69">
        <v>0</v>
      </c>
      <c r="L24" s="68">
        <v>0</v>
      </c>
      <c r="M24" s="69">
        <v>0</v>
      </c>
      <c r="O24" s="69">
        <v>0</v>
      </c>
      <c r="P24" s="68">
        <v>0</v>
      </c>
      <c r="Q24" s="68">
        <v>0</v>
      </c>
    </row>
    <row r="25" spans="1:17">
      <c r="A25" t="s">
        <v>227</v>
      </c>
      <c r="C25" t="s">
        <v>227</v>
      </c>
      <c r="E25" t="s">
        <v>227</v>
      </c>
      <c r="H25" s="65">
        <v>0</v>
      </c>
      <c r="I25" t="s">
        <v>227</v>
      </c>
      <c r="J25" t="s">
        <v>227</v>
      </c>
      <c r="K25" s="66">
        <v>0</v>
      </c>
      <c r="L25" s="66">
        <v>0</v>
      </c>
      <c r="M25" s="65">
        <v>0</v>
      </c>
      <c r="N25" s="65">
        <v>0</v>
      </c>
      <c r="O25" s="65">
        <v>0</v>
      </c>
      <c r="P25" s="66">
        <v>0</v>
      </c>
      <c r="Q25" s="66">
        <v>0</v>
      </c>
    </row>
    <row r="26" spans="1:17">
      <c r="A26" s="67" t="s">
        <v>1173</v>
      </c>
      <c r="H26" s="69">
        <v>0</v>
      </c>
      <c r="L26" s="68">
        <v>0</v>
      </c>
      <c r="M26" s="69">
        <v>0</v>
      </c>
      <c r="O26" s="69">
        <v>0</v>
      </c>
      <c r="P26" s="68">
        <v>0</v>
      </c>
      <c r="Q26" s="68">
        <v>0</v>
      </c>
    </row>
    <row r="27" spans="1:17">
      <c r="A27" t="s">
        <v>227</v>
      </c>
      <c r="C27" t="s">
        <v>227</v>
      </c>
      <c r="E27" t="s">
        <v>227</v>
      </c>
      <c r="H27" s="65">
        <v>0</v>
      </c>
      <c r="I27" t="s">
        <v>227</v>
      </c>
      <c r="J27" t="s">
        <v>227</v>
      </c>
      <c r="K27" s="66">
        <v>0</v>
      </c>
      <c r="L27" s="66">
        <v>0</v>
      </c>
      <c r="M27" s="65">
        <v>0</v>
      </c>
      <c r="N27" s="65">
        <v>0</v>
      </c>
      <c r="O27" s="65">
        <v>0</v>
      </c>
      <c r="P27" s="66">
        <v>0</v>
      </c>
      <c r="Q27" s="66">
        <v>0</v>
      </c>
    </row>
    <row r="28" spans="1:17">
      <c r="A28" s="67" t="s">
        <v>1174</v>
      </c>
      <c r="H28" s="69">
        <v>0</v>
      </c>
      <c r="L28" s="68">
        <v>0</v>
      </c>
      <c r="M28" s="69">
        <v>0</v>
      </c>
      <c r="O28" s="69">
        <v>0</v>
      </c>
      <c r="P28" s="68">
        <v>0</v>
      </c>
      <c r="Q28" s="68">
        <v>0</v>
      </c>
    </row>
    <row r="29" spans="1:17">
      <c r="A29" t="s">
        <v>227</v>
      </c>
      <c r="C29" t="s">
        <v>227</v>
      </c>
      <c r="E29" t="s">
        <v>227</v>
      </c>
      <c r="H29" s="65">
        <v>0</v>
      </c>
      <c r="I29" t="s">
        <v>227</v>
      </c>
      <c r="J29" t="s">
        <v>227</v>
      </c>
      <c r="K29" s="66">
        <v>0</v>
      </c>
      <c r="L29" s="66">
        <v>0</v>
      </c>
      <c r="M29" s="65">
        <v>0</v>
      </c>
      <c r="N29" s="65">
        <v>0</v>
      </c>
      <c r="O29" s="65">
        <v>0</v>
      </c>
      <c r="P29" s="66">
        <v>0</v>
      </c>
      <c r="Q29" s="66">
        <v>0</v>
      </c>
    </row>
    <row r="30" spans="1:17">
      <c r="A30" s="67" t="s">
        <v>1175</v>
      </c>
      <c r="H30" s="69">
        <v>2.3199999999999998</v>
      </c>
      <c r="L30" s="68">
        <v>4.5199999999999997E-2</v>
      </c>
      <c r="M30" s="69">
        <v>345000</v>
      </c>
      <c r="O30" s="69">
        <v>363.59550000000002</v>
      </c>
      <c r="P30" s="68">
        <v>0.26319999999999999</v>
      </c>
      <c r="Q30" s="68">
        <v>3.2000000000000002E-3</v>
      </c>
    </row>
    <row r="31" spans="1:17">
      <c r="A31" t="s">
        <v>1176</v>
      </c>
      <c r="B31" t="s">
        <v>1154</v>
      </c>
      <c r="C31" t="s">
        <v>1177</v>
      </c>
      <c r="D31" t="s">
        <v>1019</v>
      </c>
      <c r="E31" t="s">
        <v>472</v>
      </c>
      <c r="F31" t="s">
        <v>1178</v>
      </c>
      <c r="G31" t="s">
        <v>149</v>
      </c>
      <c r="H31" s="65">
        <v>2.3199999999999998</v>
      </c>
      <c r="I31" t="s">
        <v>445</v>
      </c>
      <c r="J31" t="s">
        <v>101</v>
      </c>
      <c r="K31" s="66">
        <v>5.1799999999999999E-2</v>
      </c>
      <c r="L31" s="66">
        <v>4.5199999999999997E-2</v>
      </c>
      <c r="M31" s="65">
        <v>345000</v>
      </c>
      <c r="N31" s="65">
        <v>105.39</v>
      </c>
      <c r="O31" s="65">
        <v>363.59550000000002</v>
      </c>
      <c r="P31" s="66">
        <v>0.26319999999999999</v>
      </c>
      <c r="Q31" s="66">
        <v>3.2000000000000002E-3</v>
      </c>
    </row>
    <row r="32" spans="1:17">
      <c r="A32" s="67" t="s">
        <v>232</v>
      </c>
      <c r="H32" s="69">
        <v>0</v>
      </c>
      <c r="L32" s="68">
        <v>0</v>
      </c>
      <c r="M32" s="69">
        <v>0</v>
      </c>
      <c r="O32" s="69">
        <v>0</v>
      </c>
      <c r="P32" s="68">
        <v>0</v>
      </c>
      <c r="Q32" s="68">
        <v>0</v>
      </c>
    </row>
    <row r="33" spans="1:17">
      <c r="A33" s="67" t="s">
        <v>1179</v>
      </c>
      <c r="H33" s="69">
        <v>0</v>
      </c>
      <c r="L33" s="68">
        <v>0</v>
      </c>
      <c r="M33" s="69">
        <v>0</v>
      </c>
      <c r="O33" s="69">
        <v>0</v>
      </c>
      <c r="P33" s="68">
        <v>0</v>
      </c>
      <c r="Q33" s="68">
        <v>0</v>
      </c>
    </row>
    <row r="34" spans="1:17">
      <c r="A34" t="s">
        <v>227</v>
      </c>
      <c r="C34" t="s">
        <v>227</v>
      </c>
      <c r="E34" t="s">
        <v>227</v>
      </c>
      <c r="H34" s="65">
        <v>0</v>
      </c>
      <c r="I34" t="s">
        <v>227</v>
      </c>
      <c r="J34" t="s">
        <v>227</v>
      </c>
      <c r="K34" s="66">
        <v>0</v>
      </c>
      <c r="L34" s="66">
        <v>0</v>
      </c>
      <c r="M34" s="65">
        <v>0</v>
      </c>
      <c r="N34" s="65">
        <v>0</v>
      </c>
      <c r="O34" s="65">
        <v>0</v>
      </c>
      <c r="P34" s="66">
        <v>0</v>
      </c>
      <c r="Q34" s="66">
        <v>0</v>
      </c>
    </row>
    <row r="35" spans="1:17">
      <c r="A35" s="67" t="s">
        <v>1158</v>
      </c>
      <c r="H35" s="69">
        <v>0</v>
      </c>
      <c r="L35" s="68">
        <v>0</v>
      </c>
      <c r="M35" s="69">
        <v>0</v>
      </c>
      <c r="O35" s="69">
        <v>0</v>
      </c>
      <c r="P35" s="68">
        <v>0</v>
      </c>
      <c r="Q35" s="68">
        <v>0</v>
      </c>
    </row>
    <row r="36" spans="1:17">
      <c r="A36" t="s">
        <v>227</v>
      </c>
      <c r="C36" t="s">
        <v>227</v>
      </c>
      <c r="E36" t="s">
        <v>227</v>
      </c>
      <c r="H36" s="65">
        <v>0</v>
      </c>
      <c r="I36" t="s">
        <v>227</v>
      </c>
      <c r="J36" t="s">
        <v>227</v>
      </c>
      <c r="K36" s="66">
        <v>0</v>
      </c>
      <c r="L36" s="66">
        <v>0</v>
      </c>
      <c r="M36" s="65">
        <v>0</v>
      </c>
      <c r="N36" s="65">
        <v>0</v>
      </c>
      <c r="O36" s="65">
        <v>0</v>
      </c>
      <c r="P36" s="66">
        <v>0</v>
      </c>
      <c r="Q36" s="66">
        <v>0</v>
      </c>
    </row>
    <row r="37" spans="1:17">
      <c r="A37" s="67" t="s">
        <v>1159</v>
      </c>
      <c r="H37" s="69">
        <v>0</v>
      </c>
      <c r="L37" s="68">
        <v>0</v>
      </c>
      <c r="M37" s="69">
        <v>0</v>
      </c>
      <c r="O37" s="69">
        <v>0</v>
      </c>
      <c r="P37" s="68">
        <v>0</v>
      </c>
      <c r="Q37" s="68">
        <v>0</v>
      </c>
    </row>
    <row r="38" spans="1:17">
      <c r="A38" t="s">
        <v>227</v>
      </c>
      <c r="C38" t="s">
        <v>227</v>
      </c>
      <c r="E38" t="s">
        <v>227</v>
      </c>
      <c r="H38" s="65">
        <v>0</v>
      </c>
      <c r="I38" t="s">
        <v>227</v>
      </c>
      <c r="J38" t="s">
        <v>227</v>
      </c>
      <c r="K38" s="66">
        <v>0</v>
      </c>
      <c r="L38" s="66">
        <v>0</v>
      </c>
      <c r="M38" s="65">
        <v>0</v>
      </c>
      <c r="N38" s="65">
        <v>0</v>
      </c>
      <c r="O38" s="65">
        <v>0</v>
      </c>
      <c r="P38" s="66">
        <v>0</v>
      </c>
      <c r="Q38" s="66">
        <v>0</v>
      </c>
    </row>
    <row r="39" spans="1:17">
      <c r="A39" s="67" t="s">
        <v>1175</v>
      </c>
      <c r="H39" s="69">
        <v>0</v>
      </c>
      <c r="L39" s="68">
        <v>0</v>
      </c>
      <c r="M39" s="69">
        <v>0</v>
      </c>
      <c r="O39" s="69">
        <v>0</v>
      </c>
      <c r="P39" s="68">
        <v>0</v>
      </c>
      <c r="Q39" s="68">
        <v>0</v>
      </c>
    </row>
    <row r="40" spans="1:17">
      <c r="A40" t="s">
        <v>227</v>
      </c>
      <c r="C40" t="s">
        <v>227</v>
      </c>
      <c r="E40" t="s">
        <v>227</v>
      </c>
      <c r="H40" s="65">
        <v>0</v>
      </c>
      <c r="I40" t="s">
        <v>227</v>
      </c>
      <c r="J40" t="s">
        <v>227</v>
      </c>
      <c r="K40" s="66">
        <v>0</v>
      </c>
      <c r="L40" s="66">
        <v>0</v>
      </c>
      <c r="M40" s="65">
        <v>0</v>
      </c>
      <c r="N40" s="65">
        <v>0</v>
      </c>
      <c r="O40" s="65">
        <v>0</v>
      </c>
      <c r="P40" s="66">
        <v>0</v>
      </c>
      <c r="Q40" s="66">
        <v>0</v>
      </c>
    </row>
    <row r="41" spans="1:17">
      <c r="A41" s="85" t="s">
        <v>234</v>
      </c>
    </row>
    <row r="42" spans="1:17">
      <c r="A42" s="85" t="s">
        <v>299</v>
      </c>
    </row>
    <row r="43" spans="1:17">
      <c r="A43" s="85" t="s">
        <v>300</v>
      </c>
    </row>
    <row r="44" spans="1:17">
      <c r="A44" s="85" t="s">
        <v>301</v>
      </c>
    </row>
    <row r="45" spans="1:17" hidden="1"/>
    <row r="46" spans="1:17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30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BL28"/>
  <sheetViews>
    <sheetView rightToLeft="1" workbookViewId="0">
      <selection activeCell="A6" sqref="A6"/>
    </sheetView>
  </sheetViews>
  <sheetFormatPr defaultColWidth="0" defaultRowHeight="18" zeroHeight="1"/>
  <cols>
    <col min="1" max="1" width="47.28515625" style="13" customWidth="1"/>
    <col min="2" max="2" width="12.42578125" style="13" customWidth="1"/>
    <col min="3" max="3" width="13.85546875" style="13" customWidth="1"/>
    <col min="4" max="4" width="10.7109375" style="14" customWidth="1"/>
    <col min="5" max="5" width="11.140625" style="14" customWidth="1"/>
    <col min="6" max="6" width="10.7109375" style="14" customWidth="1"/>
    <col min="7" max="7" width="11.5703125" style="14" customWidth="1"/>
    <col min="8" max="8" width="19" style="14" customWidth="1"/>
    <col min="9" max="9" width="15.5703125" style="14" customWidth="1"/>
    <col min="10" max="11" width="14.7109375" style="14" customWidth="1"/>
    <col min="12" max="12" width="10.7109375" style="14" customWidth="1"/>
    <col min="13" max="13" width="26.85546875" style="14" customWidth="1"/>
    <col min="14" max="14" width="25.42578125" style="14" customWidth="1"/>
    <col min="15" max="15" width="7.5703125" style="14" hidden="1" customWidth="1"/>
    <col min="16" max="16" width="6.7109375" style="14" hidden="1" customWidth="1"/>
    <col min="17" max="17" width="7.7109375" style="14" hidden="1" customWidth="1"/>
    <col min="18" max="18" width="7.140625" style="14" hidden="1" customWidth="1"/>
    <col min="19" max="19" width="6" style="14" hidden="1" customWidth="1"/>
    <col min="20" max="20" width="7.85546875" style="14" hidden="1" customWidth="1"/>
    <col min="21" max="21" width="8.140625" style="14" hidden="1" customWidth="1"/>
    <col min="22" max="22" width="6.28515625" style="14" hidden="1" customWidth="1"/>
    <col min="23" max="23" width="8" style="14" hidden="1" customWidth="1"/>
    <col min="24" max="24" width="8.7109375" style="14" hidden="1" customWidth="1"/>
    <col min="25" max="25" width="10" style="14" hidden="1" customWidth="1"/>
    <col min="26" max="26" width="9.5703125" style="14" hidden="1" customWidth="1"/>
    <col min="27" max="27" width="6.140625" style="14" hidden="1" customWidth="1"/>
    <col min="28" max="29" width="5.7109375" style="14" hidden="1" customWidth="1"/>
    <col min="30" max="30" width="6.85546875" style="14" hidden="1" customWidth="1"/>
    <col min="31" max="31" width="6.42578125" style="14" hidden="1" customWidth="1"/>
    <col min="32" max="32" width="6.7109375" style="14" hidden="1" customWidth="1"/>
    <col min="33" max="33" width="7.28515625" style="14" hidden="1" customWidth="1"/>
    <col min="34" max="45" width="5.7109375" style="14" hidden="1" customWidth="1"/>
    <col min="46" max="46" width="9.140625" style="14" hidden="1" customWidth="1"/>
    <col min="47" max="64" width="0" style="14" hidden="1" customWidth="1"/>
    <col min="65" max="16384" width="9.140625" style="14" hidden="1"/>
  </cols>
  <sheetData>
    <row r="1" spans="1:63">
      <c r="A1" s="2" t="s">
        <v>0</v>
      </c>
      <c r="B1" t="s">
        <v>196</v>
      </c>
    </row>
    <row r="2" spans="1:63">
      <c r="A2" s="2" t="s">
        <v>1</v>
      </c>
    </row>
    <row r="3" spans="1:63">
      <c r="A3" s="2" t="s">
        <v>2</v>
      </c>
      <c r="B3" t="s">
        <v>197</v>
      </c>
    </row>
    <row r="4" spans="1:63">
      <c r="A4" s="2" t="s">
        <v>3</v>
      </c>
    </row>
    <row r="5" spans="1:63" ht="26.25" customHeight="1">
      <c r="A5" s="104" t="s">
        <v>152</v>
      </c>
      <c r="B5" s="105"/>
      <c r="C5" s="105"/>
      <c r="D5" s="105"/>
      <c r="E5" s="105"/>
      <c r="F5" s="105"/>
      <c r="G5" s="105"/>
      <c r="H5" s="105"/>
      <c r="I5" s="105"/>
      <c r="J5" s="105"/>
      <c r="K5" s="105"/>
      <c r="L5" s="105"/>
      <c r="M5" s="105"/>
      <c r="N5" s="106"/>
    </row>
    <row r="6" spans="1:63" s="16" customFormat="1">
      <c r="A6" s="40" t="s">
        <v>95</v>
      </c>
      <c r="B6" s="41" t="s">
        <v>48</v>
      </c>
      <c r="C6" s="41" t="s">
        <v>49</v>
      </c>
      <c r="D6" s="41" t="s">
        <v>50</v>
      </c>
      <c r="E6" s="41" t="s">
        <v>51</v>
      </c>
      <c r="F6" s="41" t="s">
        <v>71</v>
      </c>
      <c r="G6" s="41" t="s">
        <v>52</v>
      </c>
      <c r="H6" s="41" t="s">
        <v>153</v>
      </c>
      <c r="I6" s="41" t="s">
        <v>54</v>
      </c>
      <c r="J6" s="41" t="s">
        <v>186</v>
      </c>
      <c r="K6" s="41" t="s">
        <v>187</v>
      </c>
      <c r="L6" s="41" t="s">
        <v>5</v>
      </c>
      <c r="M6" s="41" t="s">
        <v>56</v>
      </c>
      <c r="N6" s="42" t="s">
        <v>182</v>
      </c>
      <c r="O6" s="14"/>
      <c r="P6" s="14"/>
      <c r="Q6" s="14"/>
      <c r="R6" s="14"/>
      <c r="S6" s="14"/>
      <c r="T6" s="14"/>
    </row>
    <row r="7" spans="1:63" s="16" customFormat="1" ht="24.75" customHeight="1">
      <c r="A7" s="17"/>
      <c r="B7" s="26"/>
      <c r="C7" s="26"/>
      <c r="D7" s="26"/>
      <c r="E7" s="26"/>
      <c r="F7" s="26" t="s">
        <v>74</v>
      </c>
      <c r="G7" s="26"/>
      <c r="H7" s="26" t="s">
        <v>7</v>
      </c>
      <c r="I7" s="26" t="s">
        <v>7</v>
      </c>
      <c r="J7" s="26" t="s">
        <v>183</v>
      </c>
      <c r="K7" s="26"/>
      <c r="L7" s="26" t="s">
        <v>6</v>
      </c>
      <c r="M7" s="26" t="s">
        <v>7</v>
      </c>
      <c r="N7" s="36" t="s">
        <v>7</v>
      </c>
      <c r="O7" s="14"/>
      <c r="P7" s="14"/>
      <c r="Q7" s="14"/>
      <c r="R7" s="14"/>
      <c r="S7" s="14"/>
      <c r="T7" s="14"/>
    </row>
    <row r="8" spans="1:63" s="20" customFormat="1" ht="18" customHeight="1">
      <c r="A8" s="19"/>
      <c r="B8" s="7" t="s">
        <v>9</v>
      </c>
      <c r="C8" s="7" t="s">
        <v>10</v>
      </c>
      <c r="D8" s="7" t="s">
        <v>58</v>
      </c>
      <c r="E8" s="7" t="s">
        <v>59</v>
      </c>
      <c r="F8" s="7" t="s">
        <v>60</v>
      </c>
      <c r="G8" s="7" t="s">
        <v>61</v>
      </c>
      <c r="H8" s="7" t="s">
        <v>62</v>
      </c>
      <c r="I8" s="7" t="s">
        <v>63</v>
      </c>
      <c r="J8" s="7" t="s">
        <v>64</v>
      </c>
      <c r="K8" s="7" t="s">
        <v>65</v>
      </c>
      <c r="L8" s="7" t="s">
        <v>75</v>
      </c>
      <c r="M8" s="29" t="s">
        <v>76</v>
      </c>
      <c r="N8" s="29" t="s">
        <v>77</v>
      </c>
      <c r="O8" s="14"/>
      <c r="P8" s="14"/>
      <c r="Q8" s="14"/>
      <c r="R8" s="14"/>
      <c r="S8" s="14"/>
      <c r="T8" s="14"/>
    </row>
    <row r="9" spans="1:63" s="20" customFormat="1" ht="18" customHeight="1">
      <c r="A9" s="21" t="s">
        <v>154</v>
      </c>
      <c r="B9" s="7"/>
      <c r="C9" s="7"/>
      <c r="D9" s="7"/>
      <c r="E9" s="7"/>
      <c r="F9" s="7"/>
      <c r="G9" s="7"/>
      <c r="H9" s="7"/>
      <c r="I9" s="7"/>
      <c r="J9" s="63">
        <v>0</v>
      </c>
      <c r="K9" s="7"/>
      <c r="L9" s="63">
        <v>0</v>
      </c>
      <c r="M9" s="64">
        <v>0</v>
      </c>
      <c r="N9" s="64">
        <v>0</v>
      </c>
      <c r="O9" s="14"/>
      <c r="P9" s="14"/>
      <c r="Q9" s="14"/>
      <c r="R9" s="14"/>
      <c r="S9" s="14"/>
      <c r="T9" s="14"/>
      <c r="BK9" s="14"/>
    </row>
    <row r="10" spans="1:63">
      <c r="A10" s="67" t="s">
        <v>200</v>
      </c>
      <c r="F10" s="69">
        <v>0</v>
      </c>
      <c r="I10" s="68">
        <v>0</v>
      </c>
      <c r="J10" s="69">
        <v>0</v>
      </c>
      <c r="L10" s="69">
        <v>0</v>
      </c>
      <c r="M10" s="68">
        <v>0</v>
      </c>
      <c r="N10" s="68">
        <v>0</v>
      </c>
    </row>
    <row r="11" spans="1:63">
      <c r="A11" s="67" t="s">
        <v>1010</v>
      </c>
      <c r="F11" s="69">
        <v>0</v>
      </c>
      <c r="I11" s="68">
        <v>0</v>
      </c>
      <c r="J11" s="69">
        <v>0</v>
      </c>
      <c r="L11" s="69">
        <v>0</v>
      </c>
      <c r="M11" s="68">
        <v>0</v>
      </c>
      <c r="N11" s="68">
        <v>0</v>
      </c>
    </row>
    <row r="12" spans="1:63">
      <c r="A12" t="s">
        <v>227</v>
      </c>
      <c r="B12" t="s">
        <v>227</v>
      </c>
      <c r="D12" t="s">
        <v>227</v>
      </c>
      <c r="F12" s="65">
        <v>0</v>
      </c>
      <c r="G12" t="s">
        <v>227</v>
      </c>
      <c r="H12" s="66">
        <v>0</v>
      </c>
      <c r="I12" s="66">
        <v>0</v>
      </c>
      <c r="J12" s="65">
        <v>0</v>
      </c>
      <c r="K12" s="65">
        <v>0</v>
      </c>
      <c r="L12" s="65">
        <v>0</v>
      </c>
      <c r="M12" s="66">
        <v>0</v>
      </c>
      <c r="N12" s="66">
        <v>0</v>
      </c>
    </row>
    <row r="13" spans="1:63">
      <c r="A13" s="67" t="s">
        <v>1011</v>
      </c>
      <c r="F13" s="69">
        <v>0</v>
      </c>
      <c r="I13" s="68">
        <v>0</v>
      </c>
      <c r="J13" s="69">
        <v>0</v>
      </c>
      <c r="L13" s="69">
        <v>0</v>
      </c>
      <c r="M13" s="68">
        <v>0</v>
      </c>
      <c r="N13" s="68">
        <v>0</v>
      </c>
    </row>
    <row r="14" spans="1:63">
      <c r="A14" t="s">
        <v>227</v>
      </c>
      <c r="B14" t="s">
        <v>227</v>
      </c>
      <c r="D14" t="s">
        <v>227</v>
      </c>
      <c r="F14" s="65">
        <v>0</v>
      </c>
      <c r="G14" t="s">
        <v>227</v>
      </c>
      <c r="H14" s="66">
        <v>0</v>
      </c>
      <c r="I14" s="66">
        <v>0</v>
      </c>
      <c r="J14" s="65">
        <v>0</v>
      </c>
      <c r="K14" s="65">
        <v>0</v>
      </c>
      <c r="L14" s="65">
        <v>0</v>
      </c>
      <c r="M14" s="66">
        <v>0</v>
      </c>
      <c r="N14" s="66">
        <v>0</v>
      </c>
    </row>
    <row r="15" spans="1:63">
      <c r="A15" s="67" t="s">
        <v>1180</v>
      </c>
      <c r="F15" s="69">
        <v>0</v>
      </c>
      <c r="I15" s="68">
        <v>0</v>
      </c>
      <c r="J15" s="69">
        <v>0</v>
      </c>
      <c r="L15" s="69">
        <v>0</v>
      </c>
      <c r="M15" s="68">
        <v>0</v>
      </c>
      <c r="N15" s="68">
        <v>0</v>
      </c>
    </row>
    <row r="16" spans="1:63">
      <c r="A16" t="s">
        <v>227</v>
      </c>
      <c r="B16" t="s">
        <v>227</v>
      </c>
      <c r="D16" t="s">
        <v>227</v>
      </c>
      <c r="F16" s="65">
        <v>0</v>
      </c>
      <c r="G16" t="s">
        <v>227</v>
      </c>
      <c r="H16" s="66">
        <v>0</v>
      </c>
      <c r="I16" s="66">
        <v>0</v>
      </c>
      <c r="J16" s="65">
        <v>0</v>
      </c>
      <c r="K16" s="65">
        <v>0</v>
      </c>
      <c r="L16" s="65">
        <v>0</v>
      </c>
      <c r="M16" s="66">
        <v>0</v>
      </c>
      <c r="N16" s="66">
        <v>0</v>
      </c>
    </row>
    <row r="17" spans="1:14">
      <c r="A17" s="67" t="s">
        <v>1181</v>
      </c>
      <c r="F17" s="69">
        <v>0</v>
      </c>
      <c r="I17" s="68">
        <v>0</v>
      </c>
      <c r="J17" s="69">
        <v>0</v>
      </c>
      <c r="L17" s="69">
        <v>0</v>
      </c>
      <c r="M17" s="68">
        <v>0</v>
      </c>
      <c r="N17" s="68">
        <v>0</v>
      </c>
    </row>
    <row r="18" spans="1:14">
      <c r="A18" t="s">
        <v>227</v>
      </c>
      <c r="B18" t="s">
        <v>227</v>
      </c>
      <c r="D18" t="s">
        <v>227</v>
      </c>
      <c r="F18" s="65">
        <v>0</v>
      </c>
      <c r="G18" t="s">
        <v>227</v>
      </c>
      <c r="H18" s="66">
        <v>0</v>
      </c>
      <c r="I18" s="66">
        <v>0</v>
      </c>
      <c r="J18" s="65">
        <v>0</v>
      </c>
      <c r="K18" s="65">
        <v>0</v>
      </c>
      <c r="L18" s="65">
        <v>0</v>
      </c>
      <c r="M18" s="66">
        <v>0</v>
      </c>
      <c r="N18" s="66">
        <v>0</v>
      </c>
    </row>
    <row r="19" spans="1:14">
      <c r="A19" s="67" t="s">
        <v>603</v>
      </c>
      <c r="F19" s="69">
        <v>0</v>
      </c>
      <c r="I19" s="68">
        <v>0</v>
      </c>
      <c r="J19" s="69">
        <v>0</v>
      </c>
      <c r="L19" s="69">
        <v>0</v>
      </c>
      <c r="M19" s="68">
        <v>0</v>
      </c>
      <c r="N19" s="68">
        <v>0</v>
      </c>
    </row>
    <row r="20" spans="1:14">
      <c r="A20" t="s">
        <v>227</v>
      </c>
      <c r="B20" t="s">
        <v>227</v>
      </c>
      <c r="D20" t="s">
        <v>227</v>
      </c>
      <c r="F20" s="65">
        <v>0</v>
      </c>
      <c r="G20" t="s">
        <v>227</v>
      </c>
      <c r="H20" s="66">
        <v>0</v>
      </c>
      <c r="I20" s="66">
        <v>0</v>
      </c>
      <c r="J20" s="65">
        <v>0</v>
      </c>
      <c r="K20" s="65">
        <v>0</v>
      </c>
      <c r="L20" s="65">
        <v>0</v>
      </c>
      <c r="M20" s="66">
        <v>0</v>
      </c>
      <c r="N20" s="66">
        <v>0</v>
      </c>
    </row>
    <row r="21" spans="1:14">
      <c r="A21" s="67" t="s">
        <v>232</v>
      </c>
      <c r="F21" s="69">
        <v>0</v>
      </c>
      <c r="I21" s="68">
        <v>0</v>
      </c>
      <c r="J21" s="69">
        <v>0</v>
      </c>
      <c r="L21" s="69">
        <v>0</v>
      </c>
      <c r="M21" s="68">
        <v>0</v>
      </c>
      <c r="N21" s="68">
        <v>0</v>
      </c>
    </row>
    <row r="22" spans="1:14">
      <c r="A22" t="s">
        <v>227</v>
      </c>
      <c r="B22" t="s">
        <v>227</v>
      </c>
      <c r="D22" t="s">
        <v>227</v>
      </c>
      <c r="F22" s="65">
        <v>0</v>
      </c>
      <c r="G22" t="s">
        <v>227</v>
      </c>
      <c r="H22" s="66">
        <v>0</v>
      </c>
      <c r="I22" s="66">
        <v>0</v>
      </c>
      <c r="J22" s="65">
        <v>0</v>
      </c>
      <c r="K22" s="65">
        <v>0</v>
      </c>
      <c r="L22" s="65">
        <v>0</v>
      </c>
      <c r="M22" s="66">
        <v>0</v>
      </c>
      <c r="N22" s="66">
        <v>0</v>
      </c>
    </row>
    <row r="23" spans="1:14">
      <c r="A23" s="85" t="s">
        <v>234</v>
      </c>
    </row>
    <row r="24" spans="1:14">
      <c r="A24" s="85" t="s">
        <v>299</v>
      </c>
    </row>
    <row r="25" spans="1:14">
      <c r="A25" s="85" t="s">
        <v>300</v>
      </c>
    </row>
    <row r="26" spans="1:14">
      <c r="A26" s="85" t="s">
        <v>301</v>
      </c>
    </row>
    <row r="27" spans="1:14" hidden="1"/>
    <row r="28" spans="1:14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82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BC846"/>
  <sheetViews>
    <sheetView rightToLeft="1" workbookViewId="0">
      <selection activeCell="A6" sqref="A6"/>
    </sheetView>
  </sheetViews>
  <sheetFormatPr defaultColWidth="0" defaultRowHeight="18" zeroHeight="1"/>
  <cols>
    <col min="1" max="1" width="47.28515625" style="13" customWidth="1"/>
    <col min="2" max="2" width="20.28515625" style="13" customWidth="1"/>
    <col min="3" max="3" width="12" style="14" customWidth="1"/>
    <col min="4" max="4" width="28" style="14" customWidth="1"/>
    <col min="5" max="5" width="11.5703125" style="14" customWidth="1"/>
    <col min="6" max="6" width="14" style="14" customWidth="1"/>
    <col min="7" max="7" width="26.85546875" style="14" customWidth="1"/>
    <col min="8" max="8" width="23.7109375" style="14" customWidth="1"/>
    <col min="9" max="9" width="29.140625" style="16" customWidth="1"/>
    <col min="10" max="10" width="6.7109375" style="16" hidden="1" customWidth="1"/>
    <col min="11" max="11" width="7.7109375" style="16" hidden="1" customWidth="1"/>
    <col min="12" max="12" width="7.140625" style="16" hidden="1" customWidth="1"/>
    <col min="13" max="13" width="6" style="16" hidden="1" customWidth="1"/>
    <col min="14" max="14" width="7.85546875" style="16" hidden="1" customWidth="1"/>
    <col min="15" max="15" width="8.140625" style="16" hidden="1" customWidth="1"/>
    <col min="16" max="16" width="6.28515625" style="16" hidden="1" customWidth="1"/>
    <col min="17" max="17" width="8" style="16" hidden="1" customWidth="1"/>
    <col min="18" max="18" width="8.7109375" style="16" hidden="1" customWidth="1"/>
    <col min="19" max="19" width="10" style="16" hidden="1" customWidth="1"/>
    <col min="20" max="20" width="9.5703125" style="16" hidden="1" customWidth="1"/>
    <col min="21" max="21" width="6.140625" style="16" hidden="1" customWidth="1"/>
    <col min="22" max="23" width="5.7109375" style="16" hidden="1" customWidth="1"/>
    <col min="24" max="24" width="6.85546875" style="16" hidden="1" customWidth="1"/>
    <col min="25" max="25" width="6.42578125" style="16" hidden="1" customWidth="1"/>
    <col min="26" max="26" width="6.7109375" style="16" hidden="1" customWidth="1"/>
    <col min="27" max="27" width="7.28515625" style="16" hidden="1" customWidth="1"/>
    <col min="28" max="39" width="5.7109375" style="16" hidden="1" customWidth="1"/>
    <col min="40" max="40" width="9.140625" style="16" hidden="1" customWidth="1"/>
    <col min="41" max="54" width="0" style="16" hidden="1" customWidth="1"/>
    <col min="55" max="55" width="0" style="14" hidden="1" customWidth="1"/>
    <col min="56" max="16384" width="9.140625" style="14" hidden="1"/>
  </cols>
  <sheetData>
    <row r="1" spans="1:54">
      <c r="A1" s="2" t="s">
        <v>0</v>
      </c>
      <c r="B1" t="s">
        <v>196</v>
      </c>
    </row>
    <row r="2" spans="1:54">
      <c r="A2" s="2" t="s">
        <v>1</v>
      </c>
    </row>
    <row r="3" spans="1:54">
      <c r="A3" s="2" t="s">
        <v>2</v>
      </c>
      <c r="B3" t="s">
        <v>197</v>
      </c>
    </row>
    <row r="4" spans="1:54">
      <c r="A4" s="2" t="s">
        <v>3</v>
      </c>
    </row>
    <row r="5" spans="1:54" ht="26.25" customHeight="1">
      <c r="A5" s="104" t="s">
        <v>155</v>
      </c>
      <c r="B5" s="105"/>
      <c r="C5" s="105"/>
      <c r="D5" s="105"/>
      <c r="E5" s="105"/>
      <c r="F5" s="105"/>
      <c r="G5" s="105"/>
      <c r="H5" s="105"/>
      <c r="I5" s="106"/>
    </row>
    <row r="6" spans="1:54" s="16" customFormat="1">
      <c r="A6" s="40" t="s">
        <v>95</v>
      </c>
      <c r="B6" s="43" t="s">
        <v>156</v>
      </c>
      <c r="C6" s="43" t="s">
        <v>157</v>
      </c>
      <c r="D6" s="43" t="s">
        <v>158</v>
      </c>
      <c r="E6" s="43" t="s">
        <v>52</v>
      </c>
      <c r="F6" s="43" t="s">
        <v>159</v>
      </c>
      <c r="G6" s="43" t="s">
        <v>56</v>
      </c>
      <c r="H6" s="44" t="s">
        <v>57</v>
      </c>
      <c r="I6" s="62" t="s">
        <v>180</v>
      </c>
    </row>
    <row r="7" spans="1:54" s="16" customFormat="1" ht="22.5" customHeight="1">
      <c r="A7" s="17"/>
      <c r="B7" s="18" t="s">
        <v>73</v>
      </c>
      <c r="C7" s="18"/>
      <c r="D7" s="18" t="s">
        <v>7</v>
      </c>
      <c r="E7" s="18"/>
      <c r="F7" s="18" t="s">
        <v>181</v>
      </c>
      <c r="G7" s="26" t="s">
        <v>7</v>
      </c>
      <c r="H7" s="36" t="s">
        <v>7</v>
      </c>
      <c r="I7" s="36"/>
    </row>
    <row r="8" spans="1:54" s="20" customFormat="1" ht="18" customHeight="1">
      <c r="A8" s="19"/>
      <c r="B8" s="7" t="s">
        <v>9</v>
      </c>
      <c r="C8" s="7" t="s">
        <v>10</v>
      </c>
      <c r="D8" s="7" t="s">
        <v>58</v>
      </c>
      <c r="E8" s="7" t="s">
        <v>59</v>
      </c>
      <c r="F8" s="7" t="s">
        <v>60</v>
      </c>
      <c r="G8" s="29" t="s">
        <v>61</v>
      </c>
      <c r="H8" s="29" t="s">
        <v>62</v>
      </c>
      <c r="I8" s="29" t="s">
        <v>63</v>
      </c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</row>
    <row r="9" spans="1:54" s="20" customFormat="1" ht="18" customHeight="1">
      <c r="A9" s="21" t="s">
        <v>160</v>
      </c>
      <c r="B9" s="7"/>
      <c r="C9" s="7"/>
      <c r="D9" s="64">
        <v>0</v>
      </c>
      <c r="E9" s="7"/>
      <c r="F9" s="63">
        <v>429.22434285712802</v>
      </c>
      <c r="G9" s="64">
        <v>1</v>
      </c>
      <c r="H9" s="64">
        <v>3.7000000000000002E-3</v>
      </c>
      <c r="I9" s="29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</row>
    <row r="10" spans="1:54">
      <c r="A10" s="67" t="s">
        <v>200</v>
      </c>
      <c r="D10" s="68">
        <v>0</v>
      </c>
      <c r="E10" s="16"/>
      <c r="F10" s="69">
        <v>429.22434285712802</v>
      </c>
      <c r="G10" s="68">
        <v>1</v>
      </c>
      <c r="H10" s="68">
        <v>3.7000000000000002E-3</v>
      </c>
    </row>
    <row r="11" spans="1:54">
      <c r="A11" s="67" t="s">
        <v>1182</v>
      </c>
      <c r="D11" s="68">
        <v>0</v>
      </c>
      <c r="E11" s="16"/>
      <c r="F11" s="69">
        <v>429.22434285712802</v>
      </c>
      <c r="G11" s="68">
        <v>1</v>
      </c>
      <c r="H11" s="68">
        <v>3.7000000000000002E-3</v>
      </c>
    </row>
    <row r="12" spans="1:54">
      <c r="A12" t="s">
        <v>1183</v>
      </c>
      <c r="B12" t="s">
        <v>1184</v>
      </c>
      <c r="C12" t="s">
        <v>122</v>
      </c>
      <c r="D12" s="66">
        <v>0</v>
      </c>
      <c r="E12" t="s">
        <v>101</v>
      </c>
      <c r="F12" s="65">
        <v>429.22434285712802</v>
      </c>
      <c r="G12" s="66">
        <v>1</v>
      </c>
      <c r="H12" s="66">
        <v>3.7000000000000002E-3</v>
      </c>
    </row>
    <row r="13" spans="1:54">
      <c r="A13" s="67" t="s">
        <v>1185</v>
      </c>
      <c r="D13" s="68">
        <v>0</v>
      </c>
      <c r="E13" s="16"/>
      <c r="F13" s="69">
        <v>0</v>
      </c>
      <c r="G13" s="68">
        <v>0</v>
      </c>
      <c r="H13" s="68">
        <v>0</v>
      </c>
    </row>
    <row r="14" spans="1:54">
      <c r="A14" t="s">
        <v>227</v>
      </c>
      <c r="D14" s="66">
        <v>0</v>
      </c>
      <c r="E14" t="s">
        <v>227</v>
      </c>
      <c r="F14" s="65">
        <v>0</v>
      </c>
      <c r="G14" s="66">
        <v>0</v>
      </c>
      <c r="H14" s="66">
        <v>0</v>
      </c>
    </row>
    <row r="15" spans="1:54">
      <c r="A15" s="67" t="s">
        <v>232</v>
      </c>
      <c r="D15" s="68">
        <v>0</v>
      </c>
      <c r="E15" s="16"/>
      <c r="F15" s="69">
        <v>0</v>
      </c>
      <c r="G15" s="68">
        <v>0</v>
      </c>
      <c r="H15" s="68">
        <v>0</v>
      </c>
    </row>
    <row r="16" spans="1:54">
      <c r="A16" s="67" t="s">
        <v>1182</v>
      </c>
      <c r="D16" s="68">
        <v>0</v>
      </c>
      <c r="E16" s="16"/>
      <c r="F16" s="69">
        <v>0</v>
      </c>
      <c r="G16" s="68">
        <v>0</v>
      </c>
      <c r="H16" s="68">
        <v>0</v>
      </c>
    </row>
    <row r="17" spans="1:8">
      <c r="A17" t="s">
        <v>227</v>
      </c>
      <c r="D17" s="66">
        <v>0</v>
      </c>
      <c r="E17" t="s">
        <v>227</v>
      </c>
      <c r="F17" s="65">
        <v>0</v>
      </c>
      <c r="G17" s="66">
        <v>0</v>
      </c>
      <c r="H17" s="66">
        <v>0</v>
      </c>
    </row>
    <row r="18" spans="1:8">
      <c r="A18" s="67" t="s">
        <v>1185</v>
      </c>
      <c r="D18" s="68">
        <v>0</v>
      </c>
      <c r="E18" s="16"/>
      <c r="F18" s="69">
        <v>0</v>
      </c>
      <c r="G18" s="68">
        <v>0</v>
      </c>
      <c r="H18" s="68">
        <v>0</v>
      </c>
    </row>
    <row r="19" spans="1:8">
      <c r="A19" t="s">
        <v>227</v>
      </c>
      <c r="D19" s="66">
        <v>0</v>
      </c>
      <c r="E19" t="s">
        <v>227</v>
      </c>
      <c r="F19" s="65">
        <v>0</v>
      </c>
      <c r="G19" s="66">
        <v>0</v>
      </c>
      <c r="H19" s="66">
        <v>0</v>
      </c>
    </row>
    <row r="20" spans="1:8" hidden="1">
      <c r="E20" s="16"/>
      <c r="F20" s="16"/>
      <c r="G20" s="16"/>
    </row>
    <row r="21" spans="1:8" hidden="1">
      <c r="E21" s="16"/>
      <c r="F21" s="16"/>
      <c r="G21" s="16"/>
    </row>
    <row r="22" spans="1:8" hidden="1">
      <c r="E22" s="16"/>
      <c r="F22" s="16"/>
      <c r="G22" s="16"/>
    </row>
    <row r="23" spans="1:8" hidden="1">
      <c r="E23" s="16"/>
      <c r="F23" s="16"/>
      <c r="G23" s="16"/>
    </row>
    <row r="24" spans="1:8" hidden="1">
      <c r="E24" s="16"/>
      <c r="F24" s="16"/>
      <c r="G24" s="16"/>
    </row>
    <row r="25" spans="1:8" hidden="1">
      <c r="E25" s="16"/>
      <c r="F25" s="16"/>
      <c r="G25" s="16"/>
    </row>
    <row r="26" spans="1:8" hidden="1">
      <c r="E26" s="16"/>
      <c r="F26" s="16"/>
      <c r="G26" s="16"/>
    </row>
    <row r="27" spans="1:8" hidden="1">
      <c r="E27" s="16"/>
      <c r="F27" s="16"/>
      <c r="G27" s="16"/>
    </row>
    <row r="28" spans="1:8" hidden="1">
      <c r="E28" s="16"/>
      <c r="F28" s="16"/>
      <c r="G28" s="16"/>
    </row>
    <row r="29" spans="1:8" hidden="1">
      <c r="E29" s="16"/>
      <c r="F29" s="16"/>
      <c r="G29" s="16"/>
    </row>
    <row r="30" spans="1:8" hidden="1">
      <c r="E30" s="16"/>
      <c r="F30" s="16"/>
      <c r="G30" s="16"/>
    </row>
    <row r="31" spans="1:8" hidden="1">
      <c r="E31" s="16"/>
      <c r="F31" s="16"/>
      <c r="G31" s="16"/>
    </row>
    <row r="32" spans="1:8" hidden="1">
      <c r="E32" s="16"/>
      <c r="F32" s="16"/>
      <c r="G32" s="16"/>
    </row>
    <row r="33" spans="5:7" hidden="1">
      <c r="E33" s="16"/>
      <c r="F33" s="16"/>
      <c r="G33" s="16"/>
    </row>
    <row r="34" spans="5:7" hidden="1">
      <c r="E34" s="16"/>
      <c r="F34" s="16"/>
      <c r="G34" s="16"/>
    </row>
    <row r="35" spans="5:7" hidden="1">
      <c r="E35" s="16"/>
      <c r="F35" s="16"/>
      <c r="G35" s="16"/>
    </row>
    <row r="36" spans="5:7" hidden="1">
      <c r="E36" s="16"/>
      <c r="F36" s="16"/>
      <c r="G36" s="16"/>
    </row>
    <row r="37" spans="5:7" hidden="1">
      <c r="E37" s="16"/>
      <c r="F37" s="16"/>
      <c r="G37" s="16"/>
    </row>
    <row r="38" spans="5:7" hidden="1">
      <c r="E38" s="16"/>
      <c r="F38" s="16"/>
      <c r="G38" s="16"/>
    </row>
    <row r="39" spans="5:7" hidden="1">
      <c r="E39" s="16"/>
      <c r="F39" s="16"/>
      <c r="G39" s="16"/>
    </row>
    <row r="40" spans="5:7" hidden="1">
      <c r="E40" s="16"/>
      <c r="F40" s="16"/>
      <c r="G40" s="16"/>
    </row>
    <row r="41" spans="5:7" hidden="1">
      <c r="E41" s="16"/>
      <c r="F41" s="16"/>
      <c r="G41" s="16"/>
    </row>
    <row r="42" spans="5:7" hidden="1">
      <c r="E42" s="16"/>
      <c r="F42" s="16"/>
      <c r="G42" s="16"/>
    </row>
    <row r="43" spans="5:7" hidden="1">
      <c r="E43" s="16"/>
      <c r="F43" s="16"/>
      <c r="G43" s="16"/>
    </row>
    <row r="44" spans="5:7" hidden="1">
      <c r="E44" s="16"/>
      <c r="F44" s="16"/>
      <c r="G44" s="16"/>
    </row>
    <row r="45" spans="5:7" hidden="1">
      <c r="E45" s="16"/>
      <c r="F45" s="16"/>
      <c r="G45" s="16"/>
    </row>
    <row r="46" spans="5:7" hidden="1">
      <c r="E46" s="16"/>
      <c r="F46" s="16"/>
      <c r="G46" s="16"/>
    </row>
    <row r="47" spans="5:7" hidden="1">
      <c r="E47" s="16"/>
      <c r="F47" s="16"/>
      <c r="G47" s="16"/>
    </row>
    <row r="48" spans="5:7" hidden="1">
      <c r="E48" s="16"/>
      <c r="F48" s="16"/>
      <c r="G48" s="16"/>
    </row>
    <row r="49" spans="5:7" hidden="1">
      <c r="E49" s="16"/>
      <c r="F49" s="16"/>
      <c r="G49" s="16"/>
    </row>
    <row r="50" spans="5:7" hidden="1">
      <c r="E50" s="16"/>
      <c r="F50" s="16"/>
      <c r="G50" s="16"/>
    </row>
    <row r="51" spans="5:7" hidden="1">
      <c r="E51" s="16"/>
      <c r="F51" s="16"/>
      <c r="G51" s="16"/>
    </row>
    <row r="52" spans="5:7" hidden="1">
      <c r="E52" s="16"/>
      <c r="F52" s="16"/>
      <c r="G52" s="16"/>
    </row>
    <row r="53" spans="5:7" hidden="1">
      <c r="E53" s="16"/>
      <c r="F53" s="16"/>
      <c r="G53" s="16"/>
    </row>
    <row r="54" spans="5:7" hidden="1">
      <c r="E54" s="16"/>
      <c r="F54" s="16"/>
      <c r="G54" s="16"/>
    </row>
    <row r="55" spans="5:7" hidden="1">
      <c r="E55" s="16"/>
      <c r="F55" s="16"/>
      <c r="G55" s="16"/>
    </row>
    <row r="56" spans="5:7" hidden="1">
      <c r="E56" s="16"/>
      <c r="F56" s="16"/>
      <c r="G56" s="16"/>
    </row>
    <row r="57" spans="5:7" hidden="1">
      <c r="E57" s="16"/>
      <c r="F57" s="16"/>
      <c r="G57" s="16"/>
    </row>
    <row r="58" spans="5:7" hidden="1">
      <c r="E58" s="16"/>
      <c r="F58" s="16"/>
      <c r="G58" s="16"/>
    </row>
    <row r="59" spans="5:7" hidden="1">
      <c r="E59" s="16"/>
      <c r="F59" s="16"/>
      <c r="G59" s="16"/>
    </row>
    <row r="60" spans="5:7" hidden="1">
      <c r="E60" s="16"/>
      <c r="F60" s="16"/>
      <c r="G60" s="16"/>
    </row>
    <row r="61" spans="5:7" hidden="1">
      <c r="E61" s="16"/>
      <c r="F61" s="16"/>
      <c r="G61" s="16"/>
    </row>
    <row r="62" spans="5:7" hidden="1">
      <c r="E62" s="16"/>
      <c r="F62" s="16"/>
      <c r="G62" s="16"/>
    </row>
    <row r="63" spans="5:7" hidden="1">
      <c r="E63" s="16"/>
      <c r="F63" s="16"/>
      <c r="G63" s="16"/>
    </row>
    <row r="64" spans="5:7" hidden="1">
      <c r="E64" s="16"/>
      <c r="F64" s="16"/>
      <c r="G64" s="16"/>
    </row>
    <row r="65" spans="5:7" hidden="1">
      <c r="E65" s="16"/>
      <c r="F65" s="16"/>
      <c r="G65" s="16"/>
    </row>
    <row r="66" spans="5:7" hidden="1">
      <c r="E66" s="16"/>
      <c r="F66" s="16"/>
      <c r="G66" s="16"/>
    </row>
    <row r="67" spans="5:7" hidden="1">
      <c r="E67" s="16"/>
      <c r="F67" s="16"/>
      <c r="G67" s="16"/>
    </row>
    <row r="68" spans="5:7" hidden="1">
      <c r="E68" s="16"/>
      <c r="F68" s="16"/>
      <c r="G68" s="16"/>
    </row>
    <row r="69" spans="5:7" hidden="1">
      <c r="E69" s="16"/>
      <c r="F69" s="16"/>
      <c r="G69" s="16"/>
    </row>
    <row r="70" spans="5:7" hidden="1">
      <c r="E70" s="16"/>
      <c r="F70" s="16"/>
      <c r="G70" s="16"/>
    </row>
    <row r="71" spans="5:7" hidden="1">
      <c r="E71" s="16"/>
      <c r="F71" s="16"/>
      <c r="G71" s="16"/>
    </row>
    <row r="72" spans="5:7" hidden="1">
      <c r="E72" s="16"/>
      <c r="F72" s="16"/>
      <c r="G72" s="16"/>
    </row>
    <row r="73" spans="5:7" hidden="1">
      <c r="E73" s="16"/>
      <c r="F73" s="16"/>
      <c r="G73" s="16"/>
    </row>
    <row r="74" spans="5:7" hidden="1">
      <c r="E74" s="16"/>
      <c r="F74" s="16"/>
      <c r="G74" s="16"/>
    </row>
    <row r="75" spans="5:7" hidden="1">
      <c r="E75" s="16"/>
      <c r="F75" s="16"/>
      <c r="G75" s="16"/>
    </row>
    <row r="76" spans="5:7" hidden="1">
      <c r="E76" s="16"/>
      <c r="F76" s="16"/>
      <c r="G76" s="16"/>
    </row>
    <row r="77" spans="5:7" hidden="1">
      <c r="E77" s="16"/>
      <c r="F77" s="16"/>
      <c r="G77" s="16"/>
    </row>
    <row r="78" spans="5:7" hidden="1">
      <c r="E78" s="16"/>
      <c r="F78" s="16"/>
      <c r="G78" s="16"/>
    </row>
    <row r="79" spans="5:7" hidden="1">
      <c r="E79" s="16"/>
      <c r="F79" s="16"/>
      <c r="G79" s="16"/>
    </row>
    <row r="80" spans="5:7" hidden="1">
      <c r="E80" s="16"/>
      <c r="F80" s="16"/>
      <c r="G80" s="16"/>
    </row>
    <row r="81" spans="5:7" hidden="1">
      <c r="E81" s="16"/>
      <c r="F81" s="16"/>
      <c r="G81" s="16"/>
    </row>
    <row r="82" spans="5:7" hidden="1">
      <c r="E82" s="16"/>
      <c r="F82" s="16"/>
      <c r="G82" s="16"/>
    </row>
    <row r="83" spans="5:7" hidden="1">
      <c r="E83" s="16"/>
      <c r="F83" s="16"/>
      <c r="G83" s="16"/>
    </row>
    <row r="84" spans="5:7" hidden="1">
      <c r="E84" s="16"/>
      <c r="F84" s="16"/>
      <c r="G84" s="16"/>
    </row>
    <row r="85" spans="5:7" hidden="1">
      <c r="E85" s="16"/>
      <c r="F85" s="16"/>
      <c r="G85" s="16"/>
    </row>
    <row r="86" spans="5:7" hidden="1">
      <c r="E86" s="16"/>
      <c r="F86" s="16"/>
      <c r="G86" s="16"/>
    </row>
    <row r="87" spans="5:7" hidden="1">
      <c r="E87" s="16"/>
      <c r="F87" s="16"/>
      <c r="G87" s="16"/>
    </row>
    <row r="88" spans="5:7" hidden="1">
      <c r="E88" s="16"/>
      <c r="F88" s="16"/>
      <c r="G88" s="16"/>
    </row>
    <row r="89" spans="5:7" hidden="1">
      <c r="E89" s="16"/>
      <c r="F89" s="16"/>
      <c r="G89" s="16"/>
    </row>
    <row r="90" spans="5:7" hidden="1">
      <c r="E90" s="16"/>
      <c r="F90" s="16"/>
      <c r="G90" s="16"/>
    </row>
    <row r="91" spans="5:7" hidden="1">
      <c r="E91" s="16"/>
      <c r="F91" s="16"/>
      <c r="G91" s="16"/>
    </row>
    <row r="92" spans="5:7" hidden="1">
      <c r="E92" s="16"/>
      <c r="F92" s="16"/>
      <c r="G92" s="16"/>
    </row>
    <row r="93" spans="5:7" hidden="1">
      <c r="E93" s="16"/>
      <c r="F93" s="16"/>
      <c r="G93" s="16"/>
    </row>
    <row r="94" spans="5:7" hidden="1">
      <c r="E94" s="16"/>
      <c r="F94" s="16"/>
      <c r="G94" s="16"/>
    </row>
    <row r="95" spans="5:7" hidden="1">
      <c r="E95" s="16"/>
      <c r="F95" s="16"/>
      <c r="G95" s="16"/>
    </row>
    <row r="96" spans="5:7" hidden="1">
      <c r="E96" s="16"/>
      <c r="F96" s="16"/>
      <c r="G96" s="16"/>
    </row>
    <row r="97" spans="5:7" hidden="1">
      <c r="E97" s="16"/>
      <c r="F97" s="16"/>
      <c r="G97" s="16"/>
    </row>
    <row r="98" spans="5:7" hidden="1">
      <c r="E98" s="16"/>
      <c r="F98" s="16"/>
      <c r="G98" s="16"/>
    </row>
    <row r="99" spans="5:7" hidden="1">
      <c r="E99" s="16"/>
      <c r="F99" s="16"/>
      <c r="G99" s="16"/>
    </row>
    <row r="100" spans="5:7" hidden="1">
      <c r="E100" s="16"/>
      <c r="F100" s="16"/>
      <c r="G100" s="16"/>
    </row>
    <row r="101" spans="5:7" hidden="1">
      <c r="E101" s="16"/>
      <c r="F101" s="16"/>
      <c r="G101" s="16"/>
    </row>
    <row r="102" spans="5:7" hidden="1">
      <c r="E102" s="16"/>
      <c r="F102" s="16"/>
      <c r="G102" s="16"/>
    </row>
    <row r="103" spans="5:7" hidden="1">
      <c r="E103" s="16"/>
      <c r="F103" s="16"/>
      <c r="G103" s="16"/>
    </row>
    <row r="104" spans="5:7" hidden="1">
      <c r="E104" s="16"/>
      <c r="F104" s="16"/>
      <c r="G104" s="16"/>
    </row>
    <row r="105" spans="5:7" hidden="1">
      <c r="E105" s="16"/>
      <c r="F105" s="16"/>
      <c r="G105" s="16"/>
    </row>
    <row r="106" spans="5:7" hidden="1">
      <c r="E106" s="16"/>
      <c r="F106" s="16"/>
      <c r="G106" s="16"/>
    </row>
    <row r="107" spans="5:7" hidden="1">
      <c r="E107" s="16"/>
      <c r="F107" s="16"/>
      <c r="G107" s="16"/>
    </row>
    <row r="108" spans="5:7" hidden="1">
      <c r="E108" s="16"/>
      <c r="F108" s="16"/>
      <c r="G108" s="16"/>
    </row>
    <row r="109" spans="5:7" hidden="1">
      <c r="E109" s="16"/>
      <c r="F109" s="16"/>
      <c r="G109" s="16"/>
    </row>
    <row r="110" spans="5:7" hidden="1">
      <c r="E110" s="16"/>
      <c r="F110" s="16"/>
      <c r="G110" s="16"/>
    </row>
    <row r="111" spans="5:7" hidden="1">
      <c r="E111" s="16"/>
      <c r="F111" s="16"/>
      <c r="G111" s="16"/>
    </row>
    <row r="112" spans="5:7" hidden="1">
      <c r="E112" s="16"/>
      <c r="F112" s="16"/>
      <c r="G112" s="16"/>
    </row>
    <row r="113" spans="5:7" hidden="1">
      <c r="E113" s="16"/>
      <c r="F113" s="16"/>
      <c r="G113" s="16"/>
    </row>
    <row r="114" spans="5:7" hidden="1">
      <c r="E114" s="16"/>
      <c r="F114" s="16"/>
      <c r="G114" s="16"/>
    </row>
    <row r="115" spans="5:7" hidden="1">
      <c r="E115" s="16"/>
      <c r="F115" s="16"/>
      <c r="G115" s="16"/>
    </row>
    <row r="116" spans="5:7" hidden="1">
      <c r="E116" s="16"/>
      <c r="F116" s="16"/>
      <c r="G116" s="16"/>
    </row>
    <row r="117" spans="5:7" hidden="1">
      <c r="E117" s="16"/>
      <c r="F117" s="16"/>
      <c r="G117" s="16"/>
    </row>
    <row r="118" spans="5:7" hidden="1">
      <c r="E118" s="16"/>
      <c r="F118" s="16"/>
      <c r="G118" s="16"/>
    </row>
    <row r="119" spans="5:7" hidden="1">
      <c r="E119" s="16"/>
      <c r="F119" s="16"/>
      <c r="G119" s="16"/>
    </row>
    <row r="120" spans="5:7" hidden="1">
      <c r="E120" s="16"/>
      <c r="F120" s="16"/>
      <c r="G120" s="16"/>
    </row>
    <row r="121" spans="5:7" hidden="1">
      <c r="E121" s="16"/>
      <c r="F121" s="16"/>
      <c r="G121" s="16"/>
    </row>
    <row r="122" spans="5:7" hidden="1">
      <c r="E122" s="16"/>
      <c r="F122" s="16"/>
      <c r="G122" s="16"/>
    </row>
    <row r="123" spans="5:7" hidden="1">
      <c r="E123" s="16"/>
      <c r="F123" s="16"/>
      <c r="G123" s="16"/>
    </row>
    <row r="124" spans="5:7" hidden="1">
      <c r="E124" s="16"/>
      <c r="F124" s="16"/>
      <c r="G124" s="16"/>
    </row>
    <row r="125" spans="5:7" hidden="1">
      <c r="E125" s="16"/>
      <c r="F125" s="16"/>
      <c r="G125" s="16"/>
    </row>
    <row r="126" spans="5:7" hidden="1">
      <c r="E126" s="16"/>
      <c r="F126" s="16"/>
      <c r="G126" s="16"/>
    </row>
    <row r="127" spans="5:7" hidden="1">
      <c r="E127" s="16"/>
      <c r="F127" s="16"/>
      <c r="G127" s="16"/>
    </row>
    <row r="128" spans="5:7" hidden="1">
      <c r="E128" s="16"/>
      <c r="F128" s="16"/>
      <c r="G128" s="16"/>
    </row>
    <row r="129" spans="5:7" hidden="1">
      <c r="E129" s="16"/>
      <c r="F129" s="16"/>
      <c r="G129" s="16"/>
    </row>
    <row r="130" spans="5:7" hidden="1">
      <c r="E130" s="16"/>
      <c r="F130" s="16"/>
      <c r="G130" s="16"/>
    </row>
    <row r="131" spans="5:7" hidden="1">
      <c r="E131" s="16"/>
      <c r="F131" s="16"/>
      <c r="G131" s="16"/>
    </row>
    <row r="132" spans="5:7" hidden="1">
      <c r="E132" s="16"/>
      <c r="F132" s="16"/>
      <c r="G132" s="16"/>
    </row>
    <row r="133" spans="5:7" hidden="1">
      <c r="E133" s="16"/>
      <c r="F133" s="16"/>
      <c r="G133" s="16"/>
    </row>
    <row r="134" spans="5:7" hidden="1">
      <c r="E134" s="16"/>
      <c r="F134" s="16"/>
      <c r="G134" s="16"/>
    </row>
    <row r="135" spans="5:7" hidden="1">
      <c r="E135" s="16"/>
      <c r="F135" s="16"/>
      <c r="G135" s="16"/>
    </row>
    <row r="136" spans="5:7" hidden="1">
      <c r="E136" s="16"/>
      <c r="F136" s="16"/>
      <c r="G136" s="16"/>
    </row>
    <row r="137" spans="5:7" hidden="1">
      <c r="E137" s="16"/>
      <c r="F137" s="16"/>
      <c r="G137" s="16"/>
    </row>
    <row r="138" spans="5:7" hidden="1">
      <c r="E138" s="16"/>
      <c r="F138" s="16"/>
      <c r="G138" s="16"/>
    </row>
    <row r="139" spans="5:7" hidden="1">
      <c r="E139" s="16"/>
      <c r="F139" s="16"/>
      <c r="G139" s="16"/>
    </row>
    <row r="140" spans="5:7" hidden="1">
      <c r="E140" s="16"/>
      <c r="F140" s="16"/>
      <c r="G140" s="16"/>
    </row>
    <row r="141" spans="5:7" hidden="1">
      <c r="E141" s="16"/>
      <c r="F141" s="16"/>
      <c r="G141" s="16"/>
    </row>
    <row r="142" spans="5:7" hidden="1">
      <c r="E142" s="16"/>
      <c r="F142" s="16"/>
      <c r="G142" s="16"/>
    </row>
    <row r="143" spans="5:7" hidden="1">
      <c r="E143" s="16"/>
      <c r="F143" s="16"/>
      <c r="G143" s="16"/>
    </row>
    <row r="144" spans="5:7" hidden="1">
      <c r="E144" s="16"/>
      <c r="F144" s="16"/>
      <c r="G144" s="16"/>
    </row>
    <row r="145" spans="5:7" hidden="1">
      <c r="E145" s="16"/>
      <c r="F145" s="16"/>
      <c r="G145" s="16"/>
    </row>
    <row r="146" spans="5:7" hidden="1">
      <c r="E146" s="16"/>
      <c r="F146" s="16"/>
      <c r="G146" s="16"/>
    </row>
    <row r="147" spans="5:7" hidden="1">
      <c r="E147" s="16"/>
      <c r="F147" s="16"/>
      <c r="G147" s="16"/>
    </row>
    <row r="148" spans="5:7" hidden="1">
      <c r="E148" s="16"/>
      <c r="F148" s="16"/>
      <c r="G148" s="16"/>
    </row>
    <row r="149" spans="5:7" hidden="1">
      <c r="E149" s="16"/>
      <c r="F149" s="16"/>
      <c r="G149" s="16"/>
    </row>
    <row r="150" spans="5:7" hidden="1">
      <c r="E150" s="16"/>
      <c r="F150" s="16"/>
      <c r="G150" s="16"/>
    </row>
    <row r="151" spans="5:7" hidden="1">
      <c r="E151" s="16"/>
      <c r="F151" s="16"/>
      <c r="G151" s="16"/>
    </row>
    <row r="152" spans="5:7" hidden="1">
      <c r="E152" s="16"/>
      <c r="F152" s="16"/>
      <c r="G152" s="16"/>
    </row>
    <row r="153" spans="5:7" hidden="1">
      <c r="E153" s="16"/>
      <c r="F153" s="16"/>
      <c r="G153" s="16"/>
    </row>
    <row r="154" spans="5:7" hidden="1">
      <c r="E154" s="16"/>
      <c r="F154" s="16"/>
      <c r="G154" s="16"/>
    </row>
    <row r="155" spans="5:7" hidden="1">
      <c r="E155" s="16"/>
      <c r="F155" s="16"/>
      <c r="G155" s="16"/>
    </row>
    <row r="156" spans="5:7" hidden="1">
      <c r="E156" s="16"/>
      <c r="F156" s="16"/>
      <c r="G156" s="16"/>
    </row>
    <row r="157" spans="5:7" hidden="1">
      <c r="E157" s="16"/>
      <c r="F157" s="16"/>
      <c r="G157" s="16"/>
    </row>
    <row r="158" spans="5:7" hidden="1">
      <c r="E158" s="16"/>
      <c r="F158" s="16"/>
      <c r="G158" s="16"/>
    </row>
    <row r="159" spans="5:7" hidden="1">
      <c r="E159" s="16"/>
      <c r="F159" s="16"/>
      <c r="G159" s="16"/>
    </row>
    <row r="160" spans="5:7" hidden="1">
      <c r="E160" s="16"/>
      <c r="F160" s="16"/>
      <c r="G160" s="16"/>
    </row>
    <row r="161" spans="5:7" hidden="1">
      <c r="E161" s="16"/>
      <c r="F161" s="16"/>
      <c r="G161" s="16"/>
    </row>
    <row r="162" spans="5:7" hidden="1">
      <c r="E162" s="16"/>
      <c r="F162" s="16"/>
      <c r="G162" s="16"/>
    </row>
    <row r="163" spans="5:7" hidden="1">
      <c r="E163" s="16"/>
      <c r="F163" s="16"/>
      <c r="G163" s="16"/>
    </row>
    <row r="164" spans="5:7" hidden="1">
      <c r="E164" s="16"/>
      <c r="F164" s="16"/>
      <c r="G164" s="16"/>
    </row>
    <row r="165" spans="5:7" hidden="1">
      <c r="E165" s="16"/>
      <c r="F165" s="16"/>
      <c r="G165" s="16"/>
    </row>
    <row r="166" spans="5:7" hidden="1">
      <c r="E166" s="16"/>
      <c r="F166" s="16"/>
      <c r="G166" s="16"/>
    </row>
    <row r="167" spans="5:7" hidden="1">
      <c r="E167" s="16"/>
      <c r="F167" s="16"/>
      <c r="G167" s="16"/>
    </row>
    <row r="168" spans="5:7" hidden="1">
      <c r="E168" s="16"/>
      <c r="F168" s="16"/>
      <c r="G168" s="16"/>
    </row>
    <row r="169" spans="5:7" hidden="1">
      <c r="E169" s="16"/>
      <c r="F169" s="16"/>
      <c r="G169" s="16"/>
    </row>
    <row r="170" spans="5:7" hidden="1">
      <c r="E170" s="16"/>
      <c r="F170" s="16"/>
      <c r="G170" s="16"/>
    </row>
    <row r="171" spans="5:7" hidden="1">
      <c r="E171" s="16"/>
      <c r="F171" s="16"/>
      <c r="G171" s="16"/>
    </row>
    <row r="172" spans="5:7" hidden="1">
      <c r="E172" s="16"/>
      <c r="F172" s="16"/>
      <c r="G172" s="16"/>
    </row>
    <row r="173" spans="5:7" hidden="1">
      <c r="E173" s="16"/>
      <c r="F173" s="16"/>
      <c r="G173" s="16"/>
    </row>
    <row r="174" spans="5:7" hidden="1">
      <c r="E174" s="16"/>
      <c r="F174" s="16"/>
      <c r="G174" s="16"/>
    </row>
    <row r="175" spans="5:7" hidden="1">
      <c r="E175" s="16"/>
      <c r="F175" s="16"/>
      <c r="G175" s="16"/>
    </row>
    <row r="176" spans="5:7" hidden="1">
      <c r="E176" s="16"/>
      <c r="F176" s="16"/>
      <c r="G176" s="16"/>
    </row>
    <row r="177" spans="5:7" hidden="1">
      <c r="E177" s="16"/>
      <c r="F177" s="16"/>
      <c r="G177" s="16"/>
    </row>
    <row r="178" spans="5:7" hidden="1">
      <c r="E178" s="16"/>
      <c r="F178" s="16"/>
      <c r="G178" s="16"/>
    </row>
    <row r="179" spans="5:7" hidden="1">
      <c r="E179" s="16"/>
      <c r="F179" s="16"/>
      <c r="G179" s="16"/>
    </row>
    <row r="180" spans="5:7" hidden="1">
      <c r="E180" s="16"/>
      <c r="F180" s="16"/>
      <c r="G180" s="16"/>
    </row>
    <row r="181" spans="5:7" hidden="1">
      <c r="E181" s="16"/>
      <c r="F181" s="16"/>
      <c r="G181" s="16"/>
    </row>
    <row r="182" spans="5:7" hidden="1">
      <c r="E182" s="16"/>
      <c r="F182" s="16"/>
      <c r="G182" s="16"/>
    </row>
    <row r="183" spans="5:7" hidden="1">
      <c r="E183" s="16"/>
      <c r="F183" s="16"/>
      <c r="G183" s="16"/>
    </row>
    <row r="184" spans="5:7" hidden="1">
      <c r="E184" s="16"/>
      <c r="F184" s="16"/>
      <c r="G184" s="16"/>
    </row>
    <row r="185" spans="5:7" hidden="1">
      <c r="E185" s="16"/>
      <c r="F185" s="16"/>
      <c r="G185" s="16"/>
    </row>
    <row r="186" spans="5:7" hidden="1">
      <c r="E186" s="16"/>
      <c r="F186" s="16"/>
      <c r="G186" s="16"/>
    </row>
    <row r="187" spans="5:7" hidden="1">
      <c r="E187" s="16"/>
      <c r="F187" s="16"/>
      <c r="G187" s="16"/>
    </row>
    <row r="188" spans="5:7" hidden="1">
      <c r="E188" s="16"/>
      <c r="F188" s="16"/>
      <c r="G188" s="16"/>
    </row>
    <row r="189" spans="5:7" hidden="1">
      <c r="E189" s="16"/>
      <c r="F189" s="16"/>
      <c r="G189" s="16"/>
    </row>
    <row r="190" spans="5:7" hidden="1">
      <c r="E190" s="16"/>
      <c r="F190" s="16"/>
      <c r="G190" s="16"/>
    </row>
    <row r="191" spans="5:7" hidden="1">
      <c r="E191" s="16"/>
      <c r="F191" s="16"/>
      <c r="G191" s="16"/>
    </row>
    <row r="192" spans="5:7" hidden="1">
      <c r="E192" s="16"/>
      <c r="F192" s="16"/>
      <c r="G192" s="16"/>
    </row>
    <row r="193" spans="5:7" hidden="1">
      <c r="E193" s="16"/>
      <c r="F193" s="16"/>
      <c r="G193" s="16"/>
    </row>
    <row r="194" spans="5:7" hidden="1">
      <c r="E194" s="16"/>
      <c r="F194" s="16"/>
      <c r="G194" s="16"/>
    </row>
    <row r="195" spans="5:7" hidden="1">
      <c r="E195" s="16"/>
      <c r="F195" s="16"/>
      <c r="G195" s="16"/>
    </row>
    <row r="196" spans="5:7" hidden="1">
      <c r="E196" s="16"/>
      <c r="F196" s="16"/>
      <c r="G196" s="16"/>
    </row>
    <row r="197" spans="5:7" hidden="1">
      <c r="E197" s="16"/>
      <c r="F197" s="16"/>
      <c r="G197" s="16"/>
    </row>
    <row r="198" spans="5:7" hidden="1">
      <c r="E198" s="16"/>
      <c r="F198" s="16"/>
      <c r="G198" s="16"/>
    </row>
    <row r="199" spans="5:7" hidden="1">
      <c r="E199" s="16"/>
      <c r="F199" s="16"/>
      <c r="G199" s="16"/>
    </row>
    <row r="200" spans="5:7" hidden="1">
      <c r="E200" s="16"/>
      <c r="F200" s="16"/>
      <c r="G200" s="16"/>
    </row>
    <row r="201" spans="5:7" hidden="1">
      <c r="E201" s="16"/>
      <c r="F201" s="16"/>
      <c r="G201" s="16"/>
    </row>
    <row r="202" spans="5:7" hidden="1">
      <c r="E202" s="16"/>
      <c r="F202" s="16"/>
      <c r="G202" s="16"/>
    </row>
    <row r="203" spans="5:7" hidden="1">
      <c r="E203" s="16"/>
      <c r="F203" s="16"/>
      <c r="G203" s="16"/>
    </row>
    <row r="204" spans="5:7" hidden="1">
      <c r="E204" s="16"/>
      <c r="F204" s="16"/>
      <c r="G204" s="16"/>
    </row>
    <row r="205" spans="5:7" hidden="1">
      <c r="E205" s="16"/>
      <c r="F205" s="16"/>
      <c r="G205" s="16"/>
    </row>
    <row r="206" spans="5:7" hidden="1">
      <c r="E206" s="16"/>
      <c r="F206" s="16"/>
      <c r="G206" s="16"/>
    </row>
    <row r="207" spans="5:7" hidden="1">
      <c r="E207" s="16"/>
      <c r="F207" s="16"/>
      <c r="G207" s="16"/>
    </row>
    <row r="208" spans="5:7" hidden="1">
      <c r="E208" s="16"/>
      <c r="F208" s="16"/>
      <c r="G208" s="16"/>
    </row>
    <row r="209" spans="5:7" hidden="1">
      <c r="E209" s="16"/>
      <c r="F209" s="16"/>
      <c r="G209" s="16"/>
    </row>
    <row r="210" spans="5:7" hidden="1">
      <c r="E210" s="16"/>
      <c r="F210" s="16"/>
      <c r="G210" s="16"/>
    </row>
    <row r="211" spans="5:7" hidden="1">
      <c r="E211" s="16"/>
      <c r="F211" s="16"/>
      <c r="G211" s="16"/>
    </row>
    <row r="212" spans="5:7" hidden="1">
      <c r="E212" s="16"/>
      <c r="F212" s="16"/>
      <c r="G212" s="16"/>
    </row>
    <row r="213" spans="5:7" hidden="1">
      <c r="E213" s="16"/>
      <c r="F213" s="16"/>
      <c r="G213" s="16"/>
    </row>
    <row r="214" spans="5:7" hidden="1">
      <c r="E214" s="16"/>
      <c r="F214" s="16"/>
      <c r="G214" s="16"/>
    </row>
    <row r="215" spans="5:7" hidden="1">
      <c r="E215" s="16"/>
      <c r="F215" s="16"/>
      <c r="G215" s="16"/>
    </row>
    <row r="216" spans="5:7" hidden="1">
      <c r="E216" s="16"/>
      <c r="F216" s="16"/>
      <c r="G216" s="16"/>
    </row>
    <row r="217" spans="5:7" hidden="1">
      <c r="E217" s="16"/>
      <c r="F217" s="16"/>
      <c r="G217" s="16"/>
    </row>
    <row r="218" spans="5:7" hidden="1">
      <c r="E218" s="16"/>
      <c r="F218" s="16"/>
      <c r="G218" s="16"/>
    </row>
    <row r="219" spans="5:7" hidden="1">
      <c r="E219" s="16"/>
      <c r="F219" s="16"/>
      <c r="G219" s="16"/>
    </row>
    <row r="220" spans="5:7" hidden="1">
      <c r="E220" s="16"/>
      <c r="F220" s="16"/>
      <c r="G220" s="16"/>
    </row>
    <row r="221" spans="5:7" hidden="1">
      <c r="E221" s="16"/>
      <c r="F221" s="16"/>
      <c r="G221" s="16"/>
    </row>
    <row r="222" spans="5:7" hidden="1">
      <c r="E222" s="16"/>
      <c r="F222" s="16"/>
      <c r="G222" s="16"/>
    </row>
    <row r="223" spans="5:7" hidden="1">
      <c r="E223" s="16"/>
      <c r="F223" s="16"/>
      <c r="G223" s="16"/>
    </row>
    <row r="224" spans="5:7" hidden="1">
      <c r="E224" s="16"/>
      <c r="F224" s="16"/>
      <c r="G224" s="16"/>
    </row>
    <row r="225" spans="5:7" hidden="1">
      <c r="E225" s="16"/>
      <c r="F225" s="16"/>
      <c r="G225" s="16"/>
    </row>
    <row r="226" spans="5:7" hidden="1">
      <c r="E226" s="16"/>
      <c r="F226" s="16"/>
      <c r="G226" s="16"/>
    </row>
    <row r="227" spans="5:7" hidden="1">
      <c r="E227" s="16"/>
      <c r="F227" s="16"/>
      <c r="G227" s="16"/>
    </row>
    <row r="228" spans="5:7" hidden="1">
      <c r="E228" s="16"/>
      <c r="F228" s="16"/>
      <c r="G228" s="16"/>
    </row>
    <row r="229" spans="5:7" hidden="1">
      <c r="E229" s="16"/>
      <c r="F229" s="16"/>
      <c r="G229" s="16"/>
    </row>
    <row r="230" spans="5:7" hidden="1">
      <c r="E230" s="16"/>
      <c r="F230" s="16"/>
      <c r="G230" s="16"/>
    </row>
    <row r="231" spans="5:7" hidden="1">
      <c r="E231" s="16"/>
      <c r="F231" s="16"/>
      <c r="G231" s="16"/>
    </row>
    <row r="232" spans="5:7" hidden="1">
      <c r="E232" s="16"/>
      <c r="F232" s="16"/>
      <c r="G232" s="16"/>
    </row>
    <row r="233" spans="5:7" hidden="1">
      <c r="E233" s="16"/>
      <c r="F233" s="16"/>
      <c r="G233" s="16"/>
    </row>
    <row r="234" spans="5:7" hidden="1">
      <c r="E234" s="16"/>
      <c r="F234" s="16"/>
      <c r="G234" s="16"/>
    </row>
    <row r="235" spans="5:7" hidden="1">
      <c r="E235" s="16"/>
      <c r="F235" s="16"/>
      <c r="G235" s="16"/>
    </row>
    <row r="236" spans="5:7" hidden="1">
      <c r="E236" s="16"/>
      <c r="F236" s="16"/>
      <c r="G236" s="16"/>
    </row>
    <row r="237" spans="5:7" hidden="1">
      <c r="E237" s="16"/>
      <c r="F237" s="16"/>
      <c r="G237" s="16"/>
    </row>
    <row r="238" spans="5:7" hidden="1">
      <c r="E238" s="16"/>
      <c r="F238" s="16"/>
      <c r="G238" s="16"/>
    </row>
    <row r="239" spans="5:7" hidden="1">
      <c r="E239" s="16"/>
      <c r="F239" s="16"/>
      <c r="G239" s="16"/>
    </row>
    <row r="240" spans="5:7" hidden="1">
      <c r="E240" s="16"/>
      <c r="F240" s="16"/>
      <c r="G240" s="16"/>
    </row>
    <row r="241" spans="5:7" hidden="1">
      <c r="E241" s="16"/>
      <c r="F241" s="16"/>
      <c r="G241" s="16"/>
    </row>
    <row r="242" spans="5:7" hidden="1">
      <c r="E242" s="16"/>
      <c r="F242" s="16"/>
      <c r="G242" s="16"/>
    </row>
    <row r="243" spans="5:7" hidden="1">
      <c r="E243" s="16"/>
      <c r="F243" s="16"/>
      <c r="G243" s="16"/>
    </row>
    <row r="244" spans="5:7" hidden="1">
      <c r="E244" s="16"/>
      <c r="F244" s="16"/>
      <c r="G244" s="16"/>
    </row>
    <row r="245" spans="5:7" hidden="1">
      <c r="E245" s="16"/>
      <c r="F245" s="16"/>
      <c r="G245" s="16"/>
    </row>
    <row r="246" spans="5:7" hidden="1">
      <c r="E246" s="16"/>
      <c r="F246" s="16"/>
      <c r="G246" s="16"/>
    </row>
    <row r="247" spans="5:7" hidden="1">
      <c r="E247" s="16"/>
      <c r="F247" s="16"/>
      <c r="G247" s="16"/>
    </row>
    <row r="248" spans="5:7" hidden="1">
      <c r="E248" s="16"/>
      <c r="F248" s="16"/>
      <c r="G248" s="16"/>
    </row>
    <row r="249" spans="5:7" hidden="1">
      <c r="E249" s="16"/>
      <c r="F249" s="16"/>
      <c r="G249" s="16"/>
    </row>
    <row r="250" spans="5:7" hidden="1">
      <c r="E250" s="16"/>
      <c r="F250" s="16"/>
      <c r="G250" s="16"/>
    </row>
    <row r="251" spans="5:7" hidden="1">
      <c r="E251" s="16"/>
      <c r="F251" s="16"/>
      <c r="G251" s="16"/>
    </row>
    <row r="252" spans="5:7" hidden="1">
      <c r="E252" s="16"/>
      <c r="F252" s="16"/>
      <c r="G252" s="16"/>
    </row>
    <row r="253" spans="5:7" hidden="1">
      <c r="E253" s="16"/>
      <c r="F253" s="16"/>
      <c r="G253" s="16"/>
    </row>
    <row r="254" spans="5:7" hidden="1">
      <c r="E254" s="16"/>
      <c r="F254" s="16"/>
      <c r="G254" s="16"/>
    </row>
    <row r="255" spans="5:7" hidden="1">
      <c r="E255" s="16"/>
      <c r="F255" s="16"/>
      <c r="G255" s="16"/>
    </row>
    <row r="256" spans="5:7" hidden="1">
      <c r="E256" s="16"/>
      <c r="F256" s="16"/>
      <c r="G256" s="16"/>
    </row>
    <row r="257" spans="5:7" hidden="1">
      <c r="E257" s="16"/>
      <c r="F257" s="16"/>
      <c r="G257" s="16"/>
    </row>
    <row r="258" spans="5:7" hidden="1">
      <c r="E258" s="16"/>
      <c r="F258" s="16"/>
      <c r="G258" s="16"/>
    </row>
    <row r="259" spans="5:7" hidden="1">
      <c r="E259" s="16"/>
      <c r="F259" s="16"/>
      <c r="G259" s="16"/>
    </row>
    <row r="260" spans="5:7" hidden="1">
      <c r="E260" s="16"/>
      <c r="F260" s="16"/>
      <c r="G260" s="16"/>
    </row>
    <row r="261" spans="5:7" hidden="1">
      <c r="E261" s="16"/>
      <c r="F261" s="16"/>
      <c r="G261" s="16"/>
    </row>
    <row r="262" spans="5:7" hidden="1">
      <c r="E262" s="16"/>
      <c r="F262" s="16"/>
      <c r="G262" s="16"/>
    </row>
    <row r="263" spans="5:7" hidden="1">
      <c r="E263" s="16"/>
      <c r="F263" s="16"/>
      <c r="G263" s="16"/>
    </row>
    <row r="264" spans="5:7" hidden="1">
      <c r="E264" s="16"/>
      <c r="F264" s="16"/>
      <c r="G264" s="16"/>
    </row>
    <row r="265" spans="5:7" hidden="1">
      <c r="E265" s="16"/>
      <c r="F265" s="16"/>
      <c r="G265" s="16"/>
    </row>
    <row r="266" spans="5:7" hidden="1">
      <c r="E266" s="16"/>
      <c r="F266" s="16"/>
      <c r="G266" s="16"/>
    </row>
    <row r="267" spans="5:7" hidden="1">
      <c r="E267" s="16"/>
      <c r="F267" s="16"/>
      <c r="G267" s="16"/>
    </row>
    <row r="268" spans="5:7" hidden="1">
      <c r="E268" s="16"/>
      <c r="F268" s="16"/>
      <c r="G268" s="16"/>
    </row>
    <row r="269" spans="5:7" hidden="1">
      <c r="E269" s="16"/>
      <c r="F269" s="16"/>
      <c r="G269" s="16"/>
    </row>
    <row r="270" spans="5:7" hidden="1">
      <c r="E270" s="16"/>
      <c r="F270" s="16"/>
      <c r="G270" s="16"/>
    </row>
    <row r="271" spans="5:7" hidden="1">
      <c r="E271" s="16"/>
      <c r="F271" s="16"/>
      <c r="G271" s="16"/>
    </row>
    <row r="272" spans="5:7" hidden="1">
      <c r="E272" s="16"/>
      <c r="F272" s="16"/>
      <c r="G272" s="16"/>
    </row>
    <row r="273" spans="5:7" hidden="1">
      <c r="E273" s="16"/>
      <c r="F273" s="16"/>
      <c r="G273" s="16"/>
    </row>
    <row r="274" spans="5:7" hidden="1">
      <c r="E274" s="16"/>
      <c r="F274" s="16"/>
      <c r="G274" s="16"/>
    </row>
    <row r="275" spans="5:7" hidden="1">
      <c r="E275" s="16"/>
      <c r="F275" s="16"/>
      <c r="G275" s="16"/>
    </row>
    <row r="276" spans="5:7" hidden="1">
      <c r="E276" s="16"/>
      <c r="F276" s="16"/>
      <c r="G276" s="16"/>
    </row>
    <row r="277" spans="5:7" hidden="1">
      <c r="E277" s="16"/>
      <c r="F277" s="16"/>
      <c r="G277" s="16"/>
    </row>
    <row r="278" spans="5:7" hidden="1">
      <c r="E278" s="16"/>
      <c r="F278" s="16"/>
      <c r="G278" s="16"/>
    </row>
    <row r="279" spans="5:7" hidden="1">
      <c r="E279" s="16"/>
      <c r="F279" s="16"/>
      <c r="G279" s="16"/>
    </row>
    <row r="280" spans="5:7" hidden="1">
      <c r="E280" s="16"/>
      <c r="F280" s="16"/>
      <c r="G280" s="16"/>
    </row>
    <row r="281" spans="5:7" hidden="1">
      <c r="E281" s="16"/>
      <c r="F281" s="16"/>
      <c r="G281" s="16"/>
    </row>
    <row r="282" spans="5:7" hidden="1">
      <c r="E282" s="16"/>
      <c r="F282" s="16"/>
      <c r="G282" s="16"/>
    </row>
    <row r="283" spans="5:7" hidden="1">
      <c r="E283" s="16"/>
      <c r="F283" s="16"/>
      <c r="G283" s="16"/>
    </row>
    <row r="284" spans="5:7" hidden="1">
      <c r="E284" s="16"/>
      <c r="F284" s="16"/>
      <c r="G284" s="16"/>
    </row>
    <row r="285" spans="5:7" hidden="1">
      <c r="E285" s="16"/>
      <c r="F285" s="16"/>
      <c r="G285" s="16"/>
    </row>
    <row r="286" spans="5:7" hidden="1">
      <c r="E286" s="16"/>
      <c r="F286" s="16"/>
      <c r="G286" s="16"/>
    </row>
    <row r="287" spans="5:7" hidden="1">
      <c r="E287" s="16"/>
      <c r="F287" s="16"/>
      <c r="G287" s="16"/>
    </row>
    <row r="288" spans="5:7" hidden="1">
      <c r="E288" s="16"/>
      <c r="F288" s="16"/>
      <c r="G288" s="16"/>
    </row>
    <row r="289" spans="5:7" hidden="1">
      <c r="E289" s="16"/>
      <c r="F289" s="16"/>
      <c r="G289" s="16"/>
    </row>
    <row r="290" spans="5:7" hidden="1">
      <c r="E290" s="16"/>
      <c r="F290" s="16"/>
      <c r="G290" s="16"/>
    </row>
    <row r="291" spans="5:7" hidden="1">
      <c r="E291" s="16"/>
      <c r="F291" s="16"/>
      <c r="G291" s="16"/>
    </row>
    <row r="292" spans="5:7" hidden="1">
      <c r="E292" s="16"/>
      <c r="F292" s="16"/>
      <c r="G292" s="16"/>
    </row>
    <row r="293" spans="5:7" hidden="1">
      <c r="E293" s="16"/>
      <c r="F293" s="16"/>
      <c r="G293" s="16"/>
    </row>
    <row r="294" spans="5:7" hidden="1">
      <c r="E294" s="16"/>
      <c r="F294" s="16"/>
      <c r="G294" s="16"/>
    </row>
    <row r="295" spans="5:7" hidden="1">
      <c r="E295" s="16"/>
      <c r="F295" s="16"/>
      <c r="G295" s="16"/>
    </row>
    <row r="296" spans="5:7" hidden="1">
      <c r="E296" s="16"/>
      <c r="F296" s="16"/>
      <c r="G296" s="16"/>
    </row>
    <row r="297" spans="5:7" hidden="1">
      <c r="E297" s="16"/>
      <c r="F297" s="16"/>
      <c r="G297" s="16"/>
    </row>
    <row r="298" spans="5:7" hidden="1">
      <c r="E298" s="16"/>
      <c r="F298" s="16"/>
      <c r="G298" s="16"/>
    </row>
    <row r="299" spans="5:7" hidden="1">
      <c r="E299" s="16"/>
      <c r="F299" s="16"/>
      <c r="G299" s="16"/>
    </row>
    <row r="300" spans="5:7" hidden="1">
      <c r="E300" s="16"/>
      <c r="F300" s="16"/>
      <c r="G300" s="16"/>
    </row>
    <row r="301" spans="5:7" hidden="1">
      <c r="E301" s="16"/>
      <c r="F301" s="16"/>
      <c r="G301" s="16"/>
    </row>
    <row r="302" spans="5:7" hidden="1">
      <c r="E302" s="16"/>
      <c r="F302" s="16"/>
      <c r="G302" s="16"/>
    </row>
    <row r="303" spans="5:7" hidden="1">
      <c r="E303" s="16"/>
      <c r="F303" s="16"/>
      <c r="G303" s="16"/>
    </row>
    <row r="304" spans="5:7" hidden="1">
      <c r="E304" s="16"/>
      <c r="F304" s="16"/>
      <c r="G304" s="16"/>
    </row>
    <row r="305" spans="5:7" hidden="1">
      <c r="E305" s="16"/>
      <c r="F305" s="16"/>
      <c r="G305" s="16"/>
    </row>
    <row r="306" spans="5:7" hidden="1">
      <c r="E306" s="16"/>
      <c r="F306" s="16"/>
      <c r="G306" s="16"/>
    </row>
    <row r="307" spans="5:7" hidden="1">
      <c r="E307" s="16"/>
      <c r="F307" s="16"/>
      <c r="G307" s="16"/>
    </row>
    <row r="308" spans="5:7" hidden="1">
      <c r="E308" s="16"/>
      <c r="F308" s="16"/>
      <c r="G308" s="16"/>
    </row>
    <row r="309" spans="5:7" hidden="1">
      <c r="E309" s="16"/>
      <c r="F309" s="16"/>
      <c r="G309" s="16"/>
    </row>
    <row r="310" spans="5:7" hidden="1">
      <c r="E310" s="16"/>
      <c r="F310" s="16"/>
      <c r="G310" s="16"/>
    </row>
    <row r="311" spans="5:7" hidden="1">
      <c r="E311" s="16"/>
      <c r="F311" s="16"/>
      <c r="G311" s="16"/>
    </row>
    <row r="312" spans="5:7" hidden="1">
      <c r="E312" s="16"/>
      <c r="F312" s="16"/>
      <c r="G312" s="16"/>
    </row>
    <row r="313" spans="5:7" hidden="1">
      <c r="E313" s="16"/>
      <c r="F313" s="16"/>
      <c r="G313" s="16"/>
    </row>
    <row r="314" spans="5:7" hidden="1">
      <c r="E314" s="16"/>
      <c r="F314" s="16"/>
      <c r="G314" s="16"/>
    </row>
    <row r="315" spans="5:7" hidden="1">
      <c r="E315" s="16"/>
      <c r="F315" s="16"/>
      <c r="G315" s="16"/>
    </row>
    <row r="316" spans="5:7" hidden="1">
      <c r="E316" s="16"/>
      <c r="F316" s="16"/>
      <c r="G316" s="16"/>
    </row>
    <row r="317" spans="5:7" hidden="1">
      <c r="E317" s="16"/>
      <c r="F317" s="16"/>
      <c r="G317" s="16"/>
    </row>
    <row r="318" spans="5:7" hidden="1">
      <c r="E318" s="16"/>
      <c r="F318" s="16"/>
      <c r="G318" s="16"/>
    </row>
    <row r="319" spans="5:7" hidden="1">
      <c r="E319" s="16"/>
      <c r="F319" s="16"/>
      <c r="G319" s="16"/>
    </row>
    <row r="320" spans="5:7" hidden="1">
      <c r="E320" s="16"/>
      <c r="F320" s="16"/>
      <c r="G320" s="16"/>
    </row>
    <row r="321" spans="5:7" hidden="1">
      <c r="E321" s="16"/>
      <c r="F321" s="16"/>
      <c r="G321" s="16"/>
    </row>
    <row r="322" spans="5:7" hidden="1">
      <c r="E322" s="16"/>
      <c r="F322" s="16"/>
      <c r="G322" s="16"/>
    </row>
    <row r="323" spans="5:7" hidden="1">
      <c r="E323" s="16"/>
      <c r="F323" s="16"/>
      <c r="G323" s="16"/>
    </row>
    <row r="324" spans="5:7" hidden="1">
      <c r="E324" s="16"/>
      <c r="F324" s="16"/>
      <c r="G324" s="16"/>
    </row>
    <row r="325" spans="5:7" hidden="1">
      <c r="E325" s="16"/>
      <c r="F325" s="16"/>
      <c r="G325" s="16"/>
    </row>
    <row r="326" spans="5:7" hidden="1">
      <c r="E326" s="16"/>
      <c r="F326" s="16"/>
      <c r="G326" s="16"/>
    </row>
    <row r="327" spans="5:7" hidden="1">
      <c r="E327" s="16"/>
      <c r="F327" s="16"/>
      <c r="G327" s="16"/>
    </row>
    <row r="328" spans="5:7" hidden="1">
      <c r="E328" s="16"/>
      <c r="F328" s="16"/>
      <c r="G328" s="16"/>
    </row>
    <row r="329" spans="5:7" hidden="1">
      <c r="E329" s="16"/>
      <c r="F329" s="16"/>
      <c r="G329" s="16"/>
    </row>
    <row r="330" spans="5:7" hidden="1">
      <c r="E330" s="16"/>
      <c r="F330" s="16"/>
      <c r="G330" s="16"/>
    </row>
    <row r="331" spans="5:7" hidden="1">
      <c r="E331" s="16"/>
      <c r="F331" s="16"/>
      <c r="G331" s="16"/>
    </row>
    <row r="332" spans="5:7" hidden="1">
      <c r="E332" s="16"/>
      <c r="F332" s="16"/>
      <c r="G332" s="16"/>
    </row>
    <row r="333" spans="5:7" hidden="1">
      <c r="E333" s="16"/>
      <c r="F333" s="16"/>
      <c r="G333" s="16"/>
    </row>
    <row r="334" spans="5:7" hidden="1">
      <c r="E334" s="16"/>
      <c r="F334" s="16"/>
      <c r="G334" s="16"/>
    </row>
    <row r="335" spans="5:7" hidden="1">
      <c r="E335" s="16"/>
      <c r="F335" s="16"/>
      <c r="G335" s="16"/>
    </row>
    <row r="336" spans="5:7" hidden="1">
      <c r="E336" s="16"/>
      <c r="F336" s="16"/>
      <c r="G336" s="16"/>
    </row>
    <row r="337" spans="5:7" hidden="1">
      <c r="E337" s="16"/>
      <c r="F337" s="16"/>
      <c r="G337" s="16"/>
    </row>
    <row r="338" spans="5:7" hidden="1">
      <c r="E338" s="16"/>
      <c r="F338" s="16"/>
      <c r="G338" s="16"/>
    </row>
    <row r="339" spans="5:7" hidden="1">
      <c r="E339" s="16"/>
      <c r="F339" s="16"/>
      <c r="G339" s="16"/>
    </row>
    <row r="340" spans="5:7" hidden="1">
      <c r="E340" s="16"/>
      <c r="F340" s="16"/>
      <c r="G340" s="16"/>
    </row>
    <row r="341" spans="5:7" hidden="1">
      <c r="E341" s="16"/>
      <c r="F341" s="16"/>
      <c r="G341" s="16"/>
    </row>
    <row r="342" spans="5:7" hidden="1">
      <c r="E342" s="16"/>
      <c r="F342" s="16"/>
      <c r="G342" s="16"/>
    </row>
    <row r="343" spans="5:7" hidden="1">
      <c r="E343" s="16"/>
      <c r="F343" s="16"/>
      <c r="G343" s="16"/>
    </row>
    <row r="344" spans="5:7" hidden="1">
      <c r="E344" s="16"/>
      <c r="F344" s="16"/>
      <c r="G344" s="16"/>
    </row>
    <row r="345" spans="5:7" hidden="1">
      <c r="E345" s="16"/>
      <c r="F345" s="16"/>
      <c r="G345" s="16"/>
    </row>
    <row r="346" spans="5:7" hidden="1">
      <c r="E346" s="16"/>
      <c r="F346" s="16"/>
      <c r="G346" s="16"/>
    </row>
    <row r="347" spans="5:7" hidden="1">
      <c r="E347" s="16"/>
      <c r="F347" s="16"/>
      <c r="G347" s="16"/>
    </row>
    <row r="348" spans="5:7" hidden="1">
      <c r="E348" s="16"/>
      <c r="F348" s="16"/>
      <c r="G348" s="16"/>
    </row>
    <row r="349" spans="5:7" hidden="1">
      <c r="E349" s="16"/>
      <c r="F349" s="16"/>
      <c r="G349" s="16"/>
    </row>
    <row r="350" spans="5:7" hidden="1">
      <c r="E350" s="16"/>
      <c r="F350" s="16"/>
      <c r="G350" s="16"/>
    </row>
    <row r="351" spans="5:7" hidden="1">
      <c r="E351" s="16"/>
      <c r="F351" s="16"/>
      <c r="G351" s="16"/>
    </row>
    <row r="352" spans="5:7" hidden="1">
      <c r="E352" s="16"/>
      <c r="F352" s="16"/>
      <c r="G352" s="16"/>
    </row>
    <row r="353" spans="5:7" hidden="1">
      <c r="E353" s="16"/>
      <c r="F353" s="16"/>
      <c r="G353" s="16"/>
    </row>
    <row r="354" spans="5:7" hidden="1">
      <c r="E354" s="16"/>
      <c r="F354" s="16"/>
      <c r="G354" s="16"/>
    </row>
    <row r="355" spans="5:7" hidden="1">
      <c r="E355" s="16"/>
      <c r="F355" s="16"/>
      <c r="G355" s="16"/>
    </row>
    <row r="356" spans="5:7" hidden="1">
      <c r="E356" s="16"/>
      <c r="F356" s="16"/>
      <c r="G356" s="16"/>
    </row>
    <row r="357" spans="5:7" hidden="1">
      <c r="E357" s="16"/>
      <c r="F357" s="16"/>
      <c r="G357" s="16"/>
    </row>
    <row r="358" spans="5:7" hidden="1">
      <c r="E358" s="16"/>
      <c r="F358" s="16"/>
      <c r="G358" s="16"/>
    </row>
    <row r="359" spans="5:7" hidden="1">
      <c r="E359" s="16"/>
      <c r="F359" s="16"/>
      <c r="G359" s="16"/>
    </row>
    <row r="360" spans="5:7" hidden="1">
      <c r="E360" s="16"/>
      <c r="F360" s="16"/>
      <c r="G360" s="16"/>
    </row>
    <row r="361" spans="5:7" hidden="1">
      <c r="E361" s="16"/>
      <c r="F361" s="16"/>
      <c r="G361" s="16"/>
    </row>
    <row r="362" spans="5:7" hidden="1">
      <c r="E362" s="16"/>
      <c r="F362" s="16"/>
      <c r="G362" s="16"/>
    </row>
    <row r="363" spans="5:7" hidden="1">
      <c r="E363" s="16"/>
      <c r="F363" s="16"/>
      <c r="G363" s="16"/>
    </row>
    <row r="364" spans="5:7" hidden="1">
      <c r="E364" s="16"/>
      <c r="F364" s="16"/>
      <c r="G364" s="16"/>
    </row>
    <row r="365" spans="5:7" hidden="1">
      <c r="E365" s="16"/>
      <c r="F365" s="16"/>
      <c r="G365" s="16"/>
    </row>
    <row r="366" spans="5:7" hidden="1">
      <c r="E366" s="16"/>
      <c r="F366" s="16"/>
      <c r="G366" s="16"/>
    </row>
    <row r="367" spans="5:7" hidden="1">
      <c r="E367" s="16"/>
      <c r="F367" s="16"/>
      <c r="G367" s="16"/>
    </row>
    <row r="368" spans="5:7" hidden="1">
      <c r="E368" s="16"/>
      <c r="F368" s="16"/>
      <c r="G368" s="16"/>
    </row>
    <row r="369" spans="5:7" hidden="1">
      <c r="E369" s="16"/>
      <c r="F369" s="16"/>
      <c r="G369" s="16"/>
    </row>
    <row r="370" spans="5:7" hidden="1">
      <c r="E370" s="16"/>
      <c r="F370" s="16"/>
      <c r="G370" s="16"/>
    </row>
    <row r="371" spans="5:7" hidden="1">
      <c r="E371" s="16"/>
      <c r="F371" s="16"/>
      <c r="G371" s="16"/>
    </row>
    <row r="372" spans="5:7" hidden="1">
      <c r="E372" s="16"/>
      <c r="F372" s="16"/>
      <c r="G372" s="16"/>
    </row>
    <row r="373" spans="5:7" hidden="1">
      <c r="E373" s="16"/>
      <c r="F373" s="16"/>
      <c r="G373" s="16"/>
    </row>
    <row r="374" spans="5:7" hidden="1">
      <c r="E374" s="16"/>
      <c r="F374" s="16"/>
      <c r="G374" s="16"/>
    </row>
    <row r="375" spans="5:7" hidden="1">
      <c r="E375" s="16"/>
      <c r="F375" s="16"/>
      <c r="G375" s="16"/>
    </row>
    <row r="376" spans="5:7" hidden="1">
      <c r="E376" s="16"/>
      <c r="F376" s="16"/>
      <c r="G376" s="16"/>
    </row>
    <row r="377" spans="5:7" hidden="1">
      <c r="E377" s="16"/>
      <c r="F377" s="16"/>
      <c r="G377" s="16"/>
    </row>
    <row r="378" spans="5:7" hidden="1">
      <c r="E378" s="16"/>
      <c r="F378" s="16"/>
      <c r="G378" s="16"/>
    </row>
    <row r="379" spans="5:7" hidden="1">
      <c r="E379" s="16"/>
      <c r="F379" s="16"/>
      <c r="G379" s="16"/>
    </row>
    <row r="380" spans="5:7" hidden="1">
      <c r="E380" s="16"/>
      <c r="F380" s="16"/>
      <c r="G380" s="16"/>
    </row>
    <row r="381" spans="5:7" hidden="1">
      <c r="E381" s="16"/>
      <c r="F381" s="16"/>
      <c r="G381" s="16"/>
    </row>
    <row r="382" spans="5:7" hidden="1">
      <c r="E382" s="16"/>
      <c r="F382" s="16"/>
      <c r="G382" s="16"/>
    </row>
    <row r="383" spans="5:7" hidden="1">
      <c r="E383" s="16"/>
      <c r="F383" s="16"/>
      <c r="G383" s="16"/>
    </row>
    <row r="384" spans="5:7" hidden="1">
      <c r="E384" s="16"/>
      <c r="F384" s="16"/>
      <c r="G384" s="16"/>
    </row>
    <row r="385" spans="5:7" hidden="1">
      <c r="E385" s="16"/>
      <c r="F385" s="16"/>
      <c r="G385" s="16"/>
    </row>
    <row r="386" spans="5:7" hidden="1">
      <c r="E386" s="16"/>
      <c r="F386" s="16"/>
      <c r="G386" s="16"/>
    </row>
    <row r="387" spans="5:7" hidden="1">
      <c r="E387" s="16"/>
      <c r="F387" s="16"/>
      <c r="G387" s="16"/>
    </row>
    <row r="388" spans="5:7" hidden="1">
      <c r="E388" s="16"/>
      <c r="F388" s="16"/>
      <c r="G388" s="16"/>
    </row>
    <row r="389" spans="5:7" hidden="1">
      <c r="E389" s="16"/>
      <c r="F389" s="16"/>
      <c r="G389" s="16"/>
    </row>
    <row r="390" spans="5:7" hidden="1">
      <c r="E390" s="16"/>
      <c r="F390" s="16"/>
      <c r="G390" s="16"/>
    </row>
    <row r="391" spans="5:7" hidden="1">
      <c r="E391" s="16"/>
      <c r="F391" s="16"/>
      <c r="G391" s="16"/>
    </row>
    <row r="392" spans="5:7" hidden="1">
      <c r="E392" s="16"/>
      <c r="F392" s="16"/>
      <c r="G392" s="16"/>
    </row>
    <row r="393" spans="5:7" hidden="1">
      <c r="E393" s="16"/>
      <c r="F393" s="16"/>
      <c r="G393" s="16"/>
    </row>
    <row r="394" spans="5:7" hidden="1">
      <c r="E394" s="16"/>
      <c r="F394" s="16"/>
      <c r="G394" s="16"/>
    </row>
    <row r="395" spans="5:7" hidden="1">
      <c r="E395" s="16"/>
      <c r="F395" s="16"/>
      <c r="G395" s="16"/>
    </row>
    <row r="396" spans="5:7" hidden="1">
      <c r="E396" s="16"/>
      <c r="F396" s="16"/>
      <c r="G396" s="16"/>
    </row>
    <row r="397" spans="5:7" hidden="1">
      <c r="E397" s="16"/>
      <c r="F397" s="16"/>
      <c r="G397" s="16"/>
    </row>
    <row r="398" spans="5:7" hidden="1">
      <c r="E398" s="16"/>
      <c r="F398" s="16"/>
      <c r="G398" s="16"/>
    </row>
    <row r="399" spans="5:7" hidden="1">
      <c r="E399" s="16"/>
      <c r="F399" s="16"/>
      <c r="G399" s="16"/>
    </row>
    <row r="400" spans="5:7" hidden="1">
      <c r="E400" s="16"/>
      <c r="F400" s="16"/>
      <c r="G400" s="16"/>
    </row>
    <row r="401" spans="5:7" hidden="1">
      <c r="E401" s="16"/>
      <c r="F401" s="16"/>
      <c r="G401" s="16"/>
    </row>
    <row r="402" spans="5:7" hidden="1">
      <c r="E402" s="16"/>
      <c r="F402" s="16"/>
      <c r="G402" s="16"/>
    </row>
    <row r="403" spans="5:7" hidden="1">
      <c r="E403" s="16"/>
      <c r="F403" s="16"/>
      <c r="G403" s="16"/>
    </row>
    <row r="404" spans="5:7" hidden="1">
      <c r="E404" s="16"/>
      <c r="F404" s="16"/>
      <c r="G404" s="16"/>
    </row>
    <row r="405" spans="5:7" hidden="1">
      <c r="E405" s="16"/>
      <c r="F405" s="16"/>
      <c r="G405" s="16"/>
    </row>
    <row r="406" spans="5:7" hidden="1">
      <c r="E406" s="16"/>
      <c r="F406" s="16"/>
      <c r="G406" s="16"/>
    </row>
    <row r="407" spans="5:7" hidden="1">
      <c r="E407" s="16"/>
      <c r="F407" s="16"/>
      <c r="G407" s="16"/>
    </row>
    <row r="408" spans="5:7" hidden="1">
      <c r="E408" s="16"/>
      <c r="F408" s="16"/>
      <c r="G408" s="16"/>
    </row>
    <row r="409" spans="5:7" hidden="1">
      <c r="E409" s="16"/>
      <c r="F409" s="16"/>
      <c r="G409" s="16"/>
    </row>
    <row r="410" spans="5:7" hidden="1">
      <c r="E410" s="16"/>
      <c r="F410" s="16"/>
      <c r="G410" s="16"/>
    </row>
    <row r="411" spans="5:7" hidden="1">
      <c r="E411" s="16"/>
      <c r="F411" s="16"/>
      <c r="G411" s="16"/>
    </row>
    <row r="412" spans="5:7" hidden="1">
      <c r="E412" s="16"/>
      <c r="F412" s="16"/>
      <c r="G412" s="16"/>
    </row>
    <row r="413" spans="5:7" hidden="1">
      <c r="E413" s="16"/>
      <c r="F413" s="16"/>
      <c r="G413" s="16"/>
    </row>
    <row r="414" spans="5:7" hidden="1">
      <c r="E414" s="16"/>
      <c r="F414" s="16"/>
      <c r="G414" s="16"/>
    </row>
    <row r="415" spans="5:7" hidden="1">
      <c r="E415" s="16"/>
      <c r="F415" s="16"/>
      <c r="G415" s="16"/>
    </row>
    <row r="416" spans="5:7" hidden="1">
      <c r="E416" s="16"/>
      <c r="F416" s="16"/>
      <c r="G416" s="16"/>
    </row>
    <row r="417" spans="5:7" hidden="1">
      <c r="E417" s="16"/>
      <c r="F417" s="16"/>
      <c r="G417" s="16"/>
    </row>
    <row r="418" spans="5:7" hidden="1">
      <c r="E418" s="16"/>
      <c r="F418" s="16"/>
      <c r="G418" s="16"/>
    </row>
    <row r="419" spans="5:7" hidden="1">
      <c r="E419" s="16"/>
      <c r="F419" s="16"/>
      <c r="G419" s="16"/>
    </row>
    <row r="420" spans="5:7" hidden="1">
      <c r="E420" s="16"/>
      <c r="F420" s="16"/>
      <c r="G420" s="16"/>
    </row>
    <row r="421" spans="5:7" hidden="1">
      <c r="E421" s="16"/>
      <c r="F421" s="16"/>
      <c r="G421" s="16"/>
    </row>
    <row r="422" spans="5:7" hidden="1">
      <c r="E422" s="16"/>
      <c r="F422" s="16"/>
      <c r="G422" s="16"/>
    </row>
    <row r="423" spans="5:7" hidden="1">
      <c r="E423" s="16"/>
      <c r="F423" s="16"/>
      <c r="G423" s="16"/>
    </row>
    <row r="424" spans="5:7" hidden="1">
      <c r="E424" s="16"/>
      <c r="F424" s="16"/>
      <c r="G424" s="16"/>
    </row>
    <row r="425" spans="5:7" hidden="1">
      <c r="E425" s="16"/>
      <c r="F425" s="16"/>
      <c r="G425" s="16"/>
    </row>
    <row r="426" spans="5:7" hidden="1">
      <c r="E426" s="16"/>
      <c r="F426" s="16"/>
      <c r="G426" s="16"/>
    </row>
    <row r="427" spans="5:7" hidden="1">
      <c r="E427" s="16"/>
      <c r="F427" s="16"/>
      <c r="G427" s="16"/>
    </row>
    <row r="428" spans="5:7" hidden="1">
      <c r="E428" s="16"/>
      <c r="F428" s="16"/>
      <c r="G428" s="16"/>
    </row>
    <row r="429" spans="5:7" hidden="1">
      <c r="E429" s="16"/>
      <c r="F429" s="16"/>
      <c r="G429" s="16"/>
    </row>
    <row r="430" spans="5:7" hidden="1">
      <c r="E430" s="16"/>
      <c r="F430" s="16"/>
      <c r="G430" s="16"/>
    </row>
    <row r="431" spans="5:7" hidden="1">
      <c r="E431" s="16"/>
      <c r="F431" s="16"/>
      <c r="G431" s="16"/>
    </row>
    <row r="432" spans="5:7" hidden="1">
      <c r="E432" s="16"/>
      <c r="F432" s="16"/>
      <c r="G432" s="16"/>
    </row>
    <row r="433" spans="5:7" hidden="1">
      <c r="E433" s="16"/>
      <c r="F433" s="16"/>
      <c r="G433" s="16"/>
    </row>
    <row r="434" spans="5:7" hidden="1">
      <c r="E434" s="16"/>
      <c r="F434" s="16"/>
      <c r="G434" s="16"/>
    </row>
    <row r="435" spans="5:7" hidden="1">
      <c r="E435" s="16"/>
      <c r="F435" s="16"/>
      <c r="G435" s="16"/>
    </row>
    <row r="436" spans="5:7" hidden="1">
      <c r="E436" s="16"/>
      <c r="F436" s="16"/>
      <c r="G436" s="16"/>
    </row>
    <row r="437" spans="5:7" hidden="1">
      <c r="E437" s="16"/>
      <c r="F437" s="16"/>
      <c r="G437" s="16"/>
    </row>
    <row r="438" spans="5:7" hidden="1">
      <c r="E438" s="16"/>
      <c r="F438" s="16"/>
      <c r="G438" s="16"/>
    </row>
    <row r="439" spans="5:7" hidden="1">
      <c r="E439" s="16"/>
      <c r="F439" s="16"/>
      <c r="G439" s="16"/>
    </row>
    <row r="440" spans="5:7" hidden="1">
      <c r="E440" s="16"/>
      <c r="F440" s="16"/>
      <c r="G440" s="16"/>
    </row>
    <row r="441" spans="5:7" hidden="1">
      <c r="E441" s="16"/>
      <c r="F441" s="16"/>
      <c r="G441" s="16"/>
    </row>
    <row r="442" spans="5:7" hidden="1">
      <c r="E442" s="16"/>
      <c r="F442" s="16"/>
      <c r="G442" s="16"/>
    </row>
    <row r="443" spans="5:7" hidden="1">
      <c r="E443" s="16"/>
      <c r="F443" s="16"/>
      <c r="G443" s="16"/>
    </row>
    <row r="444" spans="5:7" hidden="1">
      <c r="E444" s="16"/>
      <c r="F444" s="16"/>
      <c r="G444" s="16"/>
    </row>
    <row r="445" spans="5:7" hidden="1">
      <c r="E445" s="16"/>
      <c r="F445" s="16"/>
      <c r="G445" s="16"/>
    </row>
    <row r="446" spans="5:7" hidden="1">
      <c r="E446" s="16"/>
      <c r="F446" s="16"/>
      <c r="G446" s="16"/>
    </row>
    <row r="447" spans="5:7" hidden="1">
      <c r="E447" s="16"/>
      <c r="F447" s="16"/>
      <c r="G447" s="16"/>
    </row>
    <row r="448" spans="5:7" hidden="1">
      <c r="E448" s="16"/>
      <c r="F448" s="16"/>
      <c r="G448" s="16"/>
    </row>
    <row r="449" spans="5:7" hidden="1">
      <c r="E449" s="16"/>
      <c r="F449" s="16"/>
      <c r="G449" s="16"/>
    </row>
    <row r="450" spans="5:7" hidden="1">
      <c r="E450" s="16"/>
      <c r="F450" s="16"/>
      <c r="G450" s="16"/>
    </row>
    <row r="451" spans="5:7" hidden="1">
      <c r="E451" s="16"/>
      <c r="F451" s="16"/>
      <c r="G451" s="16"/>
    </row>
    <row r="452" spans="5:7" hidden="1">
      <c r="E452" s="16"/>
      <c r="F452" s="16"/>
      <c r="G452" s="16"/>
    </row>
    <row r="453" spans="5:7" hidden="1">
      <c r="E453" s="16"/>
      <c r="F453" s="16"/>
      <c r="G453" s="16"/>
    </row>
    <row r="454" spans="5:7" hidden="1">
      <c r="E454" s="16"/>
      <c r="F454" s="16"/>
      <c r="G454" s="16"/>
    </row>
    <row r="455" spans="5:7" hidden="1">
      <c r="E455" s="16"/>
      <c r="F455" s="16"/>
      <c r="G455" s="16"/>
    </row>
    <row r="456" spans="5:7" hidden="1">
      <c r="E456" s="16"/>
      <c r="F456" s="16"/>
      <c r="G456" s="16"/>
    </row>
    <row r="457" spans="5:7" hidden="1">
      <c r="E457" s="16"/>
      <c r="F457" s="16"/>
      <c r="G457" s="16"/>
    </row>
    <row r="458" spans="5:7" hidden="1">
      <c r="E458" s="16"/>
      <c r="F458" s="16"/>
      <c r="G458" s="16"/>
    </row>
    <row r="459" spans="5:7" hidden="1">
      <c r="E459" s="16"/>
      <c r="F459" s="16"/>
      <c r="G459" s="16"/>
    </row>
    <row r="460" spans="5:7" hidden="1">
      <c r="E460" s="16"/>
      <c r="F460" s="16"/>
      <c r="G460" s="16"/>
    </row>
    <row r="461" spans="5:7" hidden="1">
      <c r="E461" s="16"/>
      <c r="F461" s="16"/>
      <c r="G461" s="16"/>
    </row>
    <row r="462" spans="5:7" hidden="1">
      <c r="E462" s="16"/>
      <c r="F462" s="16"/>
      <c r="G462" s="16"/>
    </row>
    <row r="463" spans="5:7" hidden="1">
      <c r="E463" s="16"/>
      <c r="F463" s="16"/>
      <c r="G463" s="16"/>
    </row>
    <row r="464" spans="5:7" hidden="1">
      <c r="E464" s="16"/>
      <c r="F464" s="16"/>
      <c r="G464" s="16"/>
    </row>
    <row r="465" spans="5:7" hidden="1">
      <c r="E465" s="16"/>
      <c r="F465" s="16"/>
      <c r="G465" s="16"/>
    </row>
    <row r="466" spans="5:7" hidden="1">
      <c r="E466" s="16"/>
      <c r="F466" s="16"/>
      <c r="G466" s="16"/>
    </row>
    <row r="467" spans="5:7" hidden="1">
      <c r="E467" s="16"/>
      <c r="F467" s="16"/>
      <c r="G467" s="16"/>
    </row>
    <row r="468" spans="5:7" hidden="1">
      <c r="E468" s="16"/>
      <c r="F468" s="16"/>
      <c r="G468" s="16"/>
    </row>
    <row r="469" spans="5:7" hidden="1">
      <c r="E469" s="16"/>
      <c r="F469" s="16"/>
      <c r="G469" s="16"/>
    </row>
    <row r="470" spans="5:7" hidden="1">
      <c r="E470" s="16"/>
      <c r="F470" s="16"/>
      <c r="G470" s="16"/>
    </row>
    <row r="471" spans="5:7" hidden="1">
      <c r="E471" s="16"/>
      <c r="F471" s="16"/>
      <c r="G471" s="16"/>
    </row>
    <row r="472" spans="5:7" hidden="1">
      <c r="E472" s="16"/>
      <c r="F472" s="16"/>
      <c r="G472" s="16"/>
    </row>
    <row r="473" spans="5:7" hidden="1">
      <c r="E473" s="16"/>
      <c r="F473" s="16"/>
      <c r="G473" s="16"/>
    </row>
    <row r="474" spans="5:7" hidden="1">
      <c r="E474" s="16"/>
      <c r="F474" s="16"/>
      <c r="G474" s="16"/>
    </row>
    <row r="475" spans="5:7" hidden="1">
      <c r="E475" s="16"/>
      <c r="F475" s="16"/>
      <c r="G475" s="16"/>
    </row>
    <row r="476" spans="5:7" hidden="1">
      <c r="E476" s="16"/>
      <c r="F476" s="16"/>
      <c r="G476" s="16"/>
    </row>
    <row r="477" spans="5:7" hidden="1">
      <c r="E477" s="16"/>
      <c r="F477" s="16"/>
      <c r="G477" s="16"/>
    </row>
    <row r="478" spans="5:7" hidden="1">
      <c r="E478" s="16"/>
      <c r="F478" s="16"/>
      <c r="G478" s="16"/>
    </row>
    <row r="479" spans="5:7" hidden="1">
      <c r="E479" s="16"/>
      <c r="F479" s="16"/>
      <c r="G479" s="16"/>
    </row>
    <row r="480" spans="5:7" hidden="1">
      <c r="E480" s="16"/>
      <c r="F480" s="16"/>
      <c r="G480" s="16"/>
    </row>
    <row r="481" spans="5:7" hidden="1">
      <c r="E481" s="16"/>
      <c r="F481" s="16"/>
      <c r="G481" s="16"/>
    </row>
    <row r="482" spans="5:7" hidden="1">
      <c r="E482" s="16"/>
      <c r="F482" s="16"/>
      <c r="G482" s="16"/>
    </row>
    <row r="483" spans="5:7" hidden="1">
      <c r="E483" s="16"/>
      <c r="F483" s="16"/>
      <c r="G483" s="16"/>
    </row>
    <row r="484" spans="5:7" hidden="1">
      <c r="E484" s="16"/>
      <c r="F484" s="16"/>
      <c r="G484" s="16"/>
    </row>
    <row r="485" spans="5:7" hidden="1">
      <c r="E485" s="16"/>
      <c r="F485" s="16"/>
      <c r="G485" s="16"/>
    </row>
    <row r="486" spans="5:7" hidden="1">
      <c r="E486" s="16"/>
      <c r="F486" s="16"/>
      <c r="G486" s="16"/>
    </row>
    <row r="487" spans="5:7" hidden="1">
      <c r="E487" s="16"/>
      <c r="F487" s="16"/>
      <c r="G487" s="16"/>
    </row>
    <row r="488" spans="5:7" hidden="1">
      <c r="E488" s="16"/>
      <c r="F488" s="16"/>
      <c r="G488" s="16"/>
    </row>
    <row r="489" spans="5:7" hidden="1">
      <c r="E489" s="16"/>
      <c r="F489" s="16"/>
      <c r="G489" s="16"/>
    </row>
    <row r="490" spans="5:7" hidden="1">
      <c r="E490" s="16"/>
      <c r="F490" s="16"/>
      <c r="G490" s="16"/>
    </row>
    <row r="491" spans="5:7" hidden="1">
      <c r="E491" s="16"/>
      <c r="F491" s="16"/>
      <c r="G491" s="16"/>
    </row>
    <row r="492" spans="5:7" hidden="1">
      <c r="E492" s="16"/>
      <c r="F492" s="16"/>
      <c r="G492" s="16"/>
    </row>
    <row r="493" spans="5:7" hidden="1">
      <c r="E493" s="16"/>
      <c r="F493" s="16"/>
      <c r="G493" s="16"/>
    </row>
    <row r="494" spans="5:7" hidden="1">
      <c r="E494" s="16"/>
      <c r="F494" s="16"/>
      <c r="G494" s="16"/>
    </row>
    <row r="495" spans="5:7" hidden="1">
      <c r="E495" s="16"/>
      <c r="F495" s="16"/>
      <c r="G495" s="16"/>
    </row>
    <row r="496" spans="5:7" hidden="1">
      <c r="E496" s="16"/>
      <c r="F496" s="16"/>
      <c r="G496" s="16"/>
    </row>
    <row r="497" spans="5:7" hidden="1">
      <c r="E497" s="16"/>
      <c r="F497" s="16"/>
      <c r="G497" s="16"/>
    </row>
    <row r="498" spans="5:7" hidden="1">
      <c r="E498" s="16"/>
      <c r="F498" s="16"/>
      <c r="G498" s="16"/>
    </row>
    <row r="499" spans="5:7" hidden="1">
      <c r="E499" s="16"/>
      <c r="F499" s="16"/>
      <c r="G499" s="16"/>
    </row>
    <row r="500" spans="5:7" hidden="1">
      <c r="E500" s="16"/>
      <c r="F500" s="16"/>
      <c r="G500" s="16"/>
    </row>
    <row r="501" spans="5:7" hidden="1">
      <c r="E501" s="16"/>
      <c r="F501" s="16"/>
      <c r="G501" s="16"/>
    </row>
    <row r="502" spans="5:7" hidden="1">
      <c r="E502" s="16"/>
      <c r="F502" s="16"/>
      <c r="G502" s="16"/>
    </row>
    <row r="503" spans="5:7" hidden="1">
      <c r="E503" s="16"/>
      <c r="F503" s="16"/>
      <c r="G503" s="16"/>
    </row>
    <row r="504" spans="5:7" hidden="1">
      <c r="E504" s="16"/>
      <c r="F504" s="16"/>
      <c r="G504" s="16"/>
    </row>
    <row r="505" spans="5:7" hidden="1">
      <c r="E505" s="16"/>
      <c r="F505" s="16"/>
      <c r="G505" s="16"/>
    </row>
    <row r="506" spans="5:7" hidden="1">
      <c r="E506" s="16"/>
      <c r="F506" s="16"/>
      <c r="G506" s="16"/>
    </row>
    <row r="507" spans="5:7" hidden="1">
      <c r="E507" s="16"/>
      <c r="F507" s="16"/>
      <c r="G507" s="16"/>
    </row>
    <row r="508" spans="5:7" hidden="1">
      <c r="E508" s="16"/>
      <c r="F508" s="16"/>
      <c r="G508" s="16"/>
    </row>
    <row r="509" spans="5:7" hidden="1">
      <c r="E509" s="16"/>
      <c r="F509" s="16"/>
      <c r="G509" s="16"/>
    </row>
    <row r="510" spans="5:7" hidden="1">
      <c r="E510" s="16"/>
      <c r="F510" s="16"/>
      <c r="G510" s="16"/>
    </row>
    <row r="511" spans="5:7" hidden="1">
      <c r="E511" s="16"/>
      <c r="F511" s="16"/>
      <c r="G511" s="16"/>
    </row>
    <row r="512" spans="5:7" hidden="1">
      <c r="E512" s="16"/>
      <c r="F512" s="16"/>
      <c r="G512" s="16"/>
    </row>
    <row r="513" spans="5:7" hidden="1">
      <c r="E513" s="16"/>
      <c r="F513" s="16"/>
      <c r="G513" s="16"/>
    </row>
    <row r="514" spans="5:7" hidden="1">
      <c r="E514" s="16"/>
      <c r="F514" s="16"/>
      <c r="G514" s="16"/>
    </row>
    <row r="515" spans="5:7" hidden="1">
      <c r="E515" s="16"/>
      <c r="F515" s="16"/>
      <c r="G515" s="16"/>
    </row>
    <row r="516" spans="5:7" hidden="1">
      <c r="E516" s="16"/>
      <c r="F516" s="16"/>
      <c r="G516" s="16"/>
    </row>
    <row r="517" spans="5:7" hidden="1">
      <c r="E517" s="16"/>
      <c r="F517" s="16"/>
      <c r="G517" s="16"/>
    </row>
    <row r="518" spans="5:7" hidden="1">
      <c r="E518" s="16"/>
      <c r="F518" s="16"/>
      <c r="G518" s="16"/>
    </row>
    <row r="519" spans="5:7" hidden="1">
      <c r="E519" s="16"/>
      <c r="F519" s="16"/>
      <c r="G519" s="16"/>
    </row>
    <row r="520" spans="5:7" hidden="1">
      <c r="E520" s="16"/>
      <c r="F520" s="16"/>
      <c r="G520" s="16"/>
    </row>
    <row r="521" spans="5:7" hidden="1">
      <c r="E521" s="16"/>
      <c r="F521" s="16"/>
      <c r="G521" s="16"/>
    </row>
    <row r="522" spans="5:7" hidden="1">
      <c r="E522" s="16"/>
      <c r="F522" s="16"/>
      <c r="G522" s="16"/>
    </row>
    <row r="523" spans="5:7" hidden="1">
      <c r="E523" s="16"/>
      <c r="F523" s="16"/>
      <c r="G523" s="16"/>
    </row>
    <row r="524" spans="5:7" hidden="1">
      <c r="E524" s="16"/>
      <c r="F524" s="16"/>
      <c r="G524" s="16"/>
    </row>
    <row r="525" spans="5:7" hidden="1">
      <c r="E525" s="16"/>
      <c r="F525" s="16"/>
      <c r="G525" s="16"/>
    </row>
    <row r="526" spans="5:7" hidden="1">
      <c r="E526" s="16"/>
      <c r="F526" s="16"/>
      <c r="G526" s="16"/>
    </row>
    <row r="527" spans="5:7" hidden="1">
      <c r="E527" s="16"/>
      <c r="F527" s="16"/>
      <c r="G527" s="16"/>
    </row>
    <row r="528" spans="5:7" hidden="1">
      <c r="E528" s="16"/>
      <c r="F528" s="16"/>
      <c r="G528" s="16"/>
    </row>
    <row r="529" spans="5:7" hidden="1">
      <c r="E529" s="16"/>
      <c r="F529" s="16"/>
      <c r="G529" s="16"/>
    </row>
    <row r="530" spans="5:7" hidden="1">
      <c r="E530" s="16"/>
      <c r="F530" s="16"/>
      <c r="G530" s="16"/>
    </row>
    <row r="531" spans="5:7" hidden="1">
      <c r="E531" s="16"/>
      <c r="F531" s="16"/>
      <c r="G531" s="16"/>
    </row>
    <row r="532" spans="5:7" hidden="1">
      <c r="E532" s="16"/>
      <c r="F532" s="16"/>
      <c r="G532" s="16"/>
    </row>
    <row r="533" spans="5:7" hidden="1">
      <c r="E533" s="16"/>
      <c r="F533" s="16"/>
      <c r="G533" s="16"/>
    </row>
    <row r="534" spans="5:7" hidden="1">
      <c r="E534" s="16"/>
      <c r="F534" s="16"/>
      <c r="G534" s="16"/>
    </row>
    <row r="535" spans="5:7" hidden="1">
      <c r="E535" s="16"/>
      <c r="F535" s="16"/>
      <c r="G535" s="16"/>
    </row>
    <row r="536" spans="5:7" hidden="1">
      <c r="E536" s="16"/>
      <c r="F536" s="16"/>
      <c r="G536" s="16"/>
    </row>
    <row r="537" spans="5:7" hidden="1">
      <c r="E537" s="16"/>
      <c r="F537" s="16"/>
      <c r="G537" s="16"/>
    </row>
    <row r="538" spans="5:7" hidden="1">
      <c r="E538" s="16"/>
      <c r="F538" s="16"/>
      <c r="G538" s="16"/>
    </row>
    <row r="539" spans="5:7" hidden="1">
      <c r="E539" s="16"/>
      <c r="F539" s="16"/>
      <c r="G539" s="16"/>
    </row>
    <row r="540" spans="5:7" hidden="1">
      <c r="E540" s="16"/>
      <c r="F540" s="16"/>
      <c r="G540" s="16"/>
    </row>
    <row r="541" spans="5:7" hidden="1">
      <c r="E541" s="16"/>
      <c r="F541" s="16"/>
      <c r="G541" s="16"/>
    </row>
    <row r="542" spans="5:7" hidden="1">
      <c r="E542" s="16"/>
      <c r="F542" s="16"/>
      <c r="G542" s="16"/>
    </row>
    <row r="543" spans="5:7" hidden="1">
      <c r="E543" s="16"/>
      <c r="F543" s="16"/>
      <c r="G543" s="16"/>
    </row>
    <row r="544" spans="5:7" hidden="1">
      <c r="E544" s="16"/>
      <c r="F544" s="16"/>
      <c r="G544" s="16"/>
    </row>
    <row r="545" spans="5:7" hidden="1">
      <c r="E545" s="16"/>
      <c r="F545" s="16"/>
      <c r="G545" s="16"/>
    </row>
    <row r="546" spans="5:7" hidden="1">
      <c r="E546" s="16"/>
      <c r="F546" s="16"/>
      <c r="G546" s="16"/>
    </row>
    <row r="547" spans="5:7" hidden="1">
      <c r="E547" s="16"/>
      <c r="F547" s="16"/>
      <c r="G547" s="16"/>
    </row>
    <row r="548" spans="5:7" hidden="1">
      <c r="E548" s="16"/>
      <c r="F548" s="16"/>
      <c r="G548" s="16"/>
    </row>
    <row r="549" spans="5:7" hidden="1">
      <c r="E549" s="16"/>
      <c r="F549" s="16"/>
      <c r="G549" s="16"/>
    </row>
    <row r="550" spans="5:7" hidden="1">
      <c r="E550" s="16"/>
      <c r="F550" s="16"/>
      <c r="G550" s="16"/>
    </row>
    <row r="551" spans="5:7" hidden="1">
      <c r="E551" s="16"/>
      <c r="F551" s="16"/>
      <c r="G551" s="16"/>
    </row>
    <row r="552" spans="5:7" hidden="1">
      <c r="E552" s="16"/>
      <c r="F552" s="16"/>
      <c r="G552" s="16"/>
    </row>
    <row r="553" spans="5:7" hidden="1">
      <c r="E553" s="16"/>
      <c r="F553" s="16"/>
      <c r="G553" s="16"/>
    </row>
    <row r="554" spans="5:7" hidden="1">
      <c r="E554" s="16"/>
      <c r="F554" s="16"/>
      <c r="G554" s="16"/>
    </row>
    <row r="555" spans="5:7" hidden="1">
      <c r="E555" s="16"/>
      <c r="F555" s="16"/>
      <c r="G555" s="16"/>
    </row>
    <row r="556" spans="5:7" hidden="1">
      <c r="E556" s="16"/>
      <c r="F556" s="16"/>
      <c r="G556" s="16"/>
    </row>
    <row r="557" spans="5:7" hidden="1">
      <c r="E557" s="16"/>
      <c r="F557" s="16"/>
      <c r="G557" s="16"/>
    </row>
    <row r="558" spans="5:7" hidden="1">
      <c r="E558" s="16"/>
      <c r="F558" s="16"/>
      <c r="G558" s="16"/>
    </row>
    <row r="559" spans="5:7" hidden="1">
      <c r="E559" s="16"/>
      <c r="F559" s="16"/>
      <c r="G559" s="16"/>
    </row>
    <row r="560" spans="5:7" hidden="1">
      <c r="E560" s="16"/>
      <c r="F560" s="16"/>
      <c r="G560" s="16"/>
    </row>
    <row r="561" spans="5:7" hidden="1">
      <c r="E561" s="16"/>
      <c r="F561" s="16"/>
      <c r="G561" s="16"/>
    </row>
    <row r="562" spans="5:7" hidden="1">
      <c r="E562" s="16"/>
      <c r="F562" s="16"/>
      <c r="G562" s="16"/>
    </row>
    <row r="563" spans="5:7" hidden="1">
      <c r="E563" s="16"/>
      <c r="F563" s="16"/>
      <c r="G563" s="16"/>
    </row>
    <row r="564" spans="5:7" hidden="1">
      <c r="E564" s="16"/>
      <c r="F564" s="16"/>
      <c r="G564" s="16"/>
    </row>
    <row r="565" spans="5:7" hidden="1">
      <c r="E565" s="16"/>
      <c r="F565" s="16"/>
      <c r="G565" s="16"/>
    </row>
    <row r="566" spans="5:7" hidden="1">
      <c r="E566" s="16"/>
      <c r="F566" s="16"/>
      <c r="G566" s="16"/>
    </row>
    <row r="567" spans="5:7" hidden="1">
      <c r="E567" s="16"/>
      <c r="F567" s="16"/>
      <c r="G567" s="16"/>
    </row>
    <row r="568" spans="5:7" hidden="1">
      <c r="E568" s="16"/>
      <c r="F568" s="16"/>
      <c r="G568" s="16"/>
    </row>
    <row r="569" spans="5:7" hidden="1">
      <c r="E569" s="16"/>
      <c r="F569" s="16"/>
      <c r="G569" s="16"/>
    </row>
    <row r="570" spans="5:7" hidden="1">
      <c r="E570" s="16"/>
      <c r="F570" s="16"/>
      <c r="G570" s="16"/>
    </row>
    <row r="571" spans="5:7" hidden="1">
      <c r="E571" s="16"/>
      <c r="F571" s="16"/>
      <c r="G571" s="16"/>
    </row>
    <row r="572" spans="5:7" hidden="1">
      <c r="E572" s="16"/>
      <c r="F572" s="16"/>
      <c r="G572" s="16"/>
    </row>
    <row r="573" spans="5:7" hidden="1">
      <c r="E573" s="16"/>
      <c r="F573" s="16"/>
      <c r="G573" s="16"/>
    </row>
    <row r="574" spans="5:7" hidden="1">
      <c r="E574" s="16"/>
      <c r="F574" s="16"/>
      <c r="G574" s="16"/>
    </row>
    <row r="575" spans="5:7" hidden="1">
      <c r="E575" s="16"/>
      <c r="F575" s="16"/>
      <c r="G575" s="16"/>
    </row>
    <row r="576" spans="5:7" hidden="1">
      <c r="E576" s="16"/>
      <c r="F576" s="16"/>
      <c r="G576" s="16"/>
    </row>
    <row r="577" spans="5:7" hidden="1">
      <c r="E577" s="16"/>
      <c r="F577" s="16"/>
      <c r="G577" s="16"/>
    </row>
    <row r="578" spans="5:7" hidden="1">
      <c r="E578" s="16"/>
      <c r="F578" s="16"/>
      <c r="G578" s="16"/>
    </row>
    <row r="579" spans="5:7" hidden="1">
      <c r="E579" s="16"/>
      <c r="F579" s="16"/>
      <c r="G579" s="16"/>
    </row>
    <row r="580" spans="5:7" hidden="1">
      <c r="E580" s="16"/>
      <c r="F580" s="16"/>
      <c r="G580" s="16"/>
    </row>
    <row r="581" spans="5:7" hidden="1">
      <c r="E581" s="16"/>
      <c r="F581" s="16"/>
      <c r="G581" s="16"/>
    </row>
    <row r="582" spans="5:7" hidden="1">
      <c r="E582" s="16"/>
      <c r="F582" s="16"/>
      <c r="G582" s="16"/>
    </row>
    <row r="583" spans="5:7" hidden="1">
      <c r="E583" s="16"/>
      <c r="F583" s="16"/>
      <c r="G583" s="16"/>
    </row>
    <row r="584" spans="5:7" hidden="1">
      <c r="E584" s="16"/>
      <c r="F584" s="16"/>
      <c r="G584" s="16"/>
    </row>
    <row r="585" spans="5:7" hidden="1">
      <c r="E585" s="16"/>
      <c r="F585" s="16"/>
      <c r="G585" s="16"/>
    </row>
    <row r="586" spans="5:7" hidden="1">
      <c r="E586" s="16"/>
      <c r="F586" s="16"/>
      <c r="G586" s="16"/>
    </row>
    <row r="587" spans="5:7" hidden="1">
      <c r="E587" s="16"/>
      <c r="F587" s="16"/>
      <c r="G587" s="16"/>
    </row>
    <row r="588" spans="5:7" hidden="1">
      <c r="E588" s="16"/>
      <c r="F588" s="16"/>
      <c r="G588" s="16"/>
    </row>
    <row r="589" spans="5:7" hidden="1">
      <c r="E589" s="16"/>
      <c r="F589" s="16"/>
      <c r="G589" s="16"/>
    </row>
    <row r="590" spans="5:7" hidden="1">
      <c r="E590" s="16"/>
      <c r="F590" s="16"/>
      <c r="G590" s="16"/>
    </row>
    <row r="591" spans="5:7" hidden="1">
      <c r="E591" s="16"/>
      <c r="F591" s="16"/>
      <c r="G591" s="16"/>
    </row>
    <row r="592" spans="5:7" hidden="1">
      <c r="E592" s="16"/>
      <c r="F592" s="16"/>
      <c r="G592" s="16"/>
    </row>
    <row r="593" spans="5:7" hidden="1">
      <c r="E593" s="16"/>
      <c r="F593" s="16"/>
      <c r="G593" s="16"/>
    </row>
    <row r="594" spans="5:7" hidden="1">
      <c r="E594" s="16"/>
      <c r="F594" s="16"/>
      <c r="G594" s="16"/>
    </row>
    <row r="595" spans="5:7" hidden="1">
      <c r="E595" s="16"/>
      <c r="F595" s="16"/>
      <c r="G595" s="16"/>
    </row>
    <row r="596" spans="5:7" hidden="1">
      <c r="E596" s="16"/>
      <c r="F596" s="16"/>
      <c r="G596" s="16"/>
    </row>
    <row r="597" spans="5:7" hidden="1">
      <c r="E597" s="16"/>
      <c r="F597" s="16"/>
      <c r="G597" s="16"/>
    </row>
    <row r="598" spans="5:7" hidden="1">
      <c r="E598" s="16"/>
      <c r="F598" s="16"/>
      <c r="G598" s="16"/>
    </row>
    <row r="599" spans="5:7" hidden="1">
      <c r="E599" s="16"/>
      <c r="F599" s="16"/>
      <c r="G599" s="16"/>
    </row>
    <row r="600" spans="5:7" hidden="1">
      <c r="E600" s="16"/>
      <c r="F600" s="16"/>
      <c r="G600" s="16"/>
    </row>
    <row r="601" spans="5:7" hidden="1">
      <c r="E601" s="16"/>
      <c r="F601" s="16"/>
      <c r="G601" s="16"/>
    </row>
    <row r="602" spans="5:7" hidden="1">
      <c r="E602" s="16"/>
      <c r="F602" s="16"/>
      <c r="G602" s="16"/>
    </row>
    <row r="603" spans="5:7" hidden="1">
      <c r="E603" s="16"/>
      <c r="F603" s="16"/>
      <c r="G603" s="16"/>
    </row>
    <row r="604" spans="5:7" hidden="1">
      <c r="E604" s="16"/>
      <c r="F604" s="16"/>
      <c r="G604" s="16"/>
    </row>
    <row r="605" spans="5:7" hidden="1">
      <c r="E605" s="16"/>
      <c r="F605" s="16"/>
      <c r="G605" s="16"/>
    </row>
    <row r="606" spans="5:7" hidden="1">
      <c r="E606" s="16"/>
      <c r="F606" s="16"/>
      <c r="G606" s="16"/>
    </row>
    <row r="607" spans="5:7" hidden="1">
      <c r="E607" s="16"/>
      <c r="F607" s="16"/>
      <c r="G607" s="16"/>
    </row>
    <row r="608" spans="5:7" hidden="1">
      <c r="E608" s="16"/>
      <c r="F608" s="16"/>
      <c r="G608" s="16"/>
    </row>
    <row r="609" spans="5:7" hidden="1">
      <c r="E609" s="16"/>
      <c r="F609" s="16"/>
      <c r="G609" s="16"/>
    </row>
    <row r="610" spans="5:7" hidden="1">
      <c r="E610" s="16"/>
      <c r="F610" s="16"/>
      <c r="G610" s="16"/>
    </row>
    <row r="611" spans="5:7" hidden="1">
      <c r="E611" s="16"/>
      <c r="F611" s="16"/>
      <c r="G611" s="16"/>
    </row>
    <row r="612" spans="5:7" hidden="1">
      <c r="E612" s="16"/>
      <c r="F612" s="16"/>
      <c r="G612" s="16"/>
    </row>
    <row r="613" spans="5:7" hidden="1">
      <c r="E613" s="16"/>
      <c r="F613" s="16"/>
      <c r="G613" s="16"/>
    </row>
    <row r="614" spans="5:7" hidden="1">
      <c r="E614" s="16"/>
      <c r="F614" s="16"/>
      <c r="G614" s="16"/>
    </row>
    <row r="615" spans="5:7" hidden="1">
      <c r="E615" s="16"/>
      <c r="F615" s="16"/>
      <c r="G615" s="16"/>
    </row>
    <row r="616" spans="5:7" hidden="1">
      <c r="E616" s="16"/>
      <c r="F616" s="16"/>
      <c r="G616" s="16"/>
    </row>
    <row r="617" spans="5:7" hidden="1">
      <c r="E617" s="16"/>
      <c r="F617" s="16"/>
      <c r="G617" s="16"/>
    </row>
    <row r="618" spans="5:7" hidden="1">
      <c r="E618" s="16"/>
      <c r="F618" s="16"/>
      <c r="G618" s="16"/>
    </row>
    <row r="619" spans="5:7" hidden="1">
      <c r="E619" s="16"/>
      <c r="F619" s="16"/>
      <c r="G619" s="16"/>
    </row>
    <row r="620" spans="5:7" hidden="1">
      <c r="E620" s="16"/>
      <c r="F620" s="16"/>
      <c r="G620" s="16"/>
    </row>
    <row r="621" spans="5:7" hidden="1">
      <c r="E621" s="16"/>
      <c r="F621" s="16"/>
      <c r="G621" s="16"/>
    </row>
    <row r="622" spans="5:7" hidden="1">
      <c r="E622" s="16"/>
      <c r="F622" s="16"/>
      <c r="G622" s="16"/>
    </row>
    <row r="623" spans="5:7" hidden="1">
      <c r="E623" s="16"/>
      <c r="F623" s="16"/>
      <c r="G623" s="16"/>
    </row>
    <row r="624" spans="5:7" hidden="1">
      <c r="E624" s="16"/>
      <c r="F624" s="16"/>
      <c r="G624" s="16"/>
    </row>
    <row r="625" spans="5:7" hidden="1">
      <c r="E625" s="16"/>
      <c r="F625" s="16"/>
      <c r="G625" s="16"/>
    </row>
    <row r="626" spans="5:7" hidden="1">
      <c r="E626" s="16"/>
      <c r="F626" s="16"/>
      <c r="G626" s="16"/>
    </row>
    <row r="627" spans="5:7" hidden="1">
      <c r="E627" s="16"/>
      <c r="F627" s="16"/>
      <c r="G627" s="16"/>
    </row>
    <row r="628" spans="5:7" hidden="1">
      <c r="E628" s="16"/>
      <c r="F628" s="16"/>
      <c r="G628" s="16"/>
    </row>
    <row r="629" spans="5:7" hidden="1">
      <c r="E629" s="16"/>
      <c r="F629" s="16"/>
      <c r="G629" s="16"/>
    </row>
    <row r="630" spans="5:7" hidden="1">
      <c r="E630" s="16"/>
      <c r="F630" s="16"/>
      <c r="G630" s="16"/>
    </row>
    <row r="631" spans="5:7" hidden="1">
      <c r="E631" s="16"/>
      <c r="F631" s="16"/>
      <c r="G631" s="16"/>
    </row>
    <row r="632" spans="5:7" hidden="1">
      <c r="E632" s="16"/>
      <c r="F632" s="16"/>
      <c r="G632" s="16"/>
    </row>
    <row r="633" spans="5:7" hidden="1">
      <c r="E633" s="16"/>
      <c r="F633" s="16"/>
      <c r="G633" s="16"/>
    </row>
    <row r="634" spans="5:7" hidden="1">
      <c r="E634" s="16"/>
      <c r="F634" s="16"/>
      <c r="G634" s="16"/>
    </row>
    <row r="635" spans="5:7" hidden="1">
      <c r="E635" s="16"/>
      <c r="F635" s="16"/>
      <c r="G635" s="16"/>
    </row>
    <row r="636" spans="5:7" hidden="1">
      <c r="E636" s="16"/>
      <c r="F636" s="16"/>
      <c r="G636" s="16"/>
    </row>
    <row r="637" spans="5:7" hidden="1">
      <c r="E637" s="16"/>
      <c r="F637" s="16"/>
      <c r="G637" s="16"/>
    </row>
    <row r="638" spans="5:7" hidden="1">
      <c r="E638" s="16"/>
      <c r="F638" s="16"/>
      <c r="G638" s="16"/>
    </row>
    <row r="639" spans="5:7" hidden="1">
      <c r="E639" s="16"/>
      <c r="F639" s="16"/>
      <c r="G639" s="16"/>
    </row>
    <row r="640" spans="5:7" hidden="1">
      <c r="E640" s="16"/>
      <c r="F640" s="16"/>
      <c r="G640" s="16"/>
    </row>
    <row r="641" spans="5:7" hidden="1">
      <c r="E641" s="16"/>
      <c r="F641" s="16"/>
      <c r="G641" s="16"/>
    </row>
    <row r="642" spans="5:7" hidden="1">
      <c r="E642" s="16"/>
      <c r="F642" s="16"/>
      <c r="G642" s="16"/>
    </row>
    <row r="643" spans="5:7" hidden="1">
      <c r="E643" s="16"/>
      <c r="F643" s="16"/>
      <c r="G643" s="16"/>
    </row>
    <row r="644" spans="5:7" hidden="1">
      <c r="E644" s="16"/>
      <c r="F644" s="16"/>
      <c r="G644" s="16"/>
    </row>
    <row r="645" spans="5:7" hidden="1">
      <c r="E645" s="16"/>
      <c r="F645" s="16"/>
      <c r="G645" s="16"/>
    </row>
    <row r="646" spans="5:7" hidden="1">
      <c r="E646" s="16"/>
      <c r="F646" s="16"/>
      <c r="G646" s="16"/>
    </row>
    <row r="647" spans="5:7" hidden="1">
      <c r="E647" s="16"/>
      <c r="F647" s="16"/>
      <c r="G647" s="16"/>
    </row>
    <row r="648" spans="5:7" hidden="1">
      <c r="E648" s="16"/>
      <c r="F648" s="16"/>
      <c r="G648" s="16"/>
    </row>
    <row r="649" spans="5:7" hidden="1">
      <c r="E649" s="16"/>
      <c r="F649" s="16"/>
      <c r="G649" s="16"/>
    </row>
    <row r="650" spans="5:7" hidden="1">
      <c r="E650" s="16"/>
      <c r="F650" s="16"/>
      <c r="G650" s="16"/>
    </row>
    <row r="651" spans="5:7" hidden="1">
      <c r="E651" s="16"/>
      <c r="F651" s="16"/>
      <c r="G651" s="16"/>
    </row>
    <row r="652" spans="5:7" hidden="1">
      <c r="E652" s="16"/>
      <c r="F652" s="16"/>
      <c r="G652" s="16"/>
    </row>
    <row r="653" spans="5:7" hidden="1">
      <c r="E653" s="16"/>
      <c r="F653" s="16"/>
      <c r="G653" s="16"/>
    </row>
    <row r="654" spans="5:7" hidden="1">
      <c r="E654" s="16"/>
      <c r="F654" s="16"/>
      <c r="G654" s="16"/>
    </row>
    <row r="655" spans="5:7" hidden="1">
      <c r="E655" s="16"/>
      <c r="F655" s="16"/>
      <c r="G655" s="16"/>
    </row>
    <row r="656" spans="5:7" hidden="1">
      <c r="E656" s="16"/>
      <c r="F656" s="16"/>
      <c r="G656" s="16"/>
    </row>
    <row r="657" spans="5:7" hidden="1">
      <c r="E657" s="16"/>
      <c r="F657" s="16"/>
      <c r="G657" s="16"/>
    </row>
    <row r="658" spans="5:7" hidden="1">
      <c r="E658" s="16"/>
      <c r="F658" s="16"/>
      <c r="G658" s="16"/>
    </row>
    <row r="659" spans="5:7" hidden="1">
      <c r="E659" s="16"/>
      <c r="F659" s="16"/>
      <c r="G659" s="16"/>
    </row>
    <row r="660" spans="5:7" hidden="1">
      <c r="E660" s="16"/>
      <c r="F660" s="16"/>
      <c r="G660" s="16"/>
    </row>
    <row r="661" spans="5:7" hidden="1">
      <c r="E661" s="16"/>
      <c r="F661" s="16"/>
      <c r="G661" s="16"/>
    </row>
    <row r="662" spans="5:7" hidden="1">
      <c r="E662" s="16"/>
      <c r="F662" s="16"/>
      <c r="G662" s="16"/>
    </row>
    <row r="663" spans="5:7" hidden="1">
      <c r="E663" s="16"/>
      <c r="F663" s="16"/>
      <c r="G663" s="16"/>
    </row>
    <row r="664" spans="5:7" hidden="1">
      <c r="E664" s="16"/>
      <c r="F664" s="16"/>
      <c r="G664" s="16"/>
    </row>
    <row r="665" spans="5:7" hidden="1">
      <c r="E665" s="16"/>
      <c r="F665" s="16"/>
      <c r="G665" s="16"/>
    </row>
    <row r="666" spans="5:7" hidden="1">
      <c r="E666" s="16"/>
      <c r="F666" s="16"/>
      <c r="G666" s="16"/>
    </row>
    <row r="667" spans="5:7" hidden="1">
      <c r="E667" s="16"/>
      <c r="F667" s="16"/>
      <c r="G667" s="16"/>
    </row>
    <row r="668" spans="5:7" hidden="1">
      <c r="E668" s="16"/>
      <c r="F668" s="16"/>
      <c r="G668" s="16"/>
    </row>
    <row r="669" spans="5:7" hidden="1">
      <c r="E669" s="16"/>
      <c r="F669" s="16"/>
      <c r="G669" s="16"/>
    </row>
    <row r="670" spans="5:7" hidden="1">
      <c r="E670" s="16"/>
      <c r="F670" s="16"/>
      <c r="G670" s="16"/>
    </row>
    <row r="671" spans="5:7" hidden="1">
      <c r="E671" s="16"/>
      <c r="F671" s="16"/>
      <c r="G671" s="16"/>
    </row>
    <row r="672" spans="5:7" hidden="1">
      <c r="E672" s="16"/>
      <c r="F672" s="16"/>
      <c r="G672" s="16"/>
    </row>
    <row r="673" spans="5:7" hidden="1">
      <c r="E673" s="16"/>
      <c r="F673" s="16"/>
      <c r="G673" s="16"/>
    </row>
    <row r="674" spans="5:7" hidden="1">
      <c r="E674" s="16"/>
      <c r="F674" s="16"/>
      <c r="G674" s="16"/>
    </row>
    <row r="675" spans="5:7" hidden="1">
      <c r="E675" s="16"/>
      <c r="F675" s="16"/>
      <c r="G675" s="16"/>
    </row>
    <row r="676" spans="5:7" hidden="1">
      <c r="E676" s="16"/>
      <c r="F676" s="16"/>
      <c r="G676" s="16"/>
    </row>
    <row r="677" spans="5:7" hidden="1">
      <c r="E677" s="16"/>
      <c r="F677" s="16"/>
      <c r="G677" s="16"/>
    </row>
    <row r="678" spans="5:7" hidden="1">
      <c r="E678" s="16"/>
      <c r="F678" s="16"/>
      <c r="G678" s="16"/>
    </row>
    <row r="679" spans="5:7" hidden="1">
      <c r="E679" s="16"/>
      <c r="F679" s="16"/>
      <c r="G679" s="16"/>
    </row>
    <row r="680" spans="5:7" hidden="1">
      <c r="E680" s="16"/>
      <c r="F680" s="16"/>
      <c r="G680" s="16"/>
    </row>
    <row r="681" spans="5:7" hidden="1">
      <c r="E681" s="16"/>
      <c r="F681" s="16"/>
      <c r="G681" s="16"/>
    </row>
    <row r="682" spans="5:7" hidden="1">
      <c r="E682" s="16"/>
      <c r="F682" s="16"/>
      <c r="G682" s="16"/>
    </row>
    <row r="683" spans="5:7" hidden="1">
      <c r="E683" s="16"/>
      <c r="F683" s="16"/>
      <c r="G683" s="16"/>
    </row>
    <row r="684" spans="5:7" hidden="1">
      <c r="E684" s="16"/>
      <c r="F684" s="16"/>
      <c r="G684" s="16"/>
    </row>
    <row r="685" spans="5:7" hidden="1">
      <c r="E685" s="16"/>
      <c r="F685" s="16"/>
      <c r="G685" s="16"/>
    </row>
    <row r="686" spans="5:7" hidden="1">
      <c r="E686" s="16"/>
      <c r="F686" s="16"/>
      <c r="G686" s="16"/>
    </row>
    <row r="687" spans="5:7" hidden="1">
      <c r="E687" s="16"/>
      <c r="F687" s="16"/>
      <c r="G687" s="16"/>
    </row>
    <row r="688" spans="5:7" hidden="1">
      <c r="E688" s="16"/>
      <c r="F688" s="16"/>
      <c r="G688" s="16"/>
    </row>
    <row r="689" spans="5:7" hidden="1">
      <c r="E689" s="16"/>
      <c r="F689" s="16"/>
      <c r="G689" s="16"/>
    </row>
    <row r="690" spans="5:7" hidden="1">
      <c r="E690" s="16"/>
      <c r="F690" s="16"/>
      <c r="G690" s="16"/>
    </row>
    <row r="691" spans="5:7" hidden="1">
      <c r="E691" s="16"/>
      <c r="F691" s="16"/>
      <c r="G691" s="16"/>
    </row>
    <row r="692" spans="5:7" hidden="1">
      <c r="E692" s="16"/>
      <c r="F692" s="16"/>
      <c r="G692" s="16"/>
    </row>
    <row r="693" spans="5:7" hidden="1">
      <c r="E693" s="16"/>
      <c r="F693" s="16"/>
      <c r="G693" s="16"/>
    </row>
    <row r="694" spans="5:7" hidden="1">
      <c r="E694" s="16"/>
      <c r="F694" s="16"/>
      <c r="G694" s="16"/>
    </row>
    <row r="695" spans="5:7" hidden="1">
      <c r="E695" s="16"/>
      <c r="F695" s="16"/>
      <c r="G695" s="16"/>
    </row>
    <row r="696" spans="5:7" hidden="1">
      <c r="E696" s="16"/>
      <c r="F696" s="16"/>
      <c r="G696" s="16"/>
    </row>
    <row r="697" spans="5:7" hidden="1">
      <c r="E697" s="16"/>
      <c r="F697" s="16"/>
      <c r="G697" s="16"/>
    </row>
    <row r="698" spans="5:7" hidden="1">
      <c r="E698" s="16"/>
      <c r="F698" s="16"/>
      <c r="G698" s="16"/>
    </row>
    <row r="699" spans="5:7" hidden="1">
      <c r="E699" s="16"/>
      <c r="F699" s="16"/>
      <c r="G699" s="16"/>
    </row>
    <row r="700" spans="5:7" hidden="1">
      <c r="E700" s="16"/>
      <c r="F700" s="16"/>
      <c r="G700" s="16"/>
    </row>
    <row r="701" spans="5:7" hidden="1">
      <c r="E701" s="16"/>
      <c r="F701" s="16"/>
      <c r="G701" s="16"/>
    </row>
    <row r="702" spans="5:7" hidden="1">
      <c r="E702" s="16"/>
      <c r="F702" s="16"/>
      <c r="G702" s="16"/>
    </row>
    <row r="703" spans="5:7" hidden="1">
      <c r="E703" s="16"/>
      <c r="F703" s="16"/>
      <c r="G703" s="16"/>
    </row>
    <row r="704" spans="5:7" hidden="1">
      <c r="E704" s="16"/>
      <c r="F704" s="16"/>
      <c r="G704" s="16"/>
    </row>
    <row r="705" spans="5:7" hidden="1">
      <c r="E705" s="16"/>
      <c r="F705" s="16"/>
      <c r="G705" s="16"/>
    </row>
    <row r="706" spans="5:7" hidden="1">
      <c r="E706" s="16"/>
      <c r="F706" s="16"/>
      <c r="G706" s="16"/>
    </row>
    <row r="707" spans="5:7" hidden="1">
      <c r="E707" s="16"/>
      <c r="F707" s="16"/>
      <c r="G707" s="16"/>
    </row>
    <row r="708" spans="5:7" hidden="1">
      <c r="E708" s="16"/>
      <c r="F708" s="16"/>
      <c r="G708" s="16"/>
    </row>
    <row r="709" spans="5:7" hidden="1">
      <c r="E709" s="16"/>
      <c r="F709" s="16"/>
      <c r="G709" s="16"/>
    </row>
    <row r="710" spans="5:7" hidden="1">
      <c r="E710" s="16"/>
      <c r="F710" s="16"/>
      <c r="G710" s="16"/>
    </row>
    <row r="711" spans="5:7" hidden="1">
      <c r="E711" s="16"/>
      <c r="F711" s="16"/>
      <c r="G711" s="16"/>
    </row>
    <row r="712" spans="5:7" hidden="1">
      <c r="E712" s="16"/>
      <c r="F712" s="16"/>
      <c r="G712" s="16"/>
    </row>
    <row r="713" spans="5:7" hidden="1">
      <c r="E713" s="16"/>
      <c r="F713" s="16"/>
      <c r="G713" s="16"/>
    </row>
    <row r="714" spans="5:7" hidden="1">
      <c r="E714" s="16"/>
      <c r="F714" s="16"/>
      <c r="G714" s="16"/>
    </row>
    <row r="715" spans="5:7" hidden="1">
      <c r="E715" s="16"/>
      <c r="F715" s="16"/>
      <c r="G715" s="16"/>
    </row>
    <row r="716" spans="5:7" hidden="1">
      <c r="E716" s="16"/>
      <c r="F716" s="16"/>
      <c r="G716" s="16"/>
    </row>
    <row r="717" spans="5:7" hidden="1">
      <c r="E717" s="16"/>
      <c r="F717" s="16"/>
      <c r="G717" s="16"/>
    </row>
    <row r="718" spans="5:7" hidden="1">
      <c r="E718" s="16"/>
      <c r="F718" s="16"/>
      <c r="G718" s="16"/>
    </row>
    <row r="719" spans="5:7" hidden="1">
      <c r="E719" s="16"/>
      <c r="F719" s="16"/>
      <c r="G719" s="16"/>
    </row>
    <row r="720" spans="5:7" hidden="1">
      <c r="E720" s="16"/>
      <c r="F720" s="16"/>
      <c r="G720" s="16"/>
    </row>
    <row r="721" spans="5:7" hidden="1">
      <c r="E721" s="16"/>
      <c r="F721" s="16"/>
      <c r="G721" s="16"/>
    </row>
    <row r="722" spans="5:7" hidden="1">
      <c r="E722" s="16"/>
      <c r="F722" s="16"/>
      <c r="G722" s="16"/>
    </row>
    <row r="723" spans="5:7" hidden="1">
      <c r="E723" s="16"/>
      <c r="F723" s="16"/>
      <c r="G723" s="16"/>
    </row>
    <row r="724" spans="5:7" hidden="1">
      <c r="E724" s="16"/>
      <c r="F724" s="16"/>
      <c r="G724" s="16"/>
    </row>
    <row r="725" spans="5:7" hidden="1">
      <c r="E725" s="16"/>
      <c r="F725" s="16"/>
      <c r="G725" s="16"/>
    </row>
    <row r="726" spans="5:7" hidden="1">
      <c r="E726" s="16"/>
      <c r="F726" s="16"/>
      <c r="G726" s="16"/>
    </row>
    <row r="727" spans="5:7" hidden="1">
      <c r="E727" s="16"/>
      <c r="F727" s="16"/>
      <c r="G727" s="16"/>
    </row>
    <row r="728" spans="5:7" hidden="1">
      <c r="E728" s="16"/>
      <c r="F728" s="16"/>
      <c r="G728" s="16"/>
    </row>
    <row r="729" spans="5:7" hidden="1">
      <c r="E729" s="16"/>
      <c r="F729" s="16"/>
      <c r="G729" s="16"/>
    </row>
    <row r="730" spans="5:7" hidden="1">
      <c r="E730" s="16"/>
      <c r="F730" s="16"/>
      <c r="G730" s="16"/>
    </row>
    <row r="731" spans="5:7" hidden="1">
      <c r="E731" s="16"/>
      <c r="F731" s="16"/>
      <c r="G731" s="16"/>
    </row>
    <row r="732" spans="5:7" hidden="1">
      <c r="E732" s="16"/>
      <c r="F732" s="16"/>
      <c r="G732" s="16"/>
    </row>
    <row r="733" spans="5:7" hidden="1">
      <c r="E733" s="16"/>
      <c r="F733" s="16"/>
      <c r="G733" s="16"/>
    </row>
    <row r="734" spans="5:7" hidden="1">
      <c r="E734" s="16"/>
      <c r="F734" s="16"/>
      <c r="G734" s="16"/>
    </row>
    <row r="735" spans="5:7" hidden="1">
      <c r="E735" s="16"/>
      <c r="F735" s="16"/>
      <c r="G735" s="16"/>
    </row>
    <row r="736" spans="5:7" hidden="1">
      <c r="E736" s="16"/>
      <c r="F736" s="16"/>
      <c r="G736" s="16"/>
    </row>
    <row r="737" spans="5:7" hidden="1">
      <c r="E737" s="16"/>
      <c r="F737" s="16"/>
      <c r="G737" s="16"/>
    </row>
    <row r="738" spans="5:7" hidden="1">
      <c r="E738" s="16"/>
      <c r="F738" s="16"/>
      <c r="G738" s="16"/>
    </row>
    <row r="739" spans="5:7" hidden="1">
      <c r="E739" s="16"/>
      <c r="F739" s="16"/>
      <c r="G739" s="16"/>
    </row>
    <row r="740" spans="5:7" hidden="1">
      <c r="E740" s="16"/>
      <c r="F740" s="16"/>
      <c r="G740" s="16"/>
    </row>
    <row r="741" spans="5:7" hidden="1">
      <c r="E741" s="16"/>
      <c r="F741" s="16"/>
      <c r="G741" s="16"/>
    </row>
    <row r="742" spans="5:7" hidden="1">
      <c r="E742" s="16"/>
      <c r="F742" s="16"/>
      <c r="G742" s="16"/>
    </row>
    <row r="743" spans="5:7" hidden="1">
      <c r="E743" s="16"/>
      <c r="F743" s="16"/>
      <c r="G743" s="16"/>
    </row>
    <row r="744" spans="5:7" hidden="1">
      <c r="E744" s="16"/>
      <c r="F744" s="16"/>
      <c r="G744" s="16"/>
    </row>
    <row r="745" spans="5:7" hidden="1">
      <c r="E745" s="16"/>
      <c r="F745" s="16"/>
      <c r="G745" s="16"/>
    </row>
    <row r="746" spans="5:7" hidden="1">
      <c r="E746" s="16"/>
      <c r="F746" s="16"/>
      <c r="G746" s="16"/>
    </row>
    <row r="747" spans="5:7" hidden="1">
      <c r="E747" s="16"/>
      <c r="F747" s="16"/>
      <c r="G747" s="16"/>
    </row>
    <row r="748" spans="5:7" hidden="1">
      <c r="E748" s="16"/>
      <c r="F748" s="16"/>
      <c r="G748" s="16"/>
    </row>
    <row r="749" spans="5:7" hidden="1">
      <c r="E749" s="16"/>
      <c r="F749" s="16"/>
      <c r="G749" s="16"/>
    </row>
    <row r="750" spans="5:7" hidden="1">
      <c r="E750" s="16"/>
      <c r="F750" s="16"/>
      <c r="G750" s="16"/>
    </row>
    <row r="751" spans="5:7" hidden="1">
      <c r="E751" s="16"/>
      <c r="F751" s="16"/>
      <c r="G751" s="16"/>
    </row>
    <row r="752" spans="5:7" hidden="1">
      <c r="E752" s="16"/>
      <c r="F752" s="16"/>
      <c r="G752" s="16"/>
    </row>
    <row r="753" spans="5:7" hidden="1">
      <c r="E753" s="16"/>
      <c r="F753" s="16"/>
      <c r="G753" s="16"/>
    </row>
    <row r="754" spans="5:7" hidden="1">
      <c r="E754" s="16"/>
      <c r="F754" s="16"/>
      <c r="G754" s="16"/>
    </row>
    <row r="755" spans="5:7" hidden="1">
      <c r="E755" s="16"/>
      <c r="F755" s="16"/>
      <c r="G755" s="16"/>
    </row>
    <row r="756" spans="5:7" hidden="1">
      <c r="E756" s="16"/>
      <c r="F756" s="16"/>
      <c r="G756" s="16"/>
    </row>
    <row r="757" spans="5:7" hidden="1">
      <c r="E757" s="16"/>
      <c r="F757" s="16"/>
      <c r="G757" s="16"/>
    </row>
    <row r="758" spans="5:7" hidden="1">
      <c r="E758" s="16"/>
      <c r="F758" s="16"/>
      <c r="G758" s="16"/>
    </row>
    <row r="759" spans="5:7" hidden="1">
      <c r="E759" s="16"/>
      <c r="F759" s="16"/>
      <c r="G759" s="16"/>
    </row>
    <row r="760" spans="5:7" hidden="1">
      <c r="E760" s="16"/>
      <c r="F760" s="16"/>
      <c r="G760" s="16"/>
    </row>
    <row r="761" spans="5:7" hidden="1">
      <c r="E761" s="16"/>
      <c r="F761" s="16"/>
      <c r="G761" s="16"/>
    </row>
    <row r="762" spans="5:7" hidden="1">
      <c r="E762" s="16"/>
      <c r="F762" s="16"/>
      <c r="G762" s="16"/>
    </row>
    <row r="763" spans="5:7" hidden="1">
      <c r="E763" s="16"/>
      <c r="F763" s="16"/>
      <c r="G763" s="16"/>
    </row>
    <row r="764" spans="5:7" hidden="1">
      <c r="E764" s="16"/>
      <c r="F764" s="16"/>
      <c r="G764" s="16"/>
    </row>
    <row r="765" spans="5:7" hidden="1">
      <c r="E765" s="16"/>
      <c r="F765" s="16"/>
      <c r="G765" s="16"/>
    </row>
    <row r="766" spans="5:7" hidden="1">
      <c r="E766" s="16"/>
      <c r="F766" s="16"/>
      <c r="G766" s="16"/>
    </row>
    <row r="767" spans="5:7" hidden="1">
      <c r="E767" s="16"/>
      <c r="F767" s="16"/>
      <c r="G767" s="16"/>
    </row>
    <row r="768" spans="5:7" hidden="1">
      <c r="E768" s="16"/>
      <c r="F768" s="16"/>
      <c r="G768" s="16"/>
    </row>
    <row r="769" spans="5:7" hidden="1">
      <c r="E769" s="16"/>
      <c r="F769" s="16"/>
      <c r="G769" s="16"/>
    </row>
    <row r="770" spans="5:7" hidden="1">
      <c r="E770" s="16"/>
      <c r="F770" s="16"/>
      <c r="G770" s="16"/>
    </row>
    <row r="771" spans="5:7" hidden="1">
      <c r="E771" s="16"/>
      <c r="F771" s="16"/>
      <c r="G771" s="16"/>
    </row>
    <row r="772" spans="5:7" hidden="1">
      <c r="E772" s="16"/>
      <c r="F772" s="16"/>
      <c r="G772" s="16"/>
    </row>
    <row r="773" spans="5:7" hidden="1">
      <c r="E773" s="16"/>
      <c r="F773" s="16"/>
      <c r="G773" s="16"/>
    </row>
    <row r="774" spans="5:7" hidden="1">
      <c r="E774" s="16"/>
      <c r="F774" s="16"/>
      <c r="G774" s="16"/>
    </row>
    <row r="775" spans="5:7" hidden="1">
      <c r="E775" s="16"/>
      <c r="F775" s="16"/>
      <c r="G775" s="16"/>
    </row>
    <row r="776" spans="5:7" hidden="1">
      <c r="E776" s="16"/>
      <c r="F776" s="16"/>
      <c r="G776" s="16"/>
    </row>
    <row r="777" spans="5:7" hidden="1">
      <c r="E777" s="16"/>
      <c r="F777" s="16"/>
      <c r="G777" s="16"/>
    </row>
    <row r="778" spans="5:7" hidden="1">
      <c r="E778" s="16"/>
      <c r="F778" s="16"/>
      <c r="G778" s="16"/>
    </row>
    <row r="779" spans="5:7" hidden="1">
      <c r="E779" s="16"/>
      <c r="F779" s="16"/>
      <c r="G779" s="16"/>
    </row>
    <row r="780" spans="5:7" hidden="1">
      <c r="E780" s="16"/>
      <c r="F780" s="16"/>
      <c r="G780" s="16"/>
    </row>
    <row r="781" spans="5:7" hidden="1">
      <c r="E781" s="16"/>
      <c r="F781" s="16"/>
      <c r="G781" s="16"/>
    </row>
    <row r="782" spans="5:7" hidden="1">
      <c r="E782" s="16"/>
      <c r="F782" s="16"/>
      <c r="G782" s="16"/>
    </row>
    <row r="783" spans="5:7" hidden="1">
      <c r="E783" s="16"/>
      <c r="F783" s="16"/>
      <c r="G783" s="16"/>
    </row>
    <row r="784" spans="5:7" hidden="1">
      <c r="E784" s="16"/>
      <c r="F784" s="16"/>
      <c r="G784" s="16"/>
    </row>
    <row r="785" spans="5:7" hidden="1">
      <c r="E785" s="16"/>
      <c r="F785" s="16"/>
      <c r="G785" s="16"/>
    </row>
    <row r="786" spans="5:7" hidden="1">
      <c r="E786" s="16"/>
      <c r="F786" s="16"/>
      <c r="G786" s="16"/>
    </row>
    <row r="787" spans="5:7" hidden="1">
      <c r="E787" s="16"/>
      <c r="F787" s="16"/>
      <c r="G787" s="16"/>
    </row>
    <row r="788" spans="5:7" hidden="1">
      <c r="E788" s="16"/>
      <c r="F788" s="16"/>
      <c r="G788" s="16"/>
    </row>
    <row r="789" spans="5:7" hidden="1">
      <c r="E789" s="16"/>
      <c r="F789" s="16"/>
      <c r="G789" s="16"/>
    </row>
    <row r="790" spans="5:7" hidden="1">
      <c r="E790" s="16"/>
      <c r="F790" s="16"/>
      <c r="G790" s="16"/>
    </row>
    <row r="791" spans="5:7" hidden="1">
      <c r="E791" s="16"/>
      <c r="F791" s="16"/>
      <c r="G791" s="16"/>
    </row>
    <row r="792" spans="5:7" hidden="1">
      <c r="E792" s="16"/>
      <c r="F792" s="16"/>
      <c r="G792" s="16"/>
    </row>
    <row r="793" spans="5:7" hidden="1">
      <c r="E793" s="16"/>
      <c r="F793" s="16"/>
      <c r="G793" s="16"/>
    </row>
    <row r="794" spans="5:7" hidden="1">
      <c r="E794" s="16"/>
      <c r="F794" s="16"/>
      <c r="G794" s="16"/>
    </row>
    <row r="795" spans="5:7" hidden="1">
      <c r="E795" s="16"/>
      <c r="F795" s="16"/>
      <c r="G795" s="16"/>
    </row>
    <row r="796" spans="5:7" hidden="1">
      <c r="E796" s="16"/>
      <c r="F796" s="16"/>
      <c r="G796" s="16"/>
    </row>
    <row r="797" spans="5:7" hidden="1">
      <c r="E797" s="16"/>
      <c r="F797" s="16"/>
      <c r="G797" s="16"/>
    </row>
    <row r="798" spans="5:7" hidden="1">
      <c r="E798" s="16"/>
      <c r="F798" s="16"/>
      <c r="G798" s="16"/>
    </row>
    <row r="799" spans="5:7" hidden="1">
      <c r="E799" s="16"/>
      <c r="F799" s="16"/>
      <c r="G799" s="16"/>
    </row>
    <row r="800" spans="5:7" hidden="1">
      <c r="E800" s="16"/>
      <c r="F800" s="16"/>
      <c r="G800" s="16"/>
    </row>
    <row r="801" spans="5:7" hidden="1">
      <c r="E801" s="16"/>
      <c r="F801" s="16"/>
      <c r="G801" s="16"/>
    </row>
    <row r="802" spans="5:7" hidden="1">
      <c r="E802" s="16"/>
      <c r="F802" s="16"/>
      <c r="G802" s="16"/>
    </row>
    <row r="803" spans="5:7" hidden="1">
      <c r="E803" s="16"/>
      <c r="F803" s="16"/>
      <c r="G803" s="16"/>
    </row>
    <row r="804" spans="5:7" hidden="1">
      <c r="E804" s="16"/>
      <c r="F804" s="16"/>
      <c r="G804" s="16"/>
    </row>
    <row r="805" spans="5:7" hidden="1">
      <c r="E805" s="16"/>
      <c r="F805" s="16"/>
      <c r="G805" s="16"/>
    </row>
    <row r="806" spans="5:7" hidden="1">
      <c r="E806" s="16"/>
      <c r="F806" s="16"/>
      <c r="G806" s="16"/>
    </row>
    <row r="807" spans="5:7" hidden="1">
      <c r="E807" s="16"/>
      <c r="F807" s="16"/>
      <c r="G807" s="16"/>
    </row>
    <row r="808" spans="5:7" hidden="1">
      <c r="E808" s="16"/>
      <c r="F808" s="16"/>
      <c r="G808" s="16"/>
    </row>
    <row r="809" spans="5:7" hidden="1">
      <c r="E809" s="16"/>
      <c r="F809" s="16"/>
      <c r="G809" s="16"/>
    </row>
    <row r="810" spans="5:7" hidden="1">
      <c r="E810" s="16"/>
      <c r="F810" s="16"/>
      <c r="G810" s="16"/>
    </row>
    <row r="811" spans="5:7" hidden="1">
      <c r="E811" s="16"/>
      <c r="F811" s="16"/>
      <c r="G811" s="16"/>
    </row>
    <row r="812" spans="5:7" hidden="1">
      <c r="E812" s="16"/>
      <c r="F812" s="16"/>
      <c r="G812" s="16"/>
    </row>
    <row r="813" spans="5:7" hidden="1">
      <c r="E813" s="16"/>
      <c r="F813" s="16"/>
      <c r="G813" s="16"/>
    </row>
    <row r="814" spans="5:7" hidden="1">
      <c r="E814" s="16"/>
      <c r="F814" s="16"/>
      <c r="G814" s="16"/>
    </row>
    <row r="815" spans="5:7" hidden="1">
      <c r="E815" s="16"/>
      <c r="F815" s="16"/>
      <c r="G815" s="16"/>
    </row>
    <row r="816" spans="5:7" hidden="1">
      <c r="E816" s="16"/>
      <c r="F816" s="16"/>
      <c r="G816" s="16"/>
    </row>
    <row r="817" spans="5:7" hidden="1">
      <c r="E817" s="16"/>
      <c r="F817" s="16"/>
      <c r="G817" s="16"/>
    </row>
    <row r="818" spans="5:7" hidden="1">
      <c r="E818" s="16"/>
      <c r="F818" s="16"/>
      <c r="G818" s="16"/>
    </row>
    <row r="819" spans="5:7" hidden="1">
      <c r="E819" s="16"/>
      <c r="F819" s="16"/>
      <c r="G819" s="16"/>
    </row>
    <row r="820" spans="5:7" hidden="1">
      <c r="E820" s="16"/>
      <c r="F820" s="16"/>
      <c r="G820" s="16"/>
    </row>
    <row r="821" spans="5:7" hidden="1">
      <c r="E821" s="16"/>
      <c r="F821" s="16"/>
      <c r="G821" s="16"/>
    </row>
    <row r="822" spans="5:7" hidden="1">
      <c r="E822" s="16"/>
      <c r="F822" s="16"/>
      <c r="G822" s="16"/>
    </row>
    <row r="823" spans="5:7" hidden="1">
      <c r="E823" s="16"/>
      <c r="F823" s="16"/>
      <c r="G823" s="16"/>
    </row>
    <row r="824" spans="5:7" hidden="1">
      <c r="E824" s="16"/>
      <c r="F824" s="16"/>
      <c r="G824" s="16"/>
    </row>
    <row r="825" spans="5:7" hidden="1">
      <c r="E825" s="16"/>
      <c r="F825" s="16"/>
      <c r="G825" s="16"/>
    </row>
    <row r="826" spans="5:7" hidden="1">
      <c r="E826" s="16"/>
      <c r="F826" s="16"/>
      <c r="G826" s="16"/>
    </row>
    <row r="827" spans="5:7" hidden="1">
      <c r="E827" s="16"/>
      <c r="F827" s="16"/>
      <c r="G827" s="16"/>
    </row>
    <row r="828" spans="5:7" hidden="1">
      <c r="E828" s="16"/>
      <c r="F828" s="16"/>
      <c r="G828" s="16"/>
    </row>
    <row r="829" spans="5:7" hidden="1">
      <c r="E829" s="16"/>
      <c r="F829" s="16"/>
      <c r="G829" s="16"/>
    </row>
    <row r="830" spans="5:7" hidden="1">
      <c r="E830" s="16"/>
      <c r="F830" s="16"/>
      <c r="G830" s="16"/>
    </row>
    <row r="831" spans="5:7" hidden="1">
      <c r="E831" s="16"/>
      <c r="F831" s="16"/>
      <c r="G831" s="16"/>
    </row>
    <row r="832" spans="5:7" hidden="1">
      <c r="E832" s="16"/>
      <c r="F832" s="16"/>
      <c r="G832" s="16"/>
    </row>
    <row r="833" spans="5:7" hidden="1">
      <c r="E833" s="16"/>
      <c r="F833" s="16"/>
      <c r="G833" s="16"/>
    </row>
    <row r="834" spans="5:7" hidden="1">
      <c r="E834" s="16"/>
      <c r="F834" s="16"/>
      <c r="G834" s="16"/>
    </row>
    <row r="835" spans="5:7" hidden="1">
      <c r="E835" s="16"/>
      <c r="F835" s="16"/>
      <c r="G835" s="16"/>
    </row>
    <row r="836" spans="5:7" hidden="1">
      <c r="E836" s="16"/>
      <c r="F836" s="16"/>
      <c r="G836" s="16"/>
    </row>
    <row r="837" spans="5:7" hidden="1">
      <c r="E837" s="16"/>
      <c r="F837" s="16"/>
      <c r="G837" s="16"/>
    </row>
    <row r="838" spans="5:7" hidden="1">
      <c r="E838" s="16"/>
      <c r="F838" s="16"/>
      <c r="G838" s="16"/>
    </row>
    <row r="839" spans="5:7" hidden="1">
      <c r="E839" s="16"/>
      <c r="F839" s="16"/>
      <c r="G839" s="16"/>
    </row>
    <row r="840" spans="5:7" hidden="1">
      <c r="E840" s="16"/>
      <c r="F840" s="16"/>
      <c r="G840" s="16"/>
    </row>
    <row r="841" spans="5:7" hidden="1">
      <c r="E841" s="16"/>
      <c r="F841" s="16"/>
      <c r="G841" s="16"/>
    </row>
    <row r="842" spans="5:7" hidden="1">
      <c r="E842" s="16"/>
      <c r="F842" s="16"/>
      <c r="G842" s="16"/>
    </row>
    <row r="843" spans="5:7" hidden="1">
      <c r="E843" s="16"/>
      <c r="F843" s="16"/>
      <c r="G843" s="16"/>
    </row>
    <row r="844" spans="5:7" hidden="1">
      <c r="E844" s="16"/>
      <c r="F844" s="16"/>
      <c r="G844" s="16"/>
    </row>
    <row r="845" spans="5:7" hidden="1"/>
    <row r="846" spans="5:7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89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BH606"/>
  <sheetViews>
    <sheetView rightToLeft="1" workbookViewId="0">
      <selection activeCell="A6" sqref="A6"/>
    </sheetView>
  </sheetViews>
  <sheetFormatPr defaultColWidth="0" defaultRowHeight="18" zeroHeight="1"/>
  <cols>
    <col min="1" max="1" width="47.28515625" style="13" customWidth="1"/>
    <col min="2" max="2" width="14.5703125" style="13" customWidth="1"/>
    <col min="3" max="3" width="10.7109375" style="14" customWidth="1"/>
    <col min="4" max="4" width="12.85546875" style="14" customWidth="1"/>
    <col min="5" max="5" width="15.28515625" style="14" customWidth="1"/>
    <col min="6" max="6" width="11.85546875" style="14" customWidth="1"/>
    <col min="7" max="7" width="16" style="14" customWidth="1"/>
    <col min="8" max="8" width="12.7109375" style="14" customWidth="1"/>
    <col min="9" max="9" width="28.5703125" style="14" customWidth="1"/>
    <col min="10" max="10" width="25" style="14" customWidth="1"/>
    <col min="11" max="11" width="6.7109375" style="16" hidden="1" customWidth="1"/>
    <col min="12" max="12" width="7.7109375" style="16" hidden="1" customWidth="1"/>
    <col min="13" max="13" width="7.140625" style="16" hidden="1" customWidth="1"/>
    <col min="14" max="14" width="6" style="16" hidden="1" customWidth="1"/>
    <col min="15" max="15" width="7.85546875" style="16" hidden="1" customWidth="1"/>
    <col min="16" max="16" width="8.140625" style="16" hidden="1" customWidth="1"/>
    <col min="17" max="17" width="6.28515625" style="16" hidden="1" customWidth="1"/>
    <col min="18" max="18" width="8" style="16" hidden="1" customWidth="1"/>
    <col min="19" max="19" width="8.7109375" style="16" hidden="1" customWidth="1"/>
    <col min="20" max="20" width="10" style="16" hidden="1" customWidth="1"/>
    <col min="21" max="21" width="9.5703125" style="16" hidden="1" customWidth="1"/>
    <col min="22" max="22" width="6.140625" style="16" hidden="1" customWidth="1"/>
    <col min="23" max="24" width="5.7109375" style="16" hidden="1" customWidth="1"/>
    <col min="25" max="25" width="6.85546875" style="16" hidden="1" customWidth="1"/>
    <col min="26" max="26" width="6.42578125" style="14" hidden="1" customWidth="1"/>
    <col min="27" max="27" width="6.7109375" style="14" hidden="1" customWidth="1"/>
    <col min="28" max="28" width="7.28515625" style="14" hidden="1" customWidth="1"/>
    <col min="29" max="40" width="5.7109375" style="14" hidden="1" customWidth="1"/>
    <col min="41" max="41" width="9.140625" style="14" hidden="1" customWidth="1"/>
    <col min="42" max="60" width="0" style="14" hidden="1" customWidth="1"/>
    <col min="61" max="16384" width="9.140625" style="14" hidden="1"/>
  </cols>
  <sheetData>
    <row r="1" spans="1:59">
      <c r="A1" s="2" t="s">
        <v>0</v>
      </c>
      <c r="B1" s="2" t="s">
        <v>196</v>
      </c>
    </row>
    <row r="2" spans="1:59">
      <c r="A2" s="2" t="s">
        <v>1</v>
      </c>
      <c r="B2" s="2"/>
    </row>
    <row r="3" spans="1:59">
      <c r="A3" s="2" t="s">
        <v>2</v>
      </c>
      <c r="B3" s="2" t="s">
        <v>197</v>
      </c>
    </row>
    <row r="4" spans="1:59">
      <c r="A4" s="2" t="s">
        <v>3</v>
      </c>
      <c r="B4" s="2"/>
    </row>
    <row r="5" spans="1:59" ht="26.25" customHeight="1">
      <c r="A5" s="104" t="s">
        <v>161</v>
      </c>
      <c r="B5" s="105"/>
      <c r="C5" s="105"/>
      <c r="D5" s="105"/>
      <c r="E5" s="105"/>
      <c r="F5" s="105"/>
      <c r="G5" s="105"/>
      <c r="H5" s="105"/>
      <c r="I5" s="105"/>
      <c r="J5" s="106"/>
    </row>
    <row r="6" spans="1:59" s="16" customFormat="1">
      <c r="A6" s="40" t="s">
        <v>95</v>
      </c>
      <c r="B6" s="40" t="s">
        <v>49</v>
      </c>
      <c r="C6" s="40" t="s">
        <v>50</v>
      </c>
      <c r="D6" s="40" t="s">
        <v>162</v>
      </c>
      <c r="E6" s="40" t="s">
        <v>163</v>
      </c>
      <c r="F6" s="40" t="s">
        <v>52</v>
      </c>
      <c r="G6" s="40" t="s">
        <v>164</v>
      </c>
      <c r="H6" s="40" t="s">
        <v>5</v>
      </c>
      <c r="I6" s="40" t="s">
        <v>56</v>
      </c>
      <c r="J6" s="40" t="s">
        <v>57</v>
      </c>
    </row>
    <row r="7" spans="1:59" s="16" customFormat="1" ht="21.75" customHeight="1">
      <c r="A7" s="17"/>
      <c r="B7" s="39"/>
      <c r="C7" s="18"/>
      <c r="D7" s="18"/>
      <c r="E7" s="18" t="s">
        <v>7</v>
      </c>
      <c r="F7" s="18"/>
      <c r="G7" s="18" t="s">
        <v>7</v>
      </c>
      <c r="H7" s="18" t="s">
        <v>6</v>
      </c>
      <c r="I7" s="26" t="s">
        <v>7</v>
      </c>
      <c r="J7" s="36" t="s">
        <v>7</v>
      </c>
    </row>
    <row r="8" spans="1:59" s="20" customFormat="1" ht="18" customHeight="1">
      <c r="A8" s="19"/>
      <c r="B8" s="7" t="s">
        <v>9</v>
      </c>
      <c r="C8" s="7" t="s">
        <v>10</v>
      </c>
      <c r="D8" s="7" t="s">
        <v>58</v>
      </c>
      <c r="E8" s="7" t="s">
        <v>59</v>
      </c>
      <c r="F8" s="7" t="s">
        <v>60</v>
      </c>
      <c r="G8" s="7" t="s">
        <v>61</v>
      </c>
      <c r="H8" s="29" t="s">
        <v>62</v>
      </c>
      <c r="I8" s="29" t="s">
        <v>63</v>
      </c>
      <c r="J8" s="29" t="s">
        <v>63</v>
      </c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</row>
    <row r="9" spans="1:59" s="20" customFormat="1" ht="18" customHeight="1">
      <c r="A9" s="21" t="s">
        <v>165</v>
      </c>
      <c r="B9" s="7"/>
      <c r="C9" s="7"/>
      <c r="D9" s="7"/>
      <c r="E9" s="7"/>
      <c r="F9" s="7"/>
      <c r="G9" s="7"/>
      <c r="H9" s="63">
        <v>0</v>
      </c>
      <c r="I9" s="64">
        <v>0</v>
      </c>
      <c r="J9" s="64">
        <v>0</v>
      </c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BG9" s="14"/>
    </row>
    <row r="10" spans="1:59">
      <c r="A10" s="67" t="s">
        <v>200</v>
      </c>
      <c r="C10" s="16"/>
      <c r="D10" s="16"/>
      <c r="E10" s="16"/>
      <c r="F10" s="16"/>
      <c r="G10" s="68">
        <v>0</v>
      </c>
      <c r="H10" s="69">
        <v>0</v>
      </c>
      <c r="I10" s="68">
        <v>0</v>
      </c>
      <c r="J10" s="68">
        <v>0</v>
      </c>
    </row>
    <row r="11" spans="1:59">
      <c r="A11" t="s">
        <v>227</v>
      </c>
      <c r="C11" t="s">
        <v>227</v>
      </c>
      <c r="D11" s="16"/>
      <c r="E11" s="66">
        <v>0</v>
      </c>
      <c r="F11" t="s">
        <v>227</v>
      </c>
      <c r="G11" s="66">
        <v>0</v>
      </c>
      <c r="H11" s="65">
        <v>0</v>
      </c>
      <c r="I11" s="66">
        <v>0</v>
      </c>
      <c r="J11" s="66">
        <v>0</v>
      </c>
    </row>
    <row r="12" spans="1:59">
      <c r="A12" s="67" t="s">
        <v>232</v>
      </c>
      <c r="C12" s="16"/>
      <c r="D12" s="16"/>
      <c r="E12" s="16"/>
      <c r="F12" s="16"/>
      <c r="G12" s="68">
        <v>0</v>
      </c>
      <c r="H12" s="69">
        <v>0</v>
      </c>
      <c r="I12" s="68">
        <v>0</v>
      </c>
      <c r="J12" s="68">
        <v>0</v>
      </c>
    </row>
    <row r="13" spans="1:59">
      <c r="A13" t="s">
        <v>227</v>
      </c>
      <c r="C13" t="s">
        <v>227</v>
      </c>
      <c r="D13" s="16"/>
      <c r="E13" s="66">
        <v>0</v>
      </c>
      <c r="F13" t="s">
        <v>227</v>
      </c>
      <c r="G13" s="66">
        <v>0</v>
      </c>
      <c r="H13" s="65">
        <v>0</v>
      </c>
      <c r="I13" s="66">
        <v>0</v>
      </c>
      <c r="J13" s="66">
        <v>0</v>
      </c>
    </row>
    <row r="14" spans="1:59" hidden="1">
      <c r="C14" s="16"/>
      <c r="D14" s="16"/>
      <c r="E14" s="16"/>
      <c r="F14" s="16"/>
      <c r="G14" s="16"/>
    </row>
    <row r="15" spans="1:59" hidden="1">
      <c r="C15" s="16"/>
      <c r="D15" s="16"/>
      <c r="E15" s="16"/>
      <c r="F15" s="16"/>
      <c r="G15" s="16"/>
    </row>
    <row r="16" spans="1:59" hidden="1">
      <c r="C16" s="16"/>
      <c r="D16" s="16"/>
      <c r="E16" s="16"/>
      <c r="F16" s="16"/>
      <c r="G16" s="16"/>
    </row>
    <row r="17" spans="3:7" hidden="1">
      <c r="C17" s="16"/>
      <c r="D17" s="16"/>
      <c r="E17" s="16"/>
      <c r="F17" s="16"/>
      <c r="G17" s="16"/>
    </row>
    <row r="18" spans="3:7" hidden="1">
      <c r="C18" s="16"/>
      <c r="D18" s="16"/>
      <c r="E18" s="16"/>
      <c r="F18" s="16"/>
      <c r="G18" s="16"/>
    </row>
    <row r="19" spans="3:7" hidden="1">
      <c r="C19" s="16"/>
      <c r="D19" s="16"/>
      <c r="E19" s="16"/>
      <c r="F19" s="16"/>
      <c r="G19" s="16"/>
    </row>
    <row r="20" spans="3:7" hidden="1">
      <c r="C20" s="16"/>
      <c r="D20" s="16"/>
      <c r="E20" s="16"/>
      <c r="F20" s="16"/>
      <c r="G20" s="16"/>
    </row>
    <row r="21" spans="3:7" hidden="1">
      <c r="C21" s="16"/>
      <c r="D21" s="16"/>
      <c r="E21" s="16"/>
      <c r="F21" s="16"/>
      <c r="G21" s="16"/>
    </row>
    <row r="22" spans="3:7" hidden="1">
      <c r="C22" s="16"/>
      <c r="D22" s="16"/>
      <c r="E22" s="16"/>
      <c r="F22" s="16"/>
      <c r="G22" s="16"/>
    </row>
    <row r="23" spans="3:7" hidden="1">
      <c r="C23" s="16"/>
      <c r="D23" s="16"/>
      <c r="E23" s="16"/>
      <c r="F23" s="16"/>
      <c r="G23" s="16"/>
    </row>
    <row r="24" spans="3:7" hidden="1">
      <c r="C24" s="16"/>
      <c r="D24" s="16"/>
      <c r="E24" s="16"/>
      <c r="F24" s="16"/>
      <c r="G24" s="16"/>
    </row>
    <row r="25" spans="3:7" hidden="1">
      <c r="C25" s="16"/>
      <c r="D25" s="16"/>
      <c r="E25" s="16"/>
      <c r="F25" s="16"/>
      <c r="G25" s="16"/>
    </row>
    <row r="26" spans="3:7" hidden="1">
      <c r="C26" s="16"/>
      <c r="D26" s="16"/>
      <c r="E26" s="16"/>
      <c r="F26" s="16"/>
      <c r="G26" s="16"/>
    </row>
    <row r="27" spans="3:7" hidden="1">
      <c r="C27" s="16"/>
      <c r="D27" s="16"/>
      <c r="E27" s="16"/>
      <c r="F27" s="16"/>
      <c r="G27" s="16"/>
    </row>
    <row r="28" spans="3:7" hidden="1">
      <c r="C28" s="16"/>
      <c r="D28" s="16"/>
      <c r="E28" s="16"/>
      <c r="F28" s="16"/>
      <c r="G28" s="16"/>
    </row>
    <row r="29" spans="3:7" hidden="1">
      <c r="C29" s="16"/>
      <c r="D29" s="16"/>
      <c r="E29" s="16"/>
      <c r="F29" s="16"/>
      <c r="G29" s="16"/>
    </row>
    <row r="30" spans="3:7" hidden="1">
      <c r="C30" s="16"/>
      <c r="D30" s="16"/>
      <c r="E30" s="16"/>
      <c r="F30" s="16"/>
      <c r="G30" s="16"/>
    </row>
    <row r="31" spans="3:7" hidden="1">
      <c r="C31" s="16"/>
      <c r="D31" s="16"/>
      <c r="E31" s="16"/>
      <c r="F31" s="16"/>
      <c r="G31" s="16"/>
    </row>
    <row r="32" spans="3:7" hidden="1">
      <c r="C32" s="16"/>
      <c r="D32" s="16"/>
      <c r="E32" s="16"/>
      <c r="F32" s="16"/>
      <c r="G32" s="16"/>
    </row>
    <row r="33" spans="3:7" hidden="1">
      <c r="C33" s="16"/>
      <c r="D33" s="16"/>
      <c r="E33" s="16"/>
      <c r="F33" s="16"/>
      <c r="G33" s="16"/>
    </row>
    <row r="34" spans="3:7" hidden="1">
      <c r="C34" s="16"/>
      <c r="D34" s="16"/>
      <c r="E34" s="16"/>
      <c r="F34" s="16"/>
      <c r="G34" s="16"/>
    </row>
    <row r="35" spans="3:7" hidden="1">
      <c r="C35" s="16"/>
      <c r="D35" s="16"/>
      <c r="E35" s="16"/>
      <c r="F35" s="16"/>
      <c r="G35" s="16"/>
    </row>
    <row r="36" spans="3:7" hidden="1">
      <c r="C36" s="16"/>
      <c r="D36" s="16"/>
      <c r="E36" s="16"/>
      <c r="F36" s="16"/>
      <c r="G36" s="16"/>
    </row>
    <row r="37" spans="3:7" hidden="1">
      <c r="C37" s="16"/>
      <c r="D37" s="16"/>
      <c r="E37" s="16"/>
      <c r="F37" s="16"/>
      <c r="G37" s="16"/>
    </row>
    <row r="38" spans="3:7" hidden="1">
      <c r="C38" s="16"/>
      <c r="D38" s="16"/>
      <c r="E38" s="16"/>
      <c r="F38" s="16"/>
      <c r="G38" s="16"/>
    </row>
    <row r="39" spans="3:7" hidden="1">
      <c r="C39" s="16"/>
      <c r="D39" s="16"/>
      <c r="E39" s="16"/>
      <c r="F39" s="16"/>
      <c r="G39" s="16"/>
    </row>
    <row r="40" spans="3:7" hidden="1">
      <c r="C40" s="16"/>
      <c r="D40" s="16"/>
      <c r="E40" s="16"/>
      <c r="F40" s="16"/>
      <c r="G40" s="16"/>
    </row>
    <row r="41" spans="3:7" hidden="1">
      <c r="C41" s="16"/>
      <c r="D41" s="16"/>
      <c r="E41" s="16"/>
      <c r="F41" s="16"/>
      <c r="G41" s="16"/>
    </row>
    <row r="42" spans="3:7" hidden="1">
      <c r="C42" s="16"/>
      <c r="D42" s="16"/>
      <c r="E42" s="16"/>
      <c r="F42" s="16"/>
      <c r="G42" s="16"/>
    </row>
    <row r="43" spans="3:7" hidden="1">
      <c r="C43" s="16"/>
      <c r="D43" s="16"/>
      <c r="E43" s="16"/>
      <c r="F43" s="16"/>
      <c r="G43" s="16"/>
    </row>
    <row r="44" spans="3:7" hidden="1">
      <c r="C44" s="16"/>
      <c r="D44" s="16"/>
      <c r="E44" s="16"/>
      <c r="F44" s="16"/>
      <c r="G44" s="16"/>
    </row>
    <row r="45" spans="3:7" hidden="1">
      <c r="C45" s="16"/>
      <c r="D45" s="16"/>
      <c r="E45" s="16"/>
      <c r="F45" s="16"/>
      <c r="G45" s="16"/>
    </row>
    <row r="46" spans="3:7" hidden="1">
      <c r="C46" s="16"/>
      <c r="D46" s="16"/>
      <c r="E46" s="16"/>
      <c r="F46" s="16"/>
      <c r="G46" s="16"/>
    </row>
    <row r="47" spans="3:7" hidden="1">
      <c r="C47" s="16"/>
      <c r="D47" s="16"/>
      <c r="E47" s="16"/>
      <c r="F47" s="16"/>
      <c r="G47" s="16"/>
    </row>
    <row r="48" spans="3:7" hidden="1">
      <c r="C48" s="16"/>
      <c r="D48" s="16"/>
      <c r="E48" s="16"/>
      <c r="F48" s="16"/>
      <c r="G48" s="16"/>
    </row>
    <row r="49" spans="3:7" hidden="1">
      <c r="C49" s="16"/>
      <c r="D49" s="16"/>
      <c r="E49" s="16"/>
      <c r="F49" s="16"/>
      <c r="G49" s="16"/>
    </row>
    <row r="50" spans="3:7" hidden="1">
      <c r="C50" s="16"/>
      <c r="D50" s="16"/>
      <c r="E50" s="16"/>
      <c r="F50" s="16"/>
      <c r="G50" s="16"/>
    </row>
    <row r="51" spans="3:7" hidden="1">
      <c r="C51" s="16"/>
      <c r="D51" s="16"/>
      <c r="E51" s="16"/>
      <c r="F51" s="16"/>
      <c r="G51" s="16"/>
    </row>
    <row r="52" spans="3:7" hidden="1">
      <c r="C52" s="16"/>
      <c r="D52" s="16"/>
      <c r="E52" s="16"/>
      <c r="F52" s="16"/>
      <c r="G52" s="16"/>
    </row>
    <row r="53" spans="3:7" hidden="1">
      <c r="C53" s="16"/>
      <c r="D53" s="16"/>
      <c r="E53" s="16"/>
      <c r="F53" s="16"/>
      <c r="G53" s="16"/>
    </row>
    <row r="54" spans="3:7" hidden="1">
      <c r="C54" s="16"/>
      <c r="D54" s="16"/>
      <c r="E54" s="16"/>
      <c r="F54" s="16"/>
      <c r="G54" s="16"/>
    </row>
    <row r="55" spans="3:7" hidden="1">
      <c r="C55" s="16"/>
      <c r="D55" s="16"/>
      <c r="E55" s="16"/>
      <c r="F55" s="16"/>
      <c r="G55" s="16"/>
    </row>
    <row r="56" spans="3:7" hidden="1">
      <c r="C56" s="16"/>
      <c r="D56" s="16"/>
      <c r="E56" s="16"/>
      <c r="F56" s="16"/>
      <c r="G56" s="16"/>
    </row>
    <row r="57" spans="3:7" hidden="1">
      <c r="C57" s="16"/>
      <c r="D57" s="16"/>
      <c r="E57" s="16"/>
      <c r="F57" s="16"/>
      <c r="G57" s="16"/>
    </row>
    <row r="58" spans="3:7" hidden="1">
      <c r="C58" s="16"/>
      <c r="D58" s="16"/>
      <c r="E58" s="16"/>
      <c r="F58" s="16"/>
      <c r="G58" s="16"/>
    </row>
    <row r="59" spans="3:7" hidden="1">
      <c r="C59" s="16"/>
      <c r="D59" s="16"/>
      <c r="E59" s="16"/>
      <c r="F59" s="16"/>
      <c r="G59" s="16"/>
    </row>
    <row r="60" spans="3:7" hidden="1">
      <c r="C60" s="16"/>
      <c r="D60" s="16"/>
      <c r="E60" s="16"/>
      <c r="F60" s="16"/>
      <c r="G60" s="16"/>
    </row>
    <row r="61" spans="3:7" hidden="1">
      <c r="C61" s="16"/>
      <c r="D61" s="16"/>
      <c r="E61" s="16"/>
      <c r="F61" s="16"/>
      <c r="G61" s="16"/>
    </row>
    <row r="62" spans="3:7" hidden="1">
      <c r="C62" s="16"/>
      <c r="D62" s="16"/>
      <c r="E62" s="16"/>
      <c r="F62" s="16"/>
      <c r="G62" s="16"/>
    </row>
    <row r="63" spans="3:7" hidden="1">
      <c r="C63" s="16"/>
      <c r="D63" s="16"/>
      <c r="E63" s="16"/>
      <c r="F63" s="16"/>
      <c r="G63" s="16"/>
    </row>
    <row r="64" spans="3:7" hidden="1">
      <c r="C64" s="16"/>
      <c r="D64" s="16"/>
      <c r="E64" s="16"/>
      <c r="F64" s="16"/>
      <c r="G64" s="16"/>
    </row>
    <row r="65" spans="3:7" hidden="1">
      <c r="C65" s="16"/>
      <c r="D65" s="16"/>
      <c r="E65" s="16"/>
      <c r="F65" s="16"/>
      <c r="G65" s="16"/>
    </row>
    <row r="66" spans="3:7" hidden="1">
      <c r="C66" s="16"/>
      <c r="D66" s="16"/>
      <c r="E66" s="16"/>
      <c r="F66" s="16"/>
      <c r="G66" s="16"/>
    </row>
    <row r="67" spans="3:7" hidden="1">
      <c r="C67" s="16"/>
      <c r="D67" s="16"/>
      <c r="E67" s="16"/>
      <c r="F67" s="16"/>
      <c r="G67" s="16"/>
    </row>
    <row r="68" spans="3:7" hidden="1">
      <c r="C68" s="16"/>
      <c r="D68" s="16"/>
      <c r="E68" s="16"/>
      <c r="F68" s="16"/>
      <c r="G68" s="16"/>
    </row>
    <row r="69" spans="3:7" hidden="1">
      <c r="C69" s="16"/>
      <c r="D69" s="16"/>
      <c r="E69" s="16"/>
      <c r="F69" s="16"/>
      <c r="G69" s="16"/>
    </row>
    <row r="70" spans="3:7" hidden="1">
      <c r="C70" s="16"/>
      <c r="D70" s="16"/>
      <c r="E70" s="16"/>
      <c r="F70" s="16"/>
      <c r="G70" s="16"/>
    </row>
    <row r="71" spans="3:7" hidden="1">
      <c r="C71" s="16"/>
      <c r="D71" s="16"/>
      <c r="E71" s="16"/>
      <c r="F71" s="16"/>
      <c r="G71" s="16"/>
    </row>
    <row r="72" spans="3:7" hidden="1">
      <c r="C72" s="16"/>
      <c r="D72" s="16"/>
      <c r="E72" s="16"/>
      <c r="F72" s="16"/>
      <c r="G72" s="16"/>
    </row>
    <row r="73" spans="3:7" hidden="1">
      <c r="C73" s="16"/>
      <c r="D73" s="16"/>
      <c r="E73" s="16"/>
      <c r="F73" s="16"/>
      <c r="G73" s="16"/>
    </row>
    <row r="74" spans="3:7" hidden="1">
      <c r="C74" s="16"/>
      <c r="D74" s="16"/>
      <c r="E74" s="16"/>
      <c r="F74" s="16"/>
      <c r="G74" s="16"/>
    </row>
    <row r="75" spans="3:7" hidden="1">
      <c r="C75" s="16"/>
      <c r="D75" s="16"/>
      <c r="E75" s="16"/>
      <c r="F75" s="16"/>
      <c r="G75" s="16"/>
    </row>
    <row r="76" spans="3:7" hidden="1">
      <c r="C76" s="16"/>
      <c r="D76" s="16"/>
      <c r="E76" s="16"/>
      <c r="F76" s="16"/>
      <c r="G76" s="16"/>
    </row>
    <row r="77" spans="3:7" hidden="1">
      <c r="C77" s="16"/>
      <c r="D77" s="16"/>
      <c r="E77" s="16"/>
      <c r="F77" s="16"/>
      <c r="G77" s="16"/>
    </row>
    <row r="78" spans="3:7" hidden="1">
      <c r="C78" s="16"/>
      <c r="D78" s="16"/>
      <c r="E78" s="16"/>
      <c r="F78" s="16"/>
      <c r="G78" s="16"/>
    </row>
    <row r="79" spans="3:7" hidden="1">
      <c r="C79" s="16"/>
      <c r="D79" s="16"/>
      <c r="E79" s="16"/>
      <c r="F79" s="16"/>
      <c r="G79" s="16"/>
    </row>
    <row r="80" spans="3:7" hidden="1">
      <c r="C80" s="16"/>
      <c r="D80" s="16"/>
      <c r="E80" s="16"/>
      <c r="F80" s="16"/>
      <c r="G80" s="16"/>
    </row>
    <row r="81" spans="3:7" hidden="1">
      <c r="C81" s="16"/>
      <c r="D81" s="16"/>
      <c r="E81" s="16"/>
      <c r="F81" s="16"/>
      <c r="G81" s="16"/>
    </row>
    <row r="82" spans="3:7" hidden="1">
      <c r="C82" s="16"/>
      <c r="D82" s="16"/>
      <c r="E82" s="16"/>
      <c r="F82" s="16"/>
      <c r="G82" s="16"/>
    </row>
    <row r="83" spans="3:7" hidden="1">
      <c r="C83" s="16"/>
      <c r="D83" s="16"/>
      <c r="E83" s="16"/>
      <c r="F83" s="16"/>
      <c r="G83" s="16"/>
    </row>
    <row r="84" spans="3:7" hidden="1">
      <c r="C84" s="16"/>
      <c r="D84" s="16"/>
      <c r="E84" s="16"/>
      <c r="F84" s="16"/>
      <c r="G84" s="16"/>
    </row>
    <row r="85" spans="3:7" hidden="1">
      <c r="C85" s="16"/>
      <c r="D85" s="16"/>
      <c r="E85" s="16"/>
      <c r="F85" s="16"/>
      <c r="G85" s="16"/>
    </row>
    <row r="86" spans="3:7" hidden="1">
      <c r="C86" s="16"/>
      <c r="D86" s="16"/>
      <c r="E86" s="16"/>
      <c r="F86" s="16"/>
      <c r="G86" s="16"/>
    </row>
    <row r="87" spans="3:7" hidden="1">
      <c r="C87" s="16"/>
      <c r="D87" s="16"/>
      <c r="E87" s="16"/>
      <c r="F87" s="16"/>
      <c r="G87" s="16"/>
    </row>
    <row r="88" spans="3:7" hidden="1">
      <c r="C88" s="16"/>
      <c r="D88" s="16"/>
      <c r="E88" s="16"/>
      <c r="F88" s="16"/>
      <c r="G88" s="16"/>
    </row>
    <row r="89" spans="3:7" hidden="1">
      <c r="C89" s="16"/>
      <c r="D89" s="16"/>
      <c r="E89" s="16"/>
      <c r="F89" s="16"/>
      <c r="G89" s="16"/>
    </row>
    <row r="90" spans="3:7" hidden="1">
      <c r="C90" s="16"/>
      <c r="D90" s="16"/>
      <c r="E90" s="16"/>
      <c r="F90" s="16"/>
      <c r="G90" s="16"/>
    </row>
    <row r="91" spans="3:7" hidden="1">
      <c r="C91" s="16"/>
      <c r="D91" s="16"/>
      <c r="E91" s="16"/>
      <c r="F91" s="16"/>
      <c r="G91" s="16"/>
    </row>
    <row r="92" spans="3:7" hidden="1">
      <c r="C92" s="16"/>
      <c r="D92" s="16"/>
      <c r="E92" s="16"/>
      <c r="F92" s="16"/>
      <c r="G92" s="16"/>
    </row>
    <row r="93" spans="3:7" hidden="1">
      <c r="C93" s="16"/>
      <c r="D93" s="16"/>
      <c r="E93" s="16"/>
      <c r="F93" s="16"/>
      <c r="G93" s="16"/>
    </row>
    <row r="94" spans="3:7" hidden="1">
      <c r="C94" s="16"/>
      <c r="D94" s="16"/>
      <c r="E94" s="16"/>
      <c r="F94" s="16"/>
      <c r="G94" s="16"/>
    </row>
    <row r="95" spans="3:7" hidden="1">
      <c r="C95" s="16"/>
      <c r="D95" s="16"/>
      <c r="E95" s="16"/>
      <c r="F95" s="16"/>
      <c r="G95" s="16"/>
    </row>
    <row r="96" spans="3:7" hidden="1">
      <c r="C96" s="16"/>
      <c r="D96" s="16"/>
      <c r="E96" s="16"/>
      <c r="F96" s="16"/>
      <c r="G96" s="16"/>
    </row>
    <row r="97" spans="3:7" hidden="1">
      <c r="C97" s="16"/>
      <c r="D97" s="16"/>
      <c r="E97" s="16"/>
      <c r="F97" s="16"/>
      <c r="G97" s="16"/>
    </row>
    <row r="98" spans="3:7" hidden="1">
      <c r="C98" s="16"/>
      <c r="D98" s="16"/>
      <c r="E98" s="16"/>
      <c r="F98" s="16"/>
      <c r="G98" s="16"/>
    </row>
    <row r="99" spans="3:7" hidden="1">
      <c r="C99" s="16"/>
      <c r="D99" s="16"/>
      <c r="E99" s="16"/>
      <c r="F99" s="16"/>
      <c r="G99" s="16"/>
    </row>
    <row r="100" spans="3:7" hidden="1">
      <c r="C100" s="16"/>
      <c r="D100" s="16"/>
      <c r="E100" s="16"/>
      <c r="F100" s="16"/>
      <c r="G100" s="16"/>
    </row>
    <row r="101" spans="3:7" hidden="1">
      <c r="C101" s="16"/>
      <c r="D101" s="16"/>
      <c r="E101" s="16"/>
      <c r="F101" s="16"/>
      <c r="G101" s="16"/>
    </row>
    <row r="102" spans="3:7" hidden="1">
      <c r="C102" s="16"/>
      <c r="D102" s="16"/>
      <c r="E102" s="16"/>
      <c r="F102" s="16"/>
      <c r="G102" s="16"/>
    </row>
    <row r="103" spans="3:7" hidden="1">
      <c r="C103" s="16"/>
      <c r="D103" s="16"/>
      <c r="E103" s="16"/>
      <c r="F103" s="16"/>
      <c r="G103" s="16"/>
    </row>
    <row r="104" spans="3:7" hidden="1">
      <c r="C104" s="16"/>
      <c r="D104" s="16"/>
      <c r="E104" s="16"/>
      <c r="F104" s="16"/>
      <c r="G104" s="16"/>
    </row>
    <row r="105" spans="3:7" hidden="1">
      <c r="C105" s="16"/>
      <c r="D105" s="16"/>
      <c r="E105" s="16"/>
      <c r="F105" s="16"/>
      <c r="G105" s="16"/>
    </row>
    <row r="106" spans="3:7" hidden="1">
      <c r="C106" s="16"/>
      <c r="D106" s="16"/>
      <c r="E106" s="16"/>
      <c r="F106" s="16"/>
      <c r="G106" s="16"/>
    </row>
    <row r="107" spans="3:7" hidden="1">
      <c r="C107" s="16"/>
      <c r="D107" s="16"/>
      <c r="E107" s="16"/>
      <c r="F107" s="16"/>
      <c r="G107" s="16"/>
    </row>
    <row r="108" spans="3:7" hidden="1">
      <c r="C108" s="16"/>
      <c r="D108" s="16"/>
      <c r="E108" s="16"/>
      <c r="F108" s="16"/>
      <c r="G108" s="16"/>
    </row>
    <row r="109" spans="3:7" hidden="1">
      <c r="C109" s="16"/>
      <c r="D109" s="16"/>
      <c r="E109" s="16"/>
      <c r="F109" s="16"/>
      <c r="G109" s="16"/>
    </row>
    <row r="110" spans="3:7" hidden="1">
      <c r="C110" s="16"/>
      <c r="D110" s="16"/>
      <c r="E110" s="16"/>
      <c r="F110" s="16"/>
      <c r="G110" s="16"/>
    </row>
    <row r="111" spans="3:7" hidden="1">
      <c r="C111" s="16"/>
      <c r="D111" s="16"/>
      <c r="E111" s="16"/>
      <c r="F111" s="16"/>
      <c r="G111" s="16"/>
    </row>
    <row r="112" spans="3:7" hidden="1">
      <c r="C112" s="16"/>
      <c r="D112" s="16"/>
      <c r="E112" s="16"/>
      <c r="F112" s="16"/>
      <c r="G112" s="16"/>
    </row>
    <row r="113" spans="3:7" hidden="1">
      <c r="C113" s="16"/>
      <c r="D113" s="16"/>
      <c r="E113" s="16"/>
      <c r="F113" s="16"/>
      <c r="G113" s="16"/>
    </row>
    <row r="114" spans="3:7" hidden="1">
      <c r="C114" s="16"/>
      <c r="D114" s="16"/>
      <c r="E114" s="16"/>
      <c r="F114" s="16"/>
      <c r="G114" s="16"/>
    </row>
    <row r="115" spans="3:7" hidden="1">
      <c r="C115" s="16"/>
      <c r="D115" s="16"/>
      <c r="E115" s="16"/>
      <c r="F115" s="16"/>
      <c r="G115" s="16"/>
    </row>
    <row r="116" spans="3:7" hidden="1">
      <c r="C116" s="16"/>
      <c r="D116" s="16"/>
      <c r="E116" s="16"/>
      <c r="F116" s="16"/>
      <c r="G116" s="16"/>
    </row>
    <row r="117" spans="3:7" hidden="1">
      <c r="C117" s="16"/>
      <c r="D117" s="16"/>
      <c r="E117" s="16"/>
      <c r="F117" s="16"/>
      <c r="G117" s="16"/>
    </row>
    <row r="118" spans="3:7" hidden="1">
      <c r="C118" s="16"/>
      <c r="D118" s="16"/>
      <c r="E118" s="16"/>
      <c r="F118" s="16"/>
      <c r="G118" s="16"/>
    </row>
    <row r="119" spans="3:7" hidden="1">
      <c r="C119" s="16"/>
      <c r="D119" s="16"/>
      <c r="E119" s="16"/>
      <c r="F119" s="16"/>
      <c r="G119" s="16"/>
    </row>
    <row r="120" spans="3:7" hidden="1">
      <c r="C120" s="16"/>
      <c r="D120" s="16"/>
      <c r="E120" s="16"/>
      <c r="F120" s="16"/>
      <c r="G120" s="16"/>
    </row>
    <row r="121" spans="3:7" hidden="1">
      <c r="C121" s="16"/>
      <c r="D121" s="16"/>
      <c r="E121" s="16"/>
      <c r="F121" s="16"/>
      <c r="G121" s="16"/>
    </row>
    <row r="122" spans="3:7" hidden="1">
      <c r="C122" s="16"/>
      <c r="D122" s="16"/>
      <c r="E122" s="16"/>
      <c r="F122" s="16"/>
      <c r="G122" s="16"/>
    </row>
    <row r="123" spans="3:7" hidden="1">
      <c r="C123" s="16"/>
      <c r="D123" s="16"/>
      <c r="E123" s="16"/>
      <c r="F123" s="16"/>
      <c r="G123" s="16"/>
    </row>
    <row r="124" spans="3:7" hidden="1">
      <c r="C124" s="16"/>
      <c r="D124" s="16"/>
      <c r="E124" s="16"/>
      <c r="F124" s="16"/>
      <c r="G124" s="16"/>
    </row>
    <row r="125" spans="3:7" hidden="1">
      <c r="C125" s="16"/>
      <c r="D125" s="16"/>
      <c r="E125" s="16"/>
      <c r="F125" s="16"/>
      <c r="G125" s="16"/>
    </row>
    <row r="126" spans="3:7" hidden="1">
      <c r="C126" s="16"/>
      <c r="D126" s="16"/>
      <c r="E126" s="16"/>
      <c r="F126" s="16"/>
      <c r="G126" s="16"/>
    </row>
    <row r="127" spans="3:7" hidden="1">
      <c r="C127" s="16"/>
      <c r="D127" s="16"/>
      <c r="E127" s="16"/>
      <c r="F127" s="16"/>
      <c r="G127" s="16"/>
    </row>
    <row r="128" spans="3:7" hidden="1">
      <c r="C128" s="16"/>
      <c r="D128" s="16"/>
      <c r="E128" s="16"/>
      <c r="F128" s="16"/>
      <c r="G128" s="16"/>
    </row>
    <row r="129" spans="3:7" hidden="1">
      <c r="C129" s="16"/>
      <c r="D129" s="16"/>
      <c r="E129" s="16"/>
      <c r="F129" s="16"/>
      <c r="G129" s="16"/>
    </row>
    <row r="130" spans="3:7" hidden="1">
      <c r="C130" s="16"/>
      <c r="D130" s="16"/>
      <c r="E130" s="16"/>
      <c r="F130" s="16"/>
      <c r="G130" s="16"/>
    </row>
    <row r="131" spans="3:7" hidden="1">
      <c r="C131" s="16"/>
      <c r="D131" s="16"/>
      <c r="E131" s="16"/>
      <c r="F131" s="16"/>
      <c r="G131" s="16"/>
    </row>
    <row r="132" spans="3:7" hidden="1">
      <c r="C132" s="16"/>
      <c r="D132" s="16"/>
      <c r="E132" s="16"/>
      <c r="F132" s="16"/>
      <c r="G132" s="16"/>
    </row>
    <row r="133" spans="3:7" hidden="1">
      <c r="C133" s="16"/>
      <c r="D133" s="16"/>
      <c r="E133" s="16"/>
      <c r="F133" s="16"/>
      <c r="G133" s="16"/>
    </row>
    <row r="134" spans="3:7" hidden="1">
      <c r="C134" s="16"/>
      <c r="D134" s="16"/>
      <c r="E134" s="16"/>
      <c r="F134" s="16"/>
      <c r="G134" s="16"/>
    </row>
    <row r="135" spans="3:7" hidden="1">
      <c r="C135" s="16"/>
      <c r="D135" s="16"/>
      <c r="E135" s="16"/>
      <c r="F135" s="16"/>
      <c r="G135" s="16"/>
    </row>
    <row r="136" spans="3:7" hidden="1">
      <c r="C136" s="16"/>
      <c r="D136" s="16"/>
      <c r="E136" s="16"/>
      <c r="F136" s="16"/>
      <c r="G136" s="16"/>
    </row>
    <row r="137" spans="3:7" hidden="1">
      <c r="C137" s="16"/>
      <c r="D137" s="16"/>
      <c r="E137" s="16"/>
      <c r="F137" s="16"/>
      <c r="G137" s="16"/>
    </row>
    <row r="138" spans="3:7" hidden="1">
      <c r="C138" s="16"/>
      <c r="D138" s="16"/>
      <c r="E138" s="16"/>
      <c r="F138" s="16"/>
      <c r="G138" s="16"/>
    </row>
    <row r="139" spans="3:7" hidden="1">
      <c r="C139" s="16"/>
      <c r="D139" s="16"/>
      <c r="E139" s="16"/>
      <c r="F139" s="16"/>
      <c r="G139" s="16"/>
    </row>
    <row r="140" spans="3:7" hidden="1">
      <c r="C140" s="16"/>
      <c r="D140" s="16"/>
      <c r="E140" s="16"/>
      <c r="F140" s="16"/>
      <c r="G140" s="16"/>
    </row>
    <row r="141" spans="3:7" hidden="1">
      <c r="C141" s="16"/>
      <c r="D141" s="16"/>
      <c r="E141" s="16"/>
      <c r="F141" s="16"/>
      <c r="G141" s="16"/>
    </row>
    <row r="142" spans="3:7" hidden="1">
      <c r="C142" s="16"/>
      <c r="D142" s="16"/>
      <c r="E142" s="16"/>
      <c r="F142" s="16"/>
      <c r="G142" s="16"/>
    </row>
    <row r="143" spans="3:7" hidden="1">
      <c r="C143" s="16"/>
      <c r="D143" s="16"/>
      <c r="E143" s="16"/>
      <c r="F143" s="16"/>
      <c r="G143" s="16"/>
    </row>
    <row r="144" spans="3:7" hidden="1">
      <c r="C144" s="16"/>
      <c r="D144" s="16"/>
      <c r="E144" s="16"/>
      <c r="F144" s="16"/>
      <c r="G144" s="16"/>
    </row>
    <row r="145" spans="3:7" hidden="1">
      <c r="C145" s="16"/>
      <c r="D145" s="16"/>
      <c r="E145" s="16"/>
      <c r="F145" s="16"/>
      <c r="G145" s="16"/>
    </row>
    <row r="146" spans="3:7" hidden="1">
      <c r="C146" s="16"/>
      <c r="D146" s="16"/>
      <c r="E146" s="16"/>
      <c r="F146" s="16"/>
      <c r="G146" s="16"/>
    </row>
    <row r="147" spans="3:7" hidden="1">
      <c r="C147" s="16"/>
      <c r="D147" s="16"/>
      <c r="E147" s="16"/>
      <c r="F147" s="16"/>
      <c r="G147" s="16"/>
    </row>
    <row r="148" spans="3:7" hidden="1">
      <c r="C148" s="16"/>
      <c r="D148" s="16"/>
      <c r="E148" s="16"/>
      <c r="F148" s="16"/>
      <c r="G148" s="16"/>
    </row>
    <row r="149" spans="3:7" hidden="1">
      <c r="C149" s="16"/>
      <c r="D149" s="16"/>
      <c r="E149" s="16"/>
      <c r="F149" s="16"/>
      <c r="G149" s="16"/>
    </row>
    <row r="150" spans="3:7" hidden="1">
      <c r="C150" s="16"/>
      <c r="D150" s="16"/>
      <c r="E150" s="16"/>
      <c r="F150" s="16"/>
      <c r="G150" s="16"/>
    </row>
    <row r="151" spans="3:7" hidden="1">
      <c r="C151" s="16"/>
      <c r="D151" s="16"/>
      <c r="E151" s="16"/>
      <c r="F151" s="16"/>
      <c r="G151" s="16"/>
    </row>
    <row r="152" spans="3:7" hidden="1">
      <c r="C152" s="16"/>
      <c r="D152" s="16"/>
      <c r="E152" s="16"/>
      <c r="F152" s="16"/>
      <c r="G152" s="16"/>
    </row>
    <row r="153" spans="3:7" hidden="1">
      <c r="C153" s="16"/>
      <c r="D153" s="16"/>
      <c r="E153" s="16"/>
      <c r="F153" s="16"/>
      <c r="G153" s="16"/>
    </row>
    <row r="154" spans="3:7" hidden="1">
      <c r="C154" s="16"/>
      <c r="D154" s="16"/>
      <c r="E154" s="16"/>
      <c r="F154" s="16"/>
      <c r="G154" s="16"/>
    </row>
    <row r="155" spans="3:7" hidden="1">
      <c r="C155" s="16"/>
      <c r="D155" s="16"/>
      <c r="E155" s="16"/>
      <c r="F155" s="16"/>
      <c r="G155" s="16"/>
    </row>
    <row r="156" spans="3:7" hidden="1">
      <c r="C156" s="16"/>
      <c r="D156" s="16"/>
      <c r="E156" s="16"/>
      <c r="F156" s="16"/>
      <c r="G156" s="16"/>
    </row>
    <row r="157" spans="3:7" hidden="1">
      <c r="C157" s="16"/>
      <c r="D157" s="16"/>
      <c r="E157" s="16"/>
      <c r="F157" s="16"/>
      <c r="G157" s="16"/>
    </row>
    <row r="158" spans="3:7" hidden="1">
      <c r="C158" s="16"/>
      <c r="D158" s="16"/>
      <c r="E158" s="16"/>
      <c r="F158" s="16"/>
      <c r="G158" s="16"/>
    </row>
    <row r="159" spans="3:7" hidden="1">
      <c r="C159" s="16"/>
      <c r="D159" s="16"/>
      <c r="E159" s="16"/>
      <c r="F159" s="16"/>
      <c r="G159" s="16"/>
    </row>
    <row r="160" spans="3:7" hidden="1">
      <c r="C160" s="16"/>
      <c r="D160" s="16"/>
      <c r="E160" s="16"/>
      <c r="F160" s="16"/>
      <c r="G160" s="16"/>
    </row>
    <row r="161" spans="3:7" hidden="1">
      <c r="C161" s="16"/>
      <c r="D161" s="16"/>
      <c r="E161" s="16"/>
      <c r="F161" s="16"/>
      <c r="G161" s="16"/>
    </row>
    <row r="162" spans="3:7" hidden="1">
      <c r="C162" s="16"/>
      <c r="D162" s="16"/>
      <c r="E162" s="16"/>
      <c r="F162" s="16"/>
      <c r="G162" s="16"/>
    </row>
    <row r="163" spans="3:7" hidden="1">
      <c r="C163" s="16"/>
      <c r="D163" s="16"/>
      <c r="E163" s="16"/>
      <c r="F163" s="16"/>
      <c r="G163" s="16"/>
    </row>
    <row r="164" spans="3:7" hidden="1">
      <c r="C164" s="16"/>
      <c r="D164" s="16"/>
      <c r="E164" s="16"/>
      <c r="F164" s="16"/>
      <c r="G164" s="16"/>
    </row>
    <row r="165" spans="3:7" hidden="1">
      <c r="C165" s="16"/>
      <c r="D165" s="16"/>
      <c r="E165" s="16"/>
      <c r="F165" s="16"/>
      <c r="G165" s="16"/>
    </row>
    <row r="166" spans="3:7" hidden="1">
      <c r="C166" s="16"/>
      <c r="D166" s="16"/>
      <c r="E166" s="16"/>
      <c r="F166" s="16"/>
      <c r="G166" s="16"/>
    </row>
    <row r="167" spans="3:7" hidden="1">
      <c r="C167" s="16"/>
      <c r="D167" s="16"/>
      <c r="E167" s="16"/>
      <c r="F167" s="16"/>
      <c r="G167" s="16"/>
    </row>
    <row r="168" spans="3:7" hidden="1">
      <c r="C168" s="16"/>
      <c r="D168" s="16"/>
      <c r="E168" s="16"/>
      <c r="F168" s="16"/>
      <c r="G168" s="16"/>
    </row>
    <row r="169" spans="3:7" hidden="1">
      <c r="C169" s="16"/>
      <c r="D169" s="16"/>
      <c r="E169" s="16"/>
      <c r="F169" s="16"/>
      <c r="G169" s="16"/>
    </row>
    <row r="170" spans="3:7" hidden="1">
      <c r="C170" s="16"/>
      <c r="D170" s="16"/>
      <c r="E170" s="16"/>
      <c r="F170" s="16"/>
      <c r="G170" s="16"/>
    </row>
    <row r="171" spans="3:7" hidden="1">
      <c r="C171" s="16"/>
      <c r="D171" s="16"/>
      <c r="E171" s="16"/>
      <c r="F171" s="16"/>
      <c r="G171" s="16"/>
    </row>
    <row r="172" spans="3:7" hidden="1">
      <c r="C172" s="16"/>
      <c r="D172" s="16"/>
      <c r="E172" s="16"/>
      <c r="F172" s="16"/>
      <c r="G172" s="16"/>
    </row>
    <row r="173" spans="3:7" hidden="1">
      <c r="C173" s="16"/>
      <c r="D173" s="16"/>
      <c r="E173" s="16"/>
      <c r="F173" s="16"/>
      <c r="G173" s="16"/>
    </row>
    <row r="174" spans="3:7" hidden="1">
      <c r="C174" s="16"/>
      <c r="D174" s="16"/>
      <c r="E174" s="16"/>
      <c r="F174" s="16"/>
      <c r="G174" s="16"/>
    </row>
    <row r="175" spans="3:7" hidden="1">
      <c r="C175" s="16"/>
      <c r="D175" s="16"/>
      <c r="E175" s="16"/>
      <c r="F175" s="16"/>
      <c r="G175" s="16"/>
    </row>
    <row r="176" spans="3:7" hidden="1">
      <c r="C176" s="16"/>
      <c r="D176" s="16"/>
      <c r="E176" s="16"/>
      <c r="F176" s="16"/>
      <c r="G176" s="16"/>
    </row>
    <row r="177" spans="3:7" hidden="1">
      <c r="C177" s="16"/>
      <c r="D177" s="16"/>
      <c r="E177" s="16"/>
      <c r="F177" s="16"/>
      <c r="G177" s="16"/>
    </row>
    <row r="178" spans="3:7" hidden="1">
      <c r="C178" s="16"/>
      <c r="D178" s="16"/>
      <c r="E178" s="16"/>
      <c r="F178" s="16"/>
      <c r="G178" s="16"/>
    </row>
    <row r="179" spans="3:7" hidden="1">
      <c r="C179" s="16"/>
      <c r="D179" s="16"/>
      <c r="E179" s="16"/>
      <c r="F179" s="16"/>
      <c r="G179" s="16"/>
    </row>
    <row r="180" spans="3:7" hidden="1">
      <c r="C180" s="16"/>
      <c r="D180" s="16"/>
      <c r="E180" s="16"/>
      <c r="F180" s="16"/>
      <c r="G180" s="16"/>
    </row>
    <row r="181" spans="3:7" hidden="1">
      <c r="C181" s="16"/>
      <c r="D181" s="16"/>
      <c r="E181" s="16"/>
      <c r="F181" s="16"/>
      <c r="G181" s="16"/>
    </row>
    <row r="182" spans="3:7" hidden="1">
      <c r="C182" s="16"/>
      <c r="D182" s="16"/>
      <c r="E182" s="16"/>
      <c r="F182" s="16"/>
      <c r="G182" s="16"/>
    </row>
    <row r="183" spans="3:7" hidden="1">
      <c r="C183" s="16"/>
      <c r="D183" s="16"/>
      <c r="E183" s="16"/>
      <c r="F183" s="16"/>
      <c r="G183" s="16"/>
    </row>
    <row r="184" spans="3:7" hidden="1">
      <c r="C184" s="16"/>
      <c r="D184" s="16"/>
      <c r="E184" s="16"/>
      <c r="F184" s="16"/>
      <c r="G184" s="16"/>
    </row>
    <row r="185" spans="3:7" hidden="1">
      <c r="C185" s="16"/>
      <c r="D185" s="16"/>
      <c r="E185" s="16"/>
      <c r="F185" s="16"/>
      <c r="G185" s="16"/>
    </row>
    <row r="186" spans="3:7" hidden="1">
      <c r="C186" s="16"/>
      <c r="D186" s="16"/>
      <c r="E186" s="16"/>
      <c r="F186" s="16"/>
      <c r="G186" s="16"/>
    </row>
    <row r="187" spans="3:7" hidden="1">
      <c r="C187" s="16"/>
      <c r="D187" s="16"/>
      <c r="E187" s="16"/>
      <c r="F187" s="16"/>
      <c r="G187" s="16"/>
    </row>
    <row r="188" spans="3:7" hidden="1">
      <c r="C188" s="16"/>
      <c r="D188" s="16"/>
      <c r="E188" s="16"/>
      <c r="F188" s="16"/>
      <c r="G188" s="16"/>
    </row>
    <row r="189" spans="3:7" hidden="1">
      <c r="C189" s="16"/>
      <c r="D189" s="16"/>
      <c r="E189" s="16"/>
      <c r="F189" s="16"/>
      <c r="G189" s="16"/>
    </row>
    <row r="190" spans="3:7" hidden="1">
      <c r="C190" s="16"/>
      <c r="D190" s="16"/>
      <c r="E190" s="16"/>
      <c r="F190" s="16"/>
      <c r="G190" s="16"/>
    </row>
    <row r="191" spans="3:7" hidden="1">
      <c r="C191" s="16"/>
      <c r="D191" s="16"/>
      <c r="E191" s="16"/>
      <c r="F191" s="16"/>
      <c r="G191" s="16"/>
    </row>
    <row r="192" spans="3:7" hidden="1">
      <c r="C192" s="16"/>
      <c r="D192" s="16"/>
      <c r="E192" s="16"/>
      <c r="F192" s="16"/>
      <c r="G192" s="16"/>
    </row>
    <row r="193" spans="3:7" hidden="1">
      <c r="C193" s="16"/>
      <c r="D193" s="16"/>
      <c r="E193" s="16"/>
      <c r="F193" s="16"/>
      <c r="G193" s="16"/>
    </row>
    <row r="194" spans="3:7" hidden="1">
      <c r="C194" s="16"/>
      <c r="D194" s="16"/>
      <c r="E194" s="16"/>
      <c r="F194" s="16"/>
      <c r="G194" s="16"/>
    </row>
    <row r="195" spans="3:7" hidden="1">
      <c r="C195" s="16"/>
      <c r="D195" s="16"/>
      <c r="E195" s="16"/>
      <c r="F195" s="16"/>
      <c r="G195" s="16"/>
    </row>
    <row r="196" spans="3:7" hidden="1">
      <c r="C196" s="16"/>
      <c r="D196" s="16"/>
      <c r="E196" s="16"/>
      <c r="F196" s="16"/>
      <c r="G196" s="16"/>
    </row>
    <row r="197" spans="3:7" hidden="1">
      <c r="C197" s="16"/>
      <c r="D197" s="16"/>
      <c r="E197" s="16"/>
      <c r="F197" s="16"/>
      <c r="G197" s="16"/>
    </row>
    <row r="198" spans="3:7" hidden="1">
      <c r="C198" s="16"/>
      <c r="D198" s="16"/>
      <c r="E198" s="16"/>
      <c r="F198" s="16"/>
      <c r="G198" s="16"/>
    </row>
    <row r="199" spans="3:7" hidden="1">
      <c r="C199" s="16"/>
      <c r="D199" s="16"/>
      <c r="E199" s="16"/>
      <c r="F199" s="16"/>
      <c r="G199" s="16"/>
    </row>
    <row r="200" spans="3:7" hidden="1">
      <c r="C200" s="16"/>
      <c r="D200" s="16"/>
      <c r="E200" s="16"/>
      <c r="F200" s="16"/>
      <c r="G200" s="16"/>
    </row>
    <row r="201" spans="3:7" hidden="1">
      <c r="C201" s="16"/>
      <c r="D201" s="16"/>
      <c r="E201" s="16"/>
      <c r="F201" s="16"/>
      <c r="G201" s="16"/>
    </row>
    <row r="202" spans="3:7" hidden="1">
      <c r="C202" s="16"/>
      <c r="D202" s="16"/>
      <c r="E202" s="16"/>
      <c r="F202" s="16"/>
      <c r="G202" s="16"/>
    </row>
    <row r="203" spans="3:7" hidden="1">
      <c r="C203" s="16"/>
      <c r="D203" s="16"/>
      <c r="E203" s="16"/>
      <c r="F203" s="16"/>
      <c r="G203" s="16"/>
    </row>
    <row r="204" spans="3:7" hidden="1">
      <c r="C204" s="16"/>
      <c r="D204" s="16"/>
      <c r="E204" s="16"/>
      <c r="F204" s="16"/>
      <c r="G204" s="16"/>
    </row>
    <row r="205" spans="3:7" hidden="1">
      <c r="C205" s="16"/>
      <c r="D205" s="16"/>
      <c r="E205" s="16"/>
      <c r="F205" s="16"/>
      <c r="G205" s="16"/>
    </row>
    <row r="206" spans="3:7" hidden="1">
      <c r="C206" s="16"/>
      <c r="D206" s="16"/>
      <c r="E206" s="16"/>
      <c r="F206" s="16"/>
      <c r="G206" s="16"/>
    </row>
    <row r="207" spans="3:7" hidden="1">
      <c r="C207" s="16"/>
      <c r="D207" s="16"/>
      <c r="E207" s="16"/>
      <c r="F207" s="16"/>
      <c r="G207" s="16"/>
    </row>
    <row r="208" spans="3:7" hidden="1">
      <c r="C208" s="16"/>
      <c r="D208" s="16"/>
      <c r="E208" s="16"/>
      <c r="F208" s="16"/>
      <c r="G208" s="16"/>
    </row>
    <row r="209" spans="3:7" hidden="1">
      <c r="C209" s="16"/>
      <c r="D209" s="16"/>
      <c r="E209" s="16"/>
      <c r="F209" s="16"/>
      <c r="G209" s="16"/>
    </row>
    <row r="210" spans="3:7" hidden="1">
      <c r="C210" s="16"/>
      <c r="D210" s="16"/>
      <c r="E210" s="16"/>
      <c r="F210" s="16"/>
      <c r="G210" s="16"/>
    </row>
    <row r="211" spans="3:7" hidden="1">
      <c r="C211" s="16"/>
      <c r="D211" s="16"/>
      <c r="E211" s="16"/>
      <c r="F211" s="16"/>
      <c r="G211" s="16"/>
    </row>
    <row r="212" spans="3:7" hidden="1">
      <c r="C212" s="16"/>
      <c r="D212" s="16"/>
      <c r="E212" s="16"/>
      <c r="F212" s="16"/>
      <c r="G212" s="16"/>
    </row>
    <row r="213" spans="3:7" hidden="1">
      <c r="C213" s="16"/>
      <c r="D213" s="16"/>
      <c r="E213" s="16"/>
      <c r="F213" s="16"/>
      <c r="G213" s="16"/>
    </row>
    <row r="214" spans="3:7" hidden="1">
      <c r="C214" s="16"/>
      <c r="D214" s="16"/>
      <c r="E214" s="16"/>
      <c r="F214" s="16"/>
      <c r="G214" s="16"/>
    </row>
    <row r="215" spans="3:7" hidden="1">
      <c r="C215" s="16"/>
      <c r="D215" s="16"/>
      <c r="E215" s="16"/>
      <c r="F215" s="16"/>
      <c r="G215" s="16"/>
    </row>
    <row r="216" spans="3:7" hidden="1">
      <c r="C216" s="16"/>
      <c r="D216" s="16"/>
      <c r="E216" s="16"/>
      <c r="F216" s="16"/>
      <c r="G216" s="16"/>
    </row>
    <row r="217" spans="3:7" hidden="1">
      <c r="C217" s="16"/>
      <c r="D217" s="16"/>
      <c r="E217" s="16"/>
      <c r="F217" s="16"/>
      <c r="G217" s="16"/>
    </row>
    <row r="218" spans="3:7" hidden="1">
      <c r="C218" s="16"/>
      <c r="D218" s="16"/>
      <c r="E218" s="16"/>
      <c r="F218" s="16"/>
      <c r="G218" s="16"/>
    </row>
    <row r="219" spans="3:7" hidden="1">
      <c r="C219" s="16"/>
      <c r="D219" s="16"/>
      <c r="E219" s="16"/>
      <c r="F219" s="16"/>
      <c r="G219" s="16"/>
    </row>
    <row r="220" spans="3:7" hidden="1">
      <c r="C220" s="16"/>
      <c r="D220" s="16"/>
      <c r="E220" s="16"/>
      <c r="F220" s="16"/>
      <c r="G220" s="16"/>
    </row>
    <row r="221" spans="3:7" hidden="1">
      <c r="C221" s="16"/>
      <c r="D221" s="16"/>
      <c r="E221" s="16"/>
      <c r="F221" s="16"/>
      <c r="G221" s="16"/>
    </row>
    <row r="222" spans="3:7" hidden="1">
      <c r="C222" s="16"/>
      <c r="D222" s="16"/>
      <c r="E222" s="16"/>
      <c r="F222" s="16"/>
      <c r="G222" s="16"/>
    </row>
    <row r="223" spans="3:7" hidden="1">
      <c r="C223" s="16"/>
      <c r="D223" s="16"/>
      <c r="E223" s="16"/>
      <c r="F223" s="16"/>
      <c r="G223" s="16"/>
    </row>
    <row r="224" spans="3:7" hidden="1">
      <c r="C224" s="16"/>
      <c r="D224" s="16"/>
      <c r="E224" s="16"/>
      <c r="F224" s="16"/>
      <c r="G224" s="16"/>
    </row>
    <row r="225" spans="3:7" hidden="1">
      <c r="C225" s="16"/>
      <c r="D225" s="16"/>
      <c r="E225" s="16"/>
      <c r="F225" s="16"/>
      <c r="G225" s="16"/>
    </row>
    <row r="226" spans="3:7" hidden="1">
      <c r="C226" s="16"/>
      <c r="D226" s="16"/>
      <c r="E226" s="16"/>
      <c r="F226" s="16"/>
      <c r="G226" s="16"/>
    </row>
    <row r="227" spans="3:7" hidden="1">
      <c r="C227" s="16"/>
      <c r="D227" s="16"/>
      <c r="E227" s="16"/>
      <c r="F227" s="16"/>
      <c r="G227" s="16"/>
    </row>
    <row r="228" spans="3:7" hidden="1">
      <c r="C228" s="16"/>
      <c r="D228" s="16"/>
      <c r="E228" s="16"/>
      <c r="F228" s="16"/>
      <c r="G228" s="16"/>
    </row>
    <row r="229" spans="3:7" hidden="1">
      <c r="C229" s="16"/>
      <c r="D229" s="16"/>
      <c r="E229" s="16"/>
      <c r="F229" s="16"/>
      <c r="G229" s="16"/>
    </row>
    <row r="230" spans="3:7" hidden="1">
      <c r="C230" s="16"/>
      <c r="D230" s="16"/>
      <c r="E230" s="16"/>
      <c r="F230" s="16"/>
      <c r="G230" s="16"/>
    </row>
    <row r="231" spans="3:7" hidden="1">
      <c r="C231" s="16"/>
      <c r="D231" s="16"/>
      <c r="E231" s="16"/>
      <c r="F231" s="16"/>
      <c r="G231" s="16"/>
    </row>
    <row r="232" spans="3:7" hidden="1">
      <c r="C232" s="16"/>
      <c r="D232" s="16"/>
      <c r="E232" s="16"/>
      <c r="F232" s="16"/>
      <c r="G232" s="16"/>
    </row>
    <row r="233" spans="3:7" hidden="1">
      <c r="C233" s="16"/>
      <c r="D233" s="16"/>
      <c r="E233" s="16"/>
      <c r="F233" s="16"/>
      <c r="G233" s="16"/>
    </row>
    <row r="234" spans="3:7" hidden="1">
      <c r="C234" s="16"/>
      <c r="D234" s="16"/>
      <c r="E234" s="16"/>
      <c r="F234" s="16"/>
      <c r="G234" s="16"/>
    </row>
    <row r="235" spans="3:7" hidden="1">
      <c r="C235" s="16"/>
      <c r="D235" s="16"/>
      <c r="E235" s="16"/>
      <c r="F235" s="16"/>
      <c r="G235" s="16"/>
    </row>
    <row r="236" spans="3:7" hidden="1">
      <c r="C236" s="16"/>
      <c r="D236" s="16"/>
      <c r="E236" s="16"/>
      <c r="F236" s="16"/>
      <c r="G236" s="16"/>
    </row>
    <row r="237" spans="3:7" hidden="1">
      <c r="C237" s="16"/>
      <c r="D237" s="16"/>
      <c r="E237" s="16"/>
      <c r="F237" s="16"/>
      <c r="G237" s="16"/>
    </row>
    <row r="238" spans="3:7" hidden="1">
      <c r="C238" s="16"/>
      <c r="D238" s="16"/>
      <c r="E238" s="16"/>
      <c r="F238" s="16"/>
      <c r="G238" s="16"/>
    </row>
    <row r="239" spans="3:7" hidden="1">
      <c r="C239" s="16"/>
      <c r="D239" s="16"/>
      <c r="E239" s="16"/>
      <c r="F239" s="16"/>
      <c r="G239" s="16"/>
    </row>
    <row r="240" spans="3:7" hidden="1">
      <c r="C240" s="16"/>
      <c r="D240" s="16"/>
      <c r="E240" s="16"/>
      <c r="F240" s="16"/>
      <c r="G240" s="16"/>
    </row>
    <row r="241" spans="3:7" hidden="1">
      <c r="C241" s="16"/>
      <c r="D241" s="16"/>
      <c r="E241" s="16"/>
      <c r="F241" s="16"/>
      <c r="G241" s="16"/>
    </row>
    <row r="242" spans="3:7" hidden="1">
      <c r="C242" s="16"/>
      <c r="D242" s="16"/>
      <c r="E242" s="16"/>
      <c r="F242" s="16"/>
      <c r="G242" s="16"/>
    </row>
    <row r="243" spans="3:7" hidden="1">
      <c r="C243" s="16"/>
      <c r="D243" s="16"/>
      <c r="E243" s="16"/>
      <c r="F243" s="16"/>
      <c r="G243" s="16"/>
    </row>
    <row r="244" spans="3:7" hidden="1">
      <c r="C244" s="16"/>
      <c r="D244" s="16"/>
      <c r="E244" s="16"/>
      <c r="F244" s="16"/>
      <c r="G244" s="16"/>
    </row>
    <row r="245" spans="3:7" hidden="1">
      <c r="C245" s="16"/>
      <c r="D245" s="16"/>
      <c r="E245" s="16"/>
      <c r="F245" s="16"/>
      <c r="G245" s="16"/>
    </row>
    <row r="246" spans="3:7" hidden="1">
      <c r="C246" s="16"/>
      <c r="D246" s="16"/>
      <c r="E246" s="16"/>
      <c r="F246" s="16"/>
      <c r="G246" s="16"/>
    </row>
    <row r="247" spans="3:7" hidden="1">
      <c r="C247" s="16"/>
      <c r="D247" s="16"/>
      <c r="E247" s="16"/>
      <c r="F247" s="16"/>
      <c r="G247" s="16"/>
    </row>
    <row r="248" spans="3:7" hidden="1">
      <c r="C248" s="16"/>
      <c r="D248" s="16"/>
      <c r="E248" s="16"/>
      <c r="F248" s="16"/>
      <c r="G248" s="16"/>
    </row>
    <row r="249" spans="3:7" hidden="1">
      <c r="C249" s="16"/>
      <c r="D249" s="16"/>
      <c r="E249" s="16"/>
      <c r="F249" s="16"/>
      <c r="G249" s="16"/>
    </row>
    <row r="250" spans="3:7" hidden="1">
      <c r="C250" s="16"/>
      <c r="D250" s="16"/>
      <c r="E250" s="16"/>
      <c r="F250" s="16"/>
      <c r="G250" s="16"/>
    </row>
    <row r="251" spans="3:7" hidden="1">
      <c r="C251" s="16"/>
      <c r="D251" s="16"/>
      <c r="E251" s="16"/>
      <c r="F251" s="16"/>
      <c r="G251" s="16"/>
    </row>
    <row r="252" spans="3:7" hidden="1">
      <c r="C252" s="16"/>
      <c r="D252" s="16"/>
      <c r="E252" s="16"/>
      <c r="F252" s="16"/>
      <c r="G252" s="16"/>
    </row>
    <row r="253" spans="3:7" hidden="1">
      <c r="C253" s="16"/>
      <c r="D253" s="16"/>
      <c r="E253" s="16"/>
      <c r="F253" s="16"/>
      <c r="G253" s="16"/>
    </row>
    <row r="254" spans="3:7" hidden="1">
      <c r="C254" s="16"/>
      <c r="D254" s="16"/>
      <c r="E254" s="16"/>
      <c r="F254" s="16"/>
      <c r="G254" s="16"/>
    </row>
    <row r="255" spans="3:7" hidden="1">
      <c r="C255" s="16"/>
      <c r="D255" s="16"/>
      <c r="E255" s="16"/>
      <c r="F255" s="16"/>
      <c r="G255" s="16"/>
    </row>
    <row r="256" spans="3:7" hidden="1">
      <c r="C256" s="16"/>
      <c r="D256" s="16"/>
      <c r="E256" s="16"/>
      <c r="F256" s="16"/>
      <c r="G256" s="16"/>
    </row>
    <row r="257" spans="3:7" hidden="1">
      <c r="C257" s="16"/>
      <c r="D257" s="16"/>
      <c r="E257" s="16"/>
      <c r="F257" s="16"/>
      <c r="G257" s="16"/>
    </row>
    <row r="258" spans="3:7" hidden="1">
      <c r="C258" s="16"/>
      <c r="D258" s="16"/>
      <c r="E258" s="16"/>
      <c r="F258" s="16"/>
      <c r="G258" s="16"/>
    </row>
    <row r="259" spans="3:7" hidden="1">
      <c r="C259" s="16"/>
      <c r="D259" s="16"/>
      <c r="E259" s="16"/>
      <c r="F259" s="16"/>
      <c r="G259" s="16"/>
    </row>
    <row r="260" spans="3:7" hidden="1">
      <c r="C260" s="16"/>
      <c r="D260" s="16"/>
      <c r="E260" s="16"/>
      <c r="F260" s="16"/>
      <c r="G260" s="16"/>
    </row>
    <row r="261" spans="3:7" hidden="1">
      <c r="C261" s="16"/>
      <c r="D261" s="16"/>
      <c r="E261" s="16"/>
      <c r="F261" s="16"/>
      <c r="G261" s="16"/>
    </row>
    <row r="262" spans="3:7" hidden="1">
      <c r="C262" s="16"/>
      <c r="D262" s="16"/>
      <c r="E262" s="16"/>
      <c r="F262" s="16"/>
      <c r="G262" s="16"/>
    </row>
    <row r="263" spans="3:7" hidden="1">
      <c r="C263" s="16"/>
      <c r="D263" s="16"/>
      <c r="E263" s="16"/>
      <c r="F263" s="16"/>
      <c r="G263" s="16"/>
    </row>
    <row r="264" spans="3:7" hidden="1">
      <c r="C264" s="16"/>
      <c r="D264" s="16"/>
      <c r="E264" s="16"/>
      <c r="F264" s="16"/>
      <c r="G264" s="16"/>
    </row>
    <row r="265" spans="3:7" hidden="1">
      <c r="C265" s="16"/>
      <c r="D265" s="16"/>
      <c r="E265" s="16"/>
      <c r="F265" s="16"/>
      <c r="G265" s="16"/>
    </row>
    <row r="266" spans="3:7" hidden="1">
      <c r="C266" s="16"/>
      <c r="D266" s="16"/>
      <c r="E266" s="16"/>
      <c r="F266" s="16"/>
      <c r="G266" s="16"/>
    </row>
    <row r="267" spans="3:7" hidden="1">
      <c r="C267" s="16"/>
      <c r="D267" s="16"/>
      <c r="E267" s="16"/>
      <c r="F267" s="16"/>
      <c r="G267" s="16"/>
    </row>
    <row r="268" spans="3:7" hidden="1">
      <c r="C268" s="16"/>
      <c r="D268" s="16"/>
      <c r="E268" s="16"/>
      <c r="F268" s="16"/>
      <c r="G268" s="16"/>
    </row>
    <row r="269" spans="3:7" hidden="1">
      <c r="C269" s="16"/>
      <c r="D269" s="16"/>
      <c r="E269" s="16"/>
      <c r="F269" s="16"/>
      <c r="G269" s="16"/>
    </row>
    <row r="270" spans="3:7" hidden="1">
      <c r="C270" s="16"/>
      <c r="D270" s="16"/>
      <c r="E270" s="16"/>
      <c r="F270" s="16"/>
      <c r="G270" s="16"/>
    </row>
    <row r="271" spans="3:7" hidden="1">
      <c r="C271" s="16"/>
      <c r="D271" s="16"/>
      <c r="E271" s="16"/>
      <c r="F271" s="16"/>
      <c r="G271" s="16"/>
    </row>
    <row r="272" spans="3:7" hidden="1">
      <c r="C272" s="16"/>
      <c r="D272" s="16"/>
      <c r="E272" s="16"/>
      <c r="F272" s="16"/>
      <c r="G272" s="16"/>
    </row>
    <row r="273" spans="3:7" hidden="1">
      <c r="C273" s="16"/>
      <c r="D273" s="16"/>
      <c r="E273" s="16"/>
      <c r="F273" s="16"/>
      <c r="G273" s="16"/>
    </row>
    <row r="274" spans="3:7" hidden="1">
      <c r="C274" s="16"/>
      <c r="D274" s="16"/>
      <c r="E274" s="16"/>
      <c r="F274" s="16"/>
      <c r="G274" s="16"/>
    </row>
    <row r="275" spans="3:7" hidden="1">
      <c r="C275" s="16"/>
      <c r="D275" s="16"/>
      <c r="E275" s="16"/>
      <c r="F275" s="16"/>
      <c r="G275" s="16"/>
    </row>
    <row r="276" spans="3:7" hidden="1">
      <c r="C276" s="16"/>
      <c r="D276" s="16"/>
      <c r="E276" s="16"/>
      <c r="F276" s="16"/>
      <c r="G276" s="16"/>
    </row>
    <row r="277" spans="3:7" hidden="1">
      <c r="C277" s="16"/>
      <c r="D277" s="16"/>
      <c r="E277" s="16"/>
      <c r="F277" s="16"/>
      <c r="G277" s="16"/>
    </row>
    <row r="278" spans="3:7" hidden="1">
      <c r="C278" s="16"/>
      <c r="D278" s="16"/>
      <c r="E278" s="16"/>
      <c r="F278" s="16"/>
      <c r="G278" s="16"/>
    </row>
    <row r="279" spans="3:7" hidden="1">
      <c r="C279" s="16"/>
      <c r="D279" s="16"/>
      <c r="E279" s="16"/>
      <c r="F279" s="16"/>
      <c r="G279" s="16"/>
    </row>
    <row r="280" spans="3:7" hidden="1">
      <c r="C280" s="16"/>
      <c r="D280" s="16"/>
      <c r="E280" s="16"/>
      <c r="F280" s="16"/>
      <c r="G280" s="16"/>
    </row>
    <row r="281" spans="3:7" hidden="1">
      <c r="C281" s="16"/>
      <c r="D281" s="16"/>
      <c r="E281" s="16"/>
      <c r="F281" s="16"/>
      <c r="G281" s="16"/>
    </row>
    <row r="282" spans="3:7" hidden="1">
      <c r="C282" s="16"/>
      <c r="D282" s="16"/>
      <c r="E282" s="16"/>
      <c r="F282" s="16"/>
      <c r="G282" s="16"/>
    </row>
    <row r="283" spans="3:7" hidden="1">
      <c r="C283" s="16"/>
      <c r="D283" s="16"/>
      <c r="E283" s="16"/>
      <c r="F283" s="16"/>
      <c r="G283" s="16"/>
    </row>
    <row r="284" spans="3:7" hidden="1">
      <c r="C284" s="16"/>
      <c r="D284" s="16"/>
      <c r="E284" s="16"/>
      <c r="F284" s="16"/>
      <c r="G284" s="16"/>
    </row>
    <row r="285" spans="3:7" hidden="1">
      <c r="C285" s="16"/>
      <c r="D285" s="16"/>
      <c r="E285" s="16"/>
      <c r="F285" s="16"/>
      <c r="G285" s="16"/>
    </row>
    <row r="286" spans="3:7" hidden="1">
      <c r="C286" s="16"/>
      <c r="D286" s="16"/>
      <c r="E286" s="16"/>
      <c r="F286" s="16"/>
      <c r="G286" s="16"/>
    </row>
    <row r="287" spans="3:7" hidden="1">
      <c r="C287" s="16"/>
      <c r="D287" s="16"/>
      <c r="E287" s="16"/>
      <c r="F287" s="16"/>
      <c r="G287" s="16"/>
    </row>
    <row r="288" spans="3:7" hidden="1">
      <c r="C288" s="16"/>
      <c r="D288" s="16"/>
      <c r="E288" s="16"/>
      <c r="F288" s="16"/>
      <c r="G288" s="16"/>
    </row>
    <row r="289" spans="3:7" hidden="1">
      <c r="C289" s="16"/>
      <c r="D289" s="16"/>
      <c r="E289" s="16"/>
      <c r="F289" s="16"/>
      <c r="G289" s="16"/>
    </row>
    <row r="290" spans="3:7" hidden="1">
      <c r="C290" s="16"/>
      <c r="D290" s="16"/>
      <c r="E290" s="16"/>
      <c r="F290" s="16"/>
      <c r="G290" s="16"/>
    </row>
    <row r="291" spans="3:7" hidden="1">
      <c r="C291" s="16"/>
      <c r="D291" s="16"/>
      <c r="E291" s="16"/>
      <c r="F291" s="16"/>
      <c r="G291" s="16"/>
    </row>
    <row r="292" spans="3:7" hidden="1">
      <c r="C292" s="16"/>
      <c r="D292" s="16"/>
      <c r="E292" s="16"/>
      <c r="F292" s="16"/>
      <c r="G292" s="16"/>
    </row>
    <row r="293" spans="3:7" hidden="1">
      <c r="C293" s="16"/>
      <c r="D293" s="16"/>
      <c r="E293" s="16"/>
      <c r="F293" s="16"/>
      <c r="G293" s="16"/>
    </row>
    <row r="294" spans="3:7" hidden="1">
      <c r="C294" s="16"/>
      <c r="D294" s="16"/>
      <c r="E294" s="16"/>
      <c r="F294" s="16"/>
      <c r="G294" s="16"/>
    </row>
    <row r="295" spans="3:7" hidden="1">
      <c r="C295" s="16"/>
      <c r="D295" s="16"/>
      <c r="E295" s="16"/>
      <c r="F295" s="16"/>
      <c r="G295" s="16"/>
    </row>
    <row r="296" spans="3:7" hidden="1">
      <c r="C296" s="16"/>
      <c r="D296" s="16"/>
      <c r="E296" s="16"/>
      <c r="F296" s="16"/>
      <c r="G296" s="16"/>
    </row>
    <row r="297" spans="3:7" hidden="1">
      <c r="C297" s="16"/>
      <c r="D297" s="16"/>
      <c r="E297" s="16"/>
      <c r="F297" s="16"/>
      <c r="G297" s="16"/>
    </row>
    <row r="298" spans="3:7" hidden="1">
      <c r="C298" s="16"/>
      <c r="D298" s="16"/>
      <c r="E298" s="16"/>
      <c r="F298" s="16"/>
      <c r="G298" s="16"/>
    </row>
    <row r="299" spans="3:7" hidden="1">
      <c r="C299" s="16"/>
      <c r="D299" s="16"/>
      <c r="E299" s="16"/>
      <c r="F299" s="16"/>
      <c r="G299" s="16"/>
    </row>
    <row r="300" spans="3:7" hidden="1">
      <c r="C300" s="16"/>
      <c r="D300" s="16"/>
      <c r="E300" s="16"/>
      <c r="F300" s="16"/>
      <c r="G300" s="16"/>
    </row>
    <row r="301" spans="3:7" hidden="1">
      <c r="C301" s="16"/>
      <c r="D301" s="16"/>
      <c r="E301" s="16"/>
      <c r="F301" s="16"/>
      <c r="G301" s="16"/>
    </row>
    <row r="302" spans="3:7" hidden="1">
      <c r="C302" s="16"/>
      <c r="D302" s="16"/>
      <c r="E302" s="16"/>
      <c r="F302" s="16"/>
      <c r="G302" s="16"/>
    </row>
    <row r="303" spans="3:7" hidden="1">
      <c r="C303" s="16"/>
      <c r="D303" s="16"/>
      <c r="E303" s="16"/>
      <c r="F303" s="16"/>
      <c r="G303" s="16"/>
    </row>
    <row r="304" spans="3:7" hidden="1">
      <c r="C304" s="16"/>
      <c r="D304" s="16"/>
      <c r="E304" s="16"/>
      <c r="F304" s="16"/>
      <c r="G304" s="16"/>
    </row>
    <row r="305" spans="3:7" hidden="1">
      <c r="C305" s="16"/>
      <c r="D305" s="16"/>
      <c r="E305" s="16"/>
      <c r="F305" s="16"/>
      <c r="G305" s="16"/>
    </row>
    <row r="306" spans="3:7" hidden="1">
      <c r="C306" s="16"/>
      <c r="D306" s="16"/>
      <c r="E306" s="16"/>
      <c r="F306" s="16"/>
      <c r="G306" s="16"/>
    </row>
    <row r="307" spans="3:7" hidden="1">
      <c r="C307" s="16"/>
      <c r="D307" s="16"/>
      <c r="E307" s="16"/>
      <c r="F307" s="16"/>
      <c r="G307" s="16"/>
    </row>
    <row r="308" spans="3:7" hidden="1">
      <c r="C308" s="16"/>
      <c r="D308" s="16"/>
      <c r="E308" s="16"/>
      <c r="F308" s="16"/>
      <c r="G308" s="16"/>
    </row>
    <row r="309" spans="3:7" hidden="1">
      <c r="C309" s="16"/>
      <c r="D309" s="16"/>
      <c r="E309" s="16"/>
      <c r="F309" s="16"/>
      <c r="G309" s="16"/>
    </row>
    <row r="310" spans="3:7" hidden="1">
      <c r="C310" s="16"/>
      <c r="D310" s="16"/>
      <c r="E310" s="16"/>
      <c r="F310" s="16"/>
      <c r="G310" s="16"/>
    </row>
    <row r="311" spans="3:7" hidden="1">
      <c r="C311" s="16"/>
      <c r="D311" s="16"/>
      <c r="E311" s="16"/>
      <c r="F311" s="16"/>
      <c r="G311" s="16"/>
    </row>
    <row r="312" spans="3:7" hidden="1">
      <c r="C312" s="16"/>
      <c r="D312" s="16"/>
      <c r="E312" s="16"/>
      <c r="F312" s="16"/>
      <c r="G312" s="16"/>
    </row>
    <row r="313" spans="3:7" hidden="1">
      <c r="C313" s="16"/>
      <c r="D313" s="16"/>
      <c r="E313" s="16"/>
      <c r="F313" s="16"/>
      <c r="G313" s="16"/>
    </row>
    <row r="314" spans="3:7" hidden="1">
      <c r="C314" s="16"/>
      <c r="D314" s="16"/>
      <c r="E314" s="16"/>
      <c r="F314" s="16"/>
      <c r="G314" s="16"/>
    </row>
    <row r="315" spans="3:7" hidden="1">
      <c r="C315" s="16"/>
      <c r="D315" s="16"/>
      <c r="E315" s="16"/>
      <c r="F315" s="16"/>
      <c r="G315" s="16"/>
    </row>
    <row r="316" spans="3:7" hidden="1">
      <c r="C316" s="16"/>
      <c r="D316" s="16"/>
      <c r="E316" s="16"/>
      <c r="F316" s="16"/>
      <c r="G316" s="16"/>
    </row>
    <row r="317" spans="3:7" hidden="1">
      <c r="C317" s="16"/>
      <c r="D317" s="16"/>
      <c r="E317" s="16"/>
      <c r="F317" s="16"/>
      <c r="G317" s="16"/>
    </row>
    <row r="318" spans="3:7" hidden="1">
      <c r="C318" s="16"/>
      <c r="D318" s="16"/>
      <c r="E318" s="16"/>
      <c r="F318" s="16"/>
      <c r="G318" s="16"/>
    </row>
    <row r="319" spans="3:7" hidden="1">
      <c r="C319" s="16"/>
      <c r="D319" s="16"/>
      <c r="E319" s="16"/>
      <c r="F319" s="16"/>
      <c r="G319" s="16"/>
    </row>
    <row r="320" spans="3:7" hidden="1">
      <c r="C320" s="16"/>
      <c r="D320" s="16"/>
      <c r="E320" s="16"/>
      <c r="F320" s="16"/>
      <c r="G320" s="16"/>
    </row>
    <row r="321" spans="3:7" hidden="1">
      <c r="C321" s="16"/>
      <c r="D321" s="16"/>
      <c r="E321" s="16"/>
      <c r="F321" s="16"/>
      <c r="G321" s="16"/>
    </row>
    <row r="322" spans="3:7" hidden="1">
      <c r="C322" s="16"/>
      <c r="D322" s="16"/>
      <c r="E322" s="16"/>
      <c r="F322" s="16"/>
      <c r="G322" s="16"/>
    </row>
    <row r="323" spans="3:7" hidden="1">
      <c r="C323" s="16"/>
      <c r="D323" s="16"/>
      <c r="E323" s="16"/>
      <c r="F323" s="16"/>
      <c r="G323" s="16"/>
    </row>
    <row r="324" spans="3:7" hidden="1">
      <c r="C324" s="16"/>
      <c r="D324" s="16"/>
      <c r="E324" s="16"/>
      <c r="F324" s="16"/>
      <c r="G324" s="16"/>
    </row>
    <row r="325" spans="3:7" hidden="1">
      <c r="C325" s="16"/>
      <c r="D325" s="16"/>
      <c r="E325" s="16"/>
      <c r="F325" s="16"/>
      <c r="G325" s="16"/>
    </row>
    <row r="326" spans="3:7" hidden="1">
      <c r="C326" s="16"/>
      <c r="D326" s="16"/>
      <c r="E326" s="16"/>
      <c r="F326" s="16"/>
      <c r="G326" s="16"/>
    </row>
    <row r="327" spans="3:7" hidden="1">
      <c r="C327" s="16"/>
      <c r="D327" s="16"/>
      <c r="E327" s="16"/>
      <c r="F327" s="16"/>
      <c r="G327" s="16"/>
    </row>
    <row r="328" spans="3:7" hidden="1">
      <c r="C328" s="16"/>
      <c r="D328" s="16"/>
      <c r="E328" s="16"/>
      <c r="F328" s="16"/>
      <c r="G328" s="16"/>
    </row>
    <row r="329" spans="3:7" hidden="1">
      <c r="C329" s="16"/>
      <c r="D329" s="16"/>
      <c r="E329" s="16"/>
      <c r="F329" s="16"/>
      <c r="G329" s="16"/>
    </row>
    <row r="330" spans="3:7" hidden="1">
      <c r="C330" s="16"/>
      <c r="D330" s="16"/>
      <c r="E330" s="16"/>
      <c r="F330" s="16"/>
      <c r="G330" s="16"/>
    </row>
    <row r="331" spans="3:7" hidden="1">
      <c r="C331" s="16"/>
      <c r="D331" s="16"/>
      <c r="E331" s="16"/>
      <c r="F331" s="16"/>
      <c r="G331" s="16"/>
    </row>
    <row r="332" spans="3:7" hidden="1">
      <c r="C332" s="16"/>
      <c r="D332" s="16"/>
      <c r="E332" s="16"/>
      <c r="F332" s="16"/>
      <c r="G332" s="16"/>
    </row>
    <row r="333" spans="3:7" hidden="1">
      <c r="C333" s="16"/>
      <c r="D333" s="16"/>
      <c r="E333" s="16"/>
      <c r="F333" s="16"/>
      <c r="G333" s="16"/>
    </row>
    <row r="334" spans="3:7" hidden="1">
      <c r="C334" s="16"/>
      <c r="D334" s="16"/>
      <c r="E334" s="16"/>
      <c r="F334" s="16"/>
      <c r="G334" s="16"/>
    </row>
    <row r="335" spans="3:7" hidden="1">
      <c r="C335" s="16"/>
      <c r="D335" s="16"/>
      <c r="E335" s="16"/>
      <c r="F335" s="16"/>
      <c r="G335" s="16"/>
    </row>
    <row r="336" spans="3:7" hidden="1">
      <c r="C336" s="16"/>
      <c r="D336" s="16"/>
      <c r="E336" s="16"/>
      <c r="F336" s="16"/>
      <c r="G336" s="16"/>
    </row>
    <row r="337" spans="3:7" hidden="1">
      <c r="C337" s="16"/>
      <c r="D337" s="16"/>
      <c r="E337" s="16"/>
      <c r="F337" s="16"/>
      <c r="G337" s="16"/>
    </row>
    <row r="338" spans="3:7" hidden="1">
      <c r="C338" s="16"/>
      <c r="D338" s="16"/>
      <c r="E338" s="16"/>
      <c r="F338" s="16"/>
      <c r="G338" s="16"/>
    </row>
    <row r="339" spans="3:7" hidden="1">
      <c r="C339" s="16"/>
      <c r="D339" s="16"/>
      <c r="E339" s="16"/>
      <c r="F339" s="16"/>
      <c r="G339" s="16"/>
    </row>
    <row r="340" spans="3:7" hidden="1">
      <c r="C340" s="16"/>
      <c r="D340" s="16"/>
      <c r="E340" s="16"/>
      <c r="F340" s="16"/>
      <c r="G340" s="16"/>
    </row>
    <row r="341" spans="3:7" hidden="1">
      <c r="C341" s="16"/>
      <c r="D341" s="16"/>
      <c r="E341" s="16"/>
      <c r="F341" s="16"/>
      <c r="G341" s="16"/>
    </row>
    <row r="342" spans="3:7" hidden="1">
      <c r="C342" s="16"/>
      <c r="D342" s="16"/>
      <c r="E342" s="16"/>
      <c r="F342" s="16"/>
      <c r="G342" s="16"/>
    </row>
    <row r="343" spans="3:7" hidden="1">
      <c r="C343" s="16"/>
      <c r="D343" s="16"/>
      <c r="E343" s="16"/>
      <c r="F343" s="16"/>
      <c r="G343" s="16"/>
    </row>
    <row r="344" spans="3:7" hidden="1">
      <c r="C344" s="16"/>
      <c r="D344" s="16"/>
      <c r="E344" s="16"/>
      <c r="F344" s="16"/>
      <c r="G344" s="16"/>
    </row>
    <row r="345" spans="3:7" hidden="1">
      <c r="C345" s="16"/>
      <c r="D345" s="16"/>
      <c r="E345" s="16"/>
      <c r="F345" s="16"/>
      <c r="G345" s="16"/>
    </row>
    <row r="346" spans="3:7" hidden="1">
      <c r="C346" s="16"/>
      <c r="D346" s="16"/>
      <c r="E346" s="16"/>
      <c r="F346" s="16"/>
      <c r="G346" s="16"/>
    </row>
    <row r="347" spans="3:7" hidden="1">
      <c r="C347" s="16"/>
      <c r="D347" s="16"/>
      <c r="E347" s="16"/>
      <c r="F347" s="16"/>
      <c r="G347" s="16"/>
    </row>
    <row r="348" spans="3:7" hidden="1">
      <c r="C348" s="16"/>
      <c r="D348" s="16"/>
      <c r="E348" s="16"/>
      <c r="F348" s="16"/>
      <c r="G348" s="16"/>
    </row>
    <row r="349" spans="3:7" hidden="1">
      <c r="C349" s="16"/>
      <c r="D349" s="16"/>
      <c r="E349" s="16"/>
      <c r="F349" s="16"/>
      <c r="G349" s="16"/>
    </row>
    <row r="350" spans="3:7" hidden="1">
      <c r="C350" s="16"/>
      <c r="D350" s="16"/>
      <c r="E350" s="16"/>
      <c r="F350" s="16"/>
      <c r="G350" s="16"/>
    </row>
    <row r="351" spans="3:7" hidden="1">
      <c r="C351" s="16"/>
      <c r="D351" s="16"/>
      <c r="E351" s="16"/>
      <c r="F351" s="16"/>
      <c r="G351" s="16"/>
    </row>
    <row r="352" spans="3:7" hidden="1">
      <c r="C352" s="16"/>
      <c r="D352" s="16"/>
      <c r="E352" s="16"/>
      <c r="F352" s="16"/>
      <c r="G352" s="16"/>
    </row>
    <row r="353" spans="3:7" hidden="1">
      <c r="C353" s="16"/>
      <c r="D353" s="16"/>
      <c r="E353" s="16"/>
      <c r="F353" s="16"/>
      <c r="G353" s="16"/>
    </row>
    <row r="354" spans="3:7" hidden="1">
      <c r="C354" s="16"/>
      <c r="D354" s="16"/>
      <c r="E354" s="16"/>
      <c r="F354" s="16"/>
      <c r="G354" s="16"/>
    </row>
    <row r="355" spans="3:7" hidden="1">
      <c r="C355" s="16"/>
      <c r="D355" s="16"/>
      <c r="E355" s="16"/>
      <c r="F355" s="16"/>
      <c r="G355" s="16"/>
    </row>
    <row r="356" spans="3:7" hidden="1">
      <c r="C356" s="16"/>
      <c r="D356" s="16"/>
      <c r="E356" s="16"/>
      <c r="F356" s="16"/>
      <c r="G356" s="16"/>
    </row>
    <row r="357" spans="3:7" hidden="1">
      <c r="C357" s="16"/>
      <c r="D357" s="16"/>
      <c r="E357" s="16"/>
      <c r="F357" s="16"/>
      <c r="G357" s="16"/>
    </row>
    <row r="358" spans="3:7" hidden="1">
      <c r="C358" s="16"/>
      <c r="D358" s="16"/>
      <c r="E358" s="16"/>
      <c r="F358" s="16"/>
      <c r="G358" s="16"/>
    </row>
    <row r="359" spans="3:7" hidden="1">
      <c r="C359" s="16"/>
      <c r="D359" s="16"/>
      <c r="E359" s="16"/>
      <c r="F359" s="16"/>
      <c r="G359" s="16"/>
    </row>
    <row r="360" spans="3:7" hidden="1">
      <c r="C360" s="16"/>
      <c r="D360" s="16"/>
      <c r="E360" s="16"/>
      <c r="F360" s="16"/>
      <c r="G360" s="16"/>
    </row>
    <row r="361" spans="3:7" hidden="1">
      <c r="C361" s="16"/>
      <c r="D361" s="16"/>
      <c r="E361" s="16"/>
      <c r="F361" s="16"/>
      <c r="G361" s="16"/>
    </row>
    <row r="362" spans="3:7" hidden="1">
      <c r="C362" s="16"/>
      <c r="D362" s="16"/>
      <c r="E362" s="16"/>
      <c r="F362" s="16"/>
      <c r="G362" s="16"/>
    </row>
    <row r="363" spans="3:7" hidden="1">
      <c r="C363" s="16"/>
      <c r="D363" s="16"/>
      <c r="E363" s="16"/>
      <c r="F363" s="16"/>
      <c r="G363" s="16"/>
    </row>
    <row r="364" spans="3:7" hidden="1">
      <c r="C364" s="16"/>
      <c r="D364" s="16"/>
      <c r="E364" s="16"/>
      <c r="F364" s="16"/>
      <c r="G364" s="16"/>
    </row>
    <row r="365" spans="3:7" hidden="1">
      <c r="C365" s="16"/>
      <c r="D365" s="16"/>
      <c r="E365" s="16"/>
      <c r="F365" s="16"/>
      <c r="G365" s="16"/>
    </row>
    <row r="366" spans="3:7" hidden="1">
      <c r="C366" s="16"/>
      <c r="D366" s="16"/>
      <c r="E366" s="16"/>
      <c r="F366" s="16"/>
      <c r="G366" s="16"/>
    </row>
    <row r="367" spans="3:7" hidden="1">
      <c r="C367" s="16"/>
      <c r="D367" s="16"/>
      <c r="E367" s="16"/>
      <c r="F367" s="16"/>
      <c r="G367" s="16"/>
    </row>
    <row r="368" spans="3:7" hidden="1">
      <c r="C368" s="16"/>
      <c r="D368" s="16"/>
      <c r="E368" s="16"/>
      <c r="F368" s="16"/>
      <c r="G368" s="16"/>
    </row>
    <row r="369" spans="3:7" hidden="1">
      <c r="C369" s="16"/>
      <c r="D369" s="16"/>
      <c r="E369" s="16"/>
      <c r="F369" s="16"/>
      <c r="G369" s="16"/>
    </row>
    <row r="370" spans="3:7" hidden="1">
      <c r="C370" s="16"/>
      <c r="D370" s="16"/>
      <c r="E370" s="16"/>
      <c r="F370" s="16"/>
      <c r="G370" s="16"/>
    </row>
    <row r="371" spans="3:7" hidden="1">
      <c r="C371" s="16"/>
      <c r="D371" s="16"/>
      <c r="E371" s="16"/>
      <c r="F371" s="16"/>
      <c r="G371" s="16"/>
    </row>
    <row r="372" spans="3:7" hidden="1">
      <c r="C372" s="16"/>
      <c r="D372" s="16"/>
      <c r="E372" s="16"/>
      <c r="F372" s="16"/>
      <c r="G372" s="16"/>
    </row>
    <row r="373" spans="3:7" hidden="1">
      <c r="C373" s="16"/>
      <c r="D373" s="16"/>
      <c r="E373" s="16"/>
      <c r="F373" s="16"/>
      <c r="G373" s="16"/>
    </row>
    <row r="374" spans="3:7" hidden="1">
      <c r="C374" s="16"/>
      <c r="D374" s="16"/>
      <c r="E374" s="16"/>
      <c r="F374" s="16"/>
      <c r="G374" s="16"/>
    </row>
    <row r="375" spans="3:7" hidden="1">
      <c r="C375" s="16"/>
      <c r="D375" s="16"/>
      <c r="E375" s="16"/>
      <c r="F375" s="16"/>
      <c r="G375" s="16"/>
    </row>
    <row r="376" spans="3:7" hidden="1">
      <c r="C376" s="16"/>
      <c r="D376" s="16"/>
      <c r="E376" s="16"/>
      <c r="F376" s="16"/>
      <c r="G376" s="16"/>
    </row>
    <row r="377" spans="3:7" hidden="1">
      <c r="C377" s="16"/>
      <c r="D377" s="16"/>
      <c r="E377" s="16"/>
      <c r="F377" s="16"/>
      <c r="G377" s="16"/>
    </row>
    <row r="378" spans="3:7" hidden="1">
      <c r="C378" s="16"/>
      <c r="D378" s="16"/>
      <c r="E378" s="16"/>
      <c r="F378" s="16"/>
      <c r="G378" s="16"/>
    </row>
    <row r="379" spans="3:7" hidden="1">
      <c r="C379" s="16"/>
      <c r="D379" s="16"/>
      <c r="E379" s="16"/>
      <c r="F379" s="16"/>
      <c r="G379" s="16"/>
    </row>
    <row r="380" spans="3:7" hidden="1">
      <c r="C380" s="16"/>
      <c r="D380" s="16"/>
      <c r="E380" s="16"/>
      <c r="F380" s="16"/>
      <c r="G380" s="16"/>
    </row>
    <row r="381" spans="3:7" hidden="1">
      <c r="C381" s="16"/>
      <c r="D381" s="16"/>
      <c r="E381" s="16"/>
      <c r="F381" s="16"/>
      <c r="G381" s="16"/>
    </row>
    <row r="382" spans="3:7" hidden="1">
      <c r="C382" s="16"/>
      <c r="D382" s="16"/>
      <c r="E382" s="16"/>
      <c r="F382" s="16"/>
      <c r="G382" s="16"/>
    </row>
    <row r="383" spans="3:7" hidden="1">
      <c r="C383" s="16"/>
      <c r="D383" s="16"/>
      <c r="E383" s="16"/>
      <c r="F383" s="16"/>
      <c r="G383" s="16"/>
    </row>
    <row r="384" spans="3:7" hidden="1">
      <c r="C384" s="16"/>
      <c r="D384" s="16"/>
      <c r="E384" s="16"/>
      <c r="F384" s="16"/>
      <c r="G384" s="16"/>
    </row>
    <row r="385" spans="3:7" hidden="1">
      <c r="C385" s="16"/>
      <c r="D385" s="16"/>
      <c r="E385" s="16"/>
      <c r="F385" s="16"/>
      <c r="G385" s="16"/>
    </row>
    <row r="386" spans="3:7" hidden="1">
      <c r="C386" s="16"/>
      <c r="D386" s="16"/>
      <c r="E386" s="16"/>
      <c r="F386" s="16"/>
      <c r="G386" s="16"/>
    </row>
    <row r="387" spans="3:7" hidden="1">
      <c r="C387" s="16"/>
      <c r="D387" s="16"/>
      <c r="E387" s="16"/>
      <c r="F387" s="16"/>
      <c r="G387" s="16"/>
    </row>
    <row r="388" spans="3:7" hidden="1">
      <c r="C388" s="16"/>
      <c r="D388" s="16"/>
      <c r="E388" s="16"/>
      <c r="F388" s="16"/>
      <c r="G388" s="16"/>
    </row>
    <row r="389" spans="3:7" hidden="1">
      <c r="C389" s="16"/>
      <c r="D389" s="16"/>
      <c r="E389" s="16"/>
      <c r="F389" s="16"/>
      <c r="G389" s="16"/>
    </row>
    <row r="390" spans="3:7" hidden="1">
      <c r="C390" s="16"/>
      <c r="D390" s="16"/>
      <c r="E390" s="16"/>
      <c r="F390" s="16"/>
      <c r="G390" s="16"/>
    </row>
    <row r="391" spans="3:7" hidden="1">
      <c r="C391" s="16"/>
      <c r="D391" s="16"/>
      <c r="E391" s="16"/>
      <c r="F391" s="16"/>
      <c r="G391" s="16"/>
    </row>
    <row r="392" spans="3:7" hidden="1">
      <c r="C392" s="16"/>
      <c r="D392" s="16"/>
      <c r="E392" s="16"/>
      <c r="F392" s="16"/>
      <c r="G392" s="16"/>
    </row>
    <row r="393" spans="3:7" hidden="1">
      <c r="C393" s="16"/>
      <c r="D393" s="16"/>
      <c r="E393" s="16"/>
      <c r="F393" s="16"/>
      <c r="G393" s="16"/>
    </row>
    <row r="394" spans="3:7" hidden="1">
      <c r="C394" s="16"/>
      <c r="D394" s="16"/>
      <c r="E394" s="16"/>
      <c r="F394" s="16"/>
      <c r="G394" s="16"/>
    </row>
    <row r="395" spans="3:7" hidden="1">
      <c r="C395" s="16"/>
      <c r="D395" s="16"/>
      <c r="E395" s="16"/>
      <c r="F395" s="16"/>
      <c r="G395" s="16"/>
    </row>
    <row r="396" spans="3:7" hidden="1">
      <c r="C396" s="16"/>
      <c r="D396" s="16"/>
      <c r="E396" s="16"/>
      <c r="F396" s="16"/>
      <c r="G396" s="16"/>
    </row>
    <row r="397" spans="3:7" hidden="1">
      <c r="C397" s="16"/>
      <c r="D397" s="16"/>
      <c r="E397" s="16"/>
      <c r="F397" s="16"/>
      <c r="G397" s="16"/>
    </row>
    <row r="398" spans="3:7" hidden="1">
      <c r="C398" s="16"/>
      <c r="D398" s="16"/>
      <c r="E398" s="16"/>
      <c r="F398" s="16"/>
      <c r="G398" s="16"/>
    </row>
    <row r="399" spans="3:7" hidden="1">
      <c r="C399" s="16"/>
      <c r="D399" s="16"/>
      <c r="E399" s="16"/>
      <c r="F399" s="16"/>
      <c r="G399" s="16"/>
    </row>
    <row r="400" spans="3:7" hidden="1">
      <c r="C400" s="16"/>
      <c r="D400" s="16"/>
      <c r="E400" s="16"/>
      <c r="F400" s="16"/>
      <c r="G400" s="16"/>
    </row>
    <row r="401" spans="3:7" hidden="1">
      <c r="C401" s="16"/>
      <c r="D401" s="16"/>
      <c r="E401" s="16"/>
      <c r="F401" s="16"/>
      <c r="G401" s="16"/>
    </row>
    <row r="402" spans="3:7" hidden="1">
      <c r="C402" s="16"/>
      <c r="D402" s="16"/>
      <c r="E402" s="16"/>
      <c r="F402" s="16"/>
      <c r="G402" s="16"/>
    </row>
    <row r="403" spans="3:7" hidden="1">
      <c r="C403" s="16"/>
      <c r="D403" s="16"/>
      <c r="E403" s="16"/>
      <c r="F403" s="16"/>
      <c r="G403" s="16"/>
    </row>
    <row r="404" spans="3:7" hidden="1">
      <c r="C404" s="16"/>
      <c r="D404" s="16"/>
      <c r="E404" s="16"/>
      <c r="F404" s="16"/>
      <c r="G404" s="16"/>
    </row>
    <row r="405" spans="3:7" hidden="1">
      <c r="C405" s="16"/>
      <c r="D405" s="16"/>
      <c r="E405" s="16"/>
      <c r="F405" s="16"/>
      <c r="G405" s="16"/>
    </row>
    <row r="406" spans="3:7" hidden="1">
      <c r="C406" s="16"/>
      <c r="D406" s="16"/>
      <c r="E406" s="16"/>
      <c r="F406" s="16"/>
      <c r="G406" s="16"/>
    </row>
    <row r="407" spans="3:7" hidden="1">
      <c r="C407" s="16"/>
      <c r="D407" s="16"/>
      <c r="E407" s="16"/>
      <c r="F407" s="16"/>
      <c r="G407" s="16"/>
    </row>
    <row r="408" spans="3:7" hidden="1">
      <c r="C408" s="16"/>
      <c r="D408" s="16"/>
      <c r="E408" s="16"/>
      <c r="F408" s="16"/>
      <c r="G408" s="16"/>
    </row>
    <row r="409" spans="3:7" hidden="1">
      <c r="C409" s="16"/>
      <c r="D409" s="16"/>
      <c r="E409" s="16"/>
      <c r="F409" s="16"/>
      <c r="G409" s="16"/>
    </row>
    <row r="410" spans="3:7" hidden="1">
      <c r="C410" s="16"/>
      <c r="D410" s="16"/>
      <c r="E410" s="16"/>
      <c r="F410" s="16"/>
      <c r="G410" s="16"/>
    </row>
    <row r="411" spans="3:7" hidden="1">
      <c r="C411" s="16"/>
      <c r="D411" s="16"/>
      <c r="E411" s="16"/>
      <c r="F411" s="16"/>
      <c r="G411" s="16"/>
    </row>
    <row r="412" spans="3:7" hidden="1">
      <c r="C412" s="16"/>
      <c r="D412" s="16"/>
      <c r="E412" s="16"/>
      <c r="F412" s="16"/>
      <c r="G412" s="16"/>
    </row>
    <row r="413" spans="3:7" hidden="1">
      <c r="C413" s="16"/>
      <c r="D413" s="16"/>
      <c r="E413" s="16"/>
      <c r="F413" s="16"/>
      <c r="G413" s="16"/>
    </row>
    <row r="414" spans="3:7" hidden="1">
      <c r="C414" s="16"/>
      <c r="D414" s="16"/>
      <c r="E414" s="16"/>
      <c r="F414" s="16"/>
      <c r="G414" s="16"/>
    </row>
    <row r="415" spans="3:7" hidden="1">
      <c r="C415" s="16"/>
      <c r="D415" s="16"/>
      <c r="E415" s="16"/>
      <c r="F415" s="16"/>
      <c r="G415" s="16"/>
    </row>
    <row r="416" spans="3:7" hidden="1">
      <c r="C416" s="16"/>
      <c r="D416" s="16"/>
      <c r="E416" s="16"/>
      <c r="F416" s="16"/>
      <c r="G416" s="16"/>
    </row>
    <row r="417" spans="3:7" hidden="1">
      <c r="C417" s="16"/>
      <c r="D417" s="16"/>
      <c r="E417" s="16"/>
      <c r="F417" s="16"/>
      <c r="G417" s="16"/>
    </row>
    <row r="418" spans="3:7" hidden="1">
      <c r="C418" s="16"/>
      <c r="D418" s="16"/>
      <c r="E418" s="16"/>
      <c r="F418" s="16"/>
      <c r="G418" s="16"/>
    </row>
    <row r="419" spans="3:7" hidden="1">
      <c r="C419" s="16"/>
      <c r="D419" s="16"/>
      <c r="E419" s="16"/>
      <c r="F419" s="16"/>
      <c r="G419" s="16"/>
    </row>
    <row r="420" spans="3:7" hidden="1">
      <c r="C420" s="16"/>
      <c r="D420" s="16"/>
      <c r="E420" s="16"/>
      <c r="F420" s="16"/>
      <c r="G420" s="16"/>
    </row>
    <row r="421" spans="3:7" hidden="1">
      <c r="C421" s="16"/>
      <c r="D421" s="16"/>
      <c r="E421" s="16"/>
      <c r="F421" s="16"/>
      <c r="G421" s="16"/>
    </row>
    <row r="422" spans="3:7" hidden="1">
      <c r="C422" s="16"/>
      <c r="D422" s="16"/>
      <c r="E422" s="16"/>
      <c r="F422" s="16"/>
      <c r="G422" s="16"/>
    </row>
    <row r="423" spans="3:7" hidden="1">
      <c r="C423" s="16"/>
      <c r="D423" s="16"/>
      <c r="E423" s="16"/>
      <c r="F423" s="16"/>
      <c r="G423" s="16"/>
    </row>
    <row r="424" spans="3:7" hidden="1">
      <c r="C424" s="16"/>
      <c r="D424" s="16"/>
      <c r="E424" s="16"/>
      <c r="F424" s="16"/>
      <c r="G424" s="16"/>
    </row>
    <row r="425" spans="3:7" hidden="1">
      <c r="C425" s="16"/>
      <c r="D425" s="16"/>
      <c r="E425" s="16"/>
      <c r="F425" s="16"/>
      <c r="G425" s="16"/>
    </row>
    <row r="426" spans="3:7" hidden="1">
      <c r="C426" s="16"/>
      <c r="D426" s="16"/>
      <c r="E426" s="16"/>
      <c r="F426" s="16"/>
      <c r="G426" s="16"/>
    </row>
    <row r="427" spans="3:7" hidden="1">
      <c r="C427" s="16"/>
      <c r="D427" s="16"/>
      <c r="E427" s="16"/>
      <c r="F427" s="16"/>
      <c r="G427" s="16"/>
    </row>
    <row r="428" spans="3:7" hidden="1">
      <c r="C428" s="16"/>
      <c r="D428" s="16"/>
      <c r="E428" s="16"/>
      <c r="F428" s="16"/>
      <c r="G428" s="16"/>
    </row>
    <row r="429" spans="3:7" hidden="1">
      <c r="C429" s="16"/>
      <c r="D429" s="16"/>
      <c r="E429" s="16"/>
      <c r="F429" s="16"/>
      <c r="G429" s="16"/>
    </row>
    <row r="430" spans="3:7" hidden="1">
      <c r="C430" s="16"/>
      <c r="D430" s="16"/>
      <c r="E430" s="16"/>
      <c r="F430" s="16"/>
      <c r="G430" s="16"/>
    </row>
    <row r="431" spans="3:7" hidden="1">
      <c r="C431" s="16"/>
      <c r="D431" s="16"/>
      <c r="E431" s="16"/>
      <c r="F431" s="16"/>
      <c r="G431" s="16"/>
    </row>
    <row r="432" spans="3:7" hidden="1">
      <c r="C432" s="16"/>
      <c r="D432" s="16"/>
      <c r="E432" s="16"/>
      <c r="F432" s="16"/>
      <c r="G432" s="16"/>
    </row>
    <row r="433" spans="3:7" hidden="1">
      <c r="C433" s="16"/>
      <c r="D433" s="16"/>
      <c r="E433" s="16"/>
      <c r="F433" s="16"/>
      <c r="G433" s="16"/>
    </row>
    <row r="434" spans="3:7" hidden="1">
      <c r="C434" s="16"/>
      <c r="D434" s="16"/>
      <c r="E434" s="16"/>
      <c r="F434" s="16"/>
      <c r="G434" s="16"/>
    </row>
    <row r="435" spans="3:7" hidden="1">
      <c r="C435" s="16"/>
      <c r="D435" s="16"/>
      <c r="E435" s="16"/>
      <c r="F435" s="16"/>
      <c r="G435" s="16"/>
    </row>
    <row r="436" spans="3:7" hidden="1">
      <c r="C436" s="16"/>
      <c r="D436" s="16"/>
      <c r="E436" s="16"/>
      <c r="F436" s="16"/>
      <c r="G436" s="16"/>
    </row>
    <row r="437" spans="3:7" hidden="1">
      <c r="C437" s="16"/>
      <c r="D437" s="16"/>
      <c r="E437" s="16"/>
      <c r="F437" s="16"/>
      <c r="G437" s="16"/>
    </row>
    <row r="438" spans="3:7" hidden="1">
      <c r="C438" s="16"/>
      <c r="D438" s="16"/>
      <c r="E438" s="16"/>
      <c r="F438" s="16"/>
      <c r="G438" s="16"/>
    </row>
    <row r="439" spans="3:7" hidden="1">
      <c r="C439" s="16"/>
      <c r="D439" s="16"/>
      <c r="E439" s="16"/>
      <c r="F439" s="16"/>
      <c r="G439" s="16"/>
    </row>
    <row r="440" spans="3:7" hidden="1">
      <c r="C440" s="16"/>
      <c r="D440" s="16"/>
      <c r="E440" s="16"/>
      <c r="F440" s="16"/>
      <c r="G440" s="16"/>
    </row>
    <row r="441" spans="3:7" hidden="1">
      <c r="C441" s="16"/>
      <c r="D441" s="16"/>
      <c r="E441" s="16"/>
      <c r="F441" s="16"/>
      <c r="G441" s="16"/>
    </row>
    <row r="442" spans="3:7" hidden="1">
      <c r="C442" s="16"/>
      <c r="D442" s="16"/>
      <c r="E442" s="16"/>
      <c r="F442" s="16"/>
      <c r="G442" s="16"/>
    </row>
    <row r="443" spans="3:7" hidden="1">
      <c r="C443" s="16"/>
      <c r="D443" s="16"/>
      <c r="E443" s="16"/>
      <c r="F443" s="16"/>
      <c r="G443" s="16"/>
    </row>
    <row r="444" spans="3:7" hidden="1">
      <c r="C444" s="16"/>
      <c r="D444" s="16"/>
      <c r="E444" s="16"/>
      <c r="F444" s="16"/>
      <c r="G444" s="16"/>
    </row>
    <row r="445" spans="3:7" hidden="1">
      <c r="C445" s="16"/>
      <c r="D445" s="16"/>
      <c r="E445" s="16"/>
      <c r="F445" s="16"/>
      <c r="G445" s="16"/>
    </row>
    <row r="446" spans="3:7" hidden="1">
      <c r="C446" s="16"/>
      <c r="D446" s="16"/>
      <c r="E446" s="16"/>
      <c r="F446" s="16"/>
      <c r="G446" s="16"/>
    </row>
    <row r="447" spans="3:7" hidden="1">
      <c r="C447" s="16"/>
      <c r="D447" s="16"/>
      <c r="E447" s="16"/>
      <c r="F447" s="16"/>
      <c r="G447" s="16"/>
    </row>
    <row r="448" spans="3:7" hidden="1">
      <c r="C448" s="16"/>
      <c r="D448" s="16"/>
      <c r="E448" s="16"/>
      <c r="F448" s="16"/>
      <c r="G448" s="16"/>
    </row>
    <row r="449" spans="3:7" hidden="1">
      <c r="C449" s="16"/>
      <c r="D449" s="16"/>
      <c r="E449" s="16"/>
      <c r="F449" s="16"/>
      <c r="G449" s="16"/>
    </row>
    <row r="450" spans="3:7" hidden="1">
      <c r="C450" s="16"/>
      <c r="D450" s="16"/>
      <c r="E450" s="16"/>
      <c r="F450" s="16"/>
      <c r="G450" s="16"/>
    </row>
    <row r="451" spans="3:7" hidden="1">
      <c r="C451" s="16"/>
      <c r="D451" s="16"/>
      <c r="E451" s="16"/>
      <c r="F451" s="16"/>
      <c r="G451" s="16"/>
    </row>
    <row r="452" spans="3:7" hidden="1">
      <c r="C452" s="16"/>
      <c r="D452" s="16"/>
      <c r="E452" s="16"/>
      <c r="F452" s="16"/>
      <c r="G452" s="16"/>
    </row>
    <row r="453" spans="3:7" hidden="1">
      <c r="C453" s="16"/>
      <c r="D453" s="16"/>
      <c r="E453" s="16"/>
      <c r="F453" s="16"/>
      <c r="G453" s="16"/>
    </row>
    <row r="454" spans="3:7" hidden="1">
      <c r="C454" s="16"/>
      <c r="D454" s="16"/>
      <c r="E454" s="16"/>
      <c r="F454" s="16"/>
      <c r="G454" s="16"/>
    </row>
    <row r="455" spans="3:7" hidden="1">
      <c r="C455" s="16"/>
      <c r="D455" s="16"/>
      <c r="E455" s="16"/>
      <c r="F455" s="16"/>
      <c r="G455" s="16"/>
    </row>
    <row r="456" spans="3:7" hidden="1">
      <c r="C456" s="16"/>
      <c r="D456" s="16"/>
      <c r="E456" s="16"/>
      <c r="F456" s="16"/>
      <c r="G456" s="16"/>
    </row>
    <row r="457" spans="3:7" hidden="1">
      <c r="C457" s="16"/>
      <c r="D457" s="16"/>
      <c r="E457" s="16"/>
      <c r="F457" s="16"/>
      <c r="G457" s="16"/>
    </row>
    <row r="458" spans="3:7" hidden="1">
      <c r="C458" s="16"/>
      <c r="D458" s="16"/>
      <c r="E458" s="16"/>
      <c r="F458" s="16"/>
      <c r="G458" s="16"/>
    </row>
    <row r="459" spans="3:7" hidden="1">
      <c r="C459" s="16"/>
      <c r="D459" s="16"/>
      <c r="E459" s="16"/>
      <c r="F459" s="16"/>
      <c r="G459" s="16"/>
    </row>
    <row r="460" spans="3:7" hidden="1">
      <c r="C460" s="16"/>
      <c r="D460" s="16"/>
      <c r="E460" s="16"/>
      <c r="F460" s="16"/>
      <c r="G460" s="16"/>
    </row>
    <row r="461" spans="3:7" hidden="1">
      <c r="C461" s="16"/>
      <c r="D461" s="16"/>
      <c r="E461" s="16"/>
      <c r="F461" s="16"/>
      <c r="G461" s="16"/>
    </row>
    <row r="462" spans="3:7" hidden="1">
      <c r="C462" s="16"/>
      <c r="D462" s="16"/>
      <c r="E462" s="16"/>
      <c r="F462" s="16"/>
      <c r="G462" s="16"/>
    </row>
    <row r="463" spans="3:7" hidden="1">
      <c r="C463" s="16"/>
      <c r="D463" s="16"/>
      <c r="E463" s="16"/>
      <c r="F463" s="16"/>
      <c r="G463" s="16"/>
    </row>
    <row r="464" spans="3:7" hidden="1">
      <c r="C464" s="16"/>
      <c r="D464" s="16"/>
      <c r="E464" s="16"/>
      <c r="F464" s="16"/>
      <c r="G464" s="16"/>
    </row>
    <row r="465" spans="3:7" hidden="1">
      <c r="C465" s="16"/>
      <c r="D465" s="16"/>
      <c r="E465" s="16"/>
      <c r="F465" s="16"/>
      <c r="G465" s="16"/>
    </row>
    <row r="466" spans="3:7" hidden="1">
      <c r="C466" s="16"/>
      <c r="D466" s="16"/>
      <c r="E466" s="16"/>
      <c r="F466" s="16"/>
      <c r="G466" s="16"/>
    </row>
    <row r="467" spans="3:7" hidden="1">
      <c r="C467" s="16"/>
      <c r="D467" s="16"/>
      <c r="E467" s="16"/>
      <c r="F467" s="16"/>
      <c r="G467" s="16"/>
    </row>
    <row r="468" spans="3:7" hidden="1">
      <c r="C468" s="16"/>
      <c r="D468" s="16"/>
      <c r="E468" s="16"/>
      <c r="F468" s="16"/>
      <c r="G468" s="16"/>
    </row>
    <row r="469" spans="3:7" hidden="1">
      <c r="C469" s="16"/>
      <c r="D469" s="16"/>
      <c r="E469" s="16"/>
      <c r="F469" s="16"/>
      <c r="G469" s="16"/>
    </row>
    <row r="470" spans="3:7" hidden="1">
      <c r="C470" s="16"/>
      <c r="D470" s="16"/>
      <c r="E470" s="16"/>
      <c r="F470" s="16"/>
      <c r="G470" s="16"/>
    </row>
    <row r="471" spans="3:7" hidden="1">
      <c r="C471" s="16"/>
      <c r="D471" s="16"/>
      <c r="E471" s="16"/>
      <c r="F471" s="16"/>
      <c r="G471" s="16"/>
    </row>
    <row r="472" spans="3:7" hidden="1">
      <c r="C472" s="16"/>
      <c r="D472" s="16"/>
      <c r="E472" s="16"/>
      <c r="F472" s="16"/>
      <c r="G472" s="16"/>
    </row>
    <row r="473" spans="3:7" hidden="1">
      <c r="C473" s="16"/>
      <c r="D473" s="16"/>
      <c r="E473" s="16"/>
      <c r="F473" s="16"/>
      <c r="G473" s="16"/>
    </row>
    <row r="474" spans="3:7" hidden="1">
      <c r="C474" s="16"/>
      <c r="D474" s="16"/>
      <c r="E474" s="16"/>
      <c r="F474" s="16"/>
      <c r="G474" s="16"/>
    </row>
    <row r="475" spans="3:7" hidden="1">
      <c r="C475" s="16"/>
      <c r="D475" s="16"/>
      <c r="E475" s="16"/>
      <c r="F475" s="16"/>
      <c r="G475" s="16"/>
    </row>
    <row r="476" spans="3:7" hidden="1">
      <c r="C476" s="16"/>
      <c r="D476" s="16"/>
      <c r="E476" s="16"/>
      <c r="F476" s="16"/>
      <c r="G476" s="16"/>
    </row>
    <row r="477" spans="3:7" hidden="1">
      <c r="C477" s="16"/>
      <c r="D477" s="16"/>
      <c r="E477" s="16"/>
      <c r="F477" s="16"/>
      <c r="G477" s="16"/>
    </row>
    <row r="478" spans="3:7" hidden="1">
      <c r="C478" s="16"/>
      <c r="D478" s="16"/>
      <c r="E478" s="16"/>
      <c r="F478" s="16"/>
      <c r="G478" s="16"/>
    </row>
    <row r="479" spans="3:7" hidden="1">
      <c r="C479" s="16"/>
      <c r="D479" s="16"/>
      <c r="E479" s="16"/>
      <c r="F479" s="16"/>
      <c r="G479" s="16"/>
    </row>
    <row r="480" spans="3:7" hidden="1">
      <c r="C480" s="16"/>
      <c r="D480" s="16"/>
      <c r="E480" s="16"/>
      <c r="F480" s="16"/>
      <c r="G480" s="16"/>
    </row>
    <row r="481" spans="3:7" hidden="1">
      <c r="C481" s="16"/>
      <c r="D481" s="16"/>
      <c r="E481" s="16"/>
      <c r="F481" s="16"/>
      <c r="G481" s="16"/>
    </row>
    <row r="482" spans="3:7" hidden="1">
      <c r="C482" s="16"/>
      <c r="D482" s="16"/>
      <c r="E482" s="16"/>
      <c r="F482" s="16"/>
      <c r="G482" s="16"/>
    </row>
    <row r="483" spans="3:7" hidden="1">
      <c r="C483" s="16"/>
      <c r="D483" s="16"/>
      <c r="E483" s="16"/>
      <c r="F483" s="16"/>
      <c r="G483" s="16"/>
    </row>
    <row r="484" spans="3:7" hidden="1">
      <c r="C484" s="16"/>
      <c r="D484" s="16"/>
      <c r="E484" s="16"/>
      <c r="F484" s="16"/>
      <c r="G484" s="16"/>
    </row>
    <row r="485" spans="3:7" hidden="1">
      <c r="C485" s="16"/>
      <c r="D485" s="16"/>
      <c r="E485" s="16"/>
      <c r="F485" s="16"/>
      <c r="G485" s="16"/>
    </row>
    <row r="486" spans="3:7" hidden="1">
      <c r="C486" s="16"/>
      <c r="D486" s="16"/>
      <c r="E486" s="16"/>
      <c r="F486" s="16"/>
      <c r="G486" s="16"/>
    </row>
    <row r="487" spans="3:7" hidden="1">
      <c r="C487" s="16"/>
      <c r="D487" s="16"/>
      <c r="E487" s="16"/>
      <c r="F487" s="16"/>
      <c r="G487" s="16"/>
    </row>
    <row r="488" spans="3:7" hidden="1">
      <c r="C488" s="16"/>
      <c r="D488" s="16"/>
      <c r="E488" s="16"/>
      <c r="F488" s="16"/>
      <c r="G488" s="16"/>
    </row>
    <row r="489" spans="3:7" hidden="1">
      <c r="C489" s="16"/>
      <c r="D489" s="16"/>
      <c r="E489" s="16"/>
      <c r="F489" s="16"/>
      <c r="G489" s="16"/>
    </row>
    <row r="490" spans="3:7" hidden="1">
      <c r="C490" s="16"/>
      <c r="D490" s="16"/>
      <c r="E490" s="16"/>
      <c r="F490" s="16"/>
      <c r="G490" s="16"/>
    </row>
    <row r="491" spans="3:7" hidden="1">
      <c r="C491" s="16"/>
      <c r="D491" s="16"/>
      <c r="E491" s="16"/>
      <c r="F491" s="16"/>
      <c r="G491" s="16"/>
    </row>
    <row r="492" spans="3:7" hidden="1">
      <c r="C492" s="16"/>
      <c r="D492" s="16"/>
      <c r="E492" s="16"/>
      <c r="F492" s="16"/>
      <c r="G492" s="16"/>
    </row>
    <row r="493" spans="3:7" hidden="1">
      <c r="C493" s="16"/>
      <c r="D493" s="16"/>
      <c r="E493" s="16"/>
      <c r="F493" s="16"/>
      <c r="G493" s="16"/>
    </row>
    <row r="494" spans="3:7" hidden="1">
      <c r="C494" s="16"/>
      <c r="D494" s="16"/>
      <c r="E494" s="16"/>
      <c r="F494" s="16"/>
      <c r="G494" s="16"/>
    </row>
    <row r="495" spans="3:7" hidden="1">
      <c r="C495" s="16"/>
      <c r="D495" s="16"/>
      <c r="E495" s="16"/>
      <c r="F495" s="16"/>
      <c r="G495" s="16"/>
    </row>
    <row r="496" spans="3:7" hidden="1">
      <c r="C496" s="16"/>
      <c r="D496" s="16"/>
      <c r="E496" s="16"/>
      <c r="F496" s="16"/>
      <c r="G496" s="16"/>
    </row>
    <row r="497" spans="3:7" hidden="1">
      <c r="C497" s="16"/>
      <c r="D497" s="16"/>
      <c r="E497" s="16"/>
      <c r="F497" s="16"/>
      <c r="G497" s="16"/>
    </row>
    <row r="498" spans="3:7" hidden="1">
      <c r="C498" s="16"/>
      <c r="D498" s="16"/>
      <c r="E498" s="16"/>
      <c r="F498" s="16"/>
      <c r="G498" s="16"/>
    </row>
    <row r="499" spans="3:7" hidden="1">
      <c r="C499" s="16"/>
      <c r="D499" s="16"/>
      <c r="E499" s="16"/>
      <c r="F499" s="16"/>
      <c r="G499" s="16"/>
    </row>
    <row r="500" spans="3:7" hidden="1">
      <c r="C500" s="16"/>
      <c r="D500" s="16"/>
      <c r="E500" s="16"/>
      <c r="F500" s="16"/>
      <c r="G500" s="16"/>
    </row>
    <row r="501" spans="3:7" hidden="1">
      <c r="C501" s="16"/>
      <c r="D501" s="16"/>
      <c r="E501" s="16"/>
      <c r="F501" s="16"/>
      <c r="G501" s="16"/>
    </row>
    <row r="502" spans="3:7" hidden="1">
      <c r="C502" s="16"/>
      <c r="D502" s="16"/>
      <c r="E502" s="16"/>
      <c r="F502" s="16"/>
      <c r="G502" s="16"/>
    </row>
    <row r="503" spans="3:7" hidden="1">
      <c r="C503" s="16"/>
      <c r="D503" s="16"/>
      <c r="E503" s="16"/>
      <c r="F503" s="16"/>
      <c r="G503" s="16"/>
    </row>
    <row r="504" spans="3:7" hidden="1">
      <c r="C504" s="16"/>
      <c r="D504" s="16"/>
      <c r="E504" s="16"/>
      <c r="F504" s="16"/>
      <c r="G504" s="16"/>
    </row>
    <row r="505" spans="3:7" hidden="1">
      <c r="C505" s="16"/>
      <c r="D505" s="16"/>
      <c r="E505" s="16"/>
      <c r="F505" s="16"/>
      <c r="G505" s="16"/>
    </row>
    <row r="506" spans="3:7" hidden="1">
      <c r="C506" s="16"/>
      <c r="D506" s="16"/>
      <c r="E506" s="16"/>
      <c r="F506" s="16"/>
      <c r="G506" s="16"/>
    </row>
    <row r="507" spans="3:7" hidden="1">
      <c r="C507" s="16"/>
      <c r="D507" s="16"/>
      <c r="E507" s="16"/>
      <c r="F507" s="16"/>
      <c r="G507" s="16"/>
    </row>
    <row r="508" spans="3:7" hidden="1">
      <c r="C508" s="16"/>
      <c r="D508" s="16"/>
      <c r="E508" s="16"/>
      <c r="F508" s="16"/>
      <c r="G508" s="16"/>
    </row>
    <row r="509" spans="3:7" hidden="1">
      <c r="C509" s="16"/>
      <c r="D509" s="16"/>
      <c r="E509" s="16"/>
      <c r="F509" s="16"/>
      <c r="G509" s="16"/>
    </row>
    <row r="510" spans="3:7" hidden="1">
      <c r="C510" s="16"/>
      <c r="D510" s="16"/>
      <c r="E510" s="16"/>
      <c r="F510" s="16"/>
      <c r="G510" s="16"/>
    </row>
    <row r="511" spans="3:7" hidden="1">
      <c r="C511" s="16"/>
      <c r="D511" s="16"/>
      <c r="E511" s="16"/>
      <c r="F511" s="16"/>
      <c r="G511" s="16"/>
    </row>
    <row r="512" spans="3:7" hidden="1">
      <c r="C512" s="16"/>
      <c r="D512" s="16"/>
      <c r="E512" s="16"/>
      <c r="F512" s="16"/>
      <c r="G512" s="16"/>
    </row>
    <row r="513" spans="3:7" hidden="1">
      <c r="C513" s="16"/>
      <c r="D513" s="16"/>
      <c r="E513" s="16"/>
      <c r="F513" s="16"/>
      <c r="G513" s="16"/>
    </row>
    <row r="514" spans="3:7" hidden="1">
      <c r="C514" s="16"/>
      <c r="D514" s="16"/>
      <c r="E514" s="16"/>
      <c r="F514" s="16"/>
      <c r="G514" s="16"/>
    </row>
    <row r="515" spans="3:7" hidden="1">
      <c r="C515" s="16"/>
      <c r="D515" s="16"/>
      <c r="E515" s="16"/>
      <c r="F515" s="16"/>
      <c r="G515" s="16"/>
    </row>
    <row r="516" spans="3:7" hidden="1">
      <c r="C516" s="16"/>
      <c r="D516" s="16"/>
      <c r="E516" s="16"/>
      <c r="F516" s="16"/>
      <c r="G516" s="16"/>
    </row>
    <row r="517" spans="3:7" hidden="1">
      <c r="C517" s="16"/>
      <c r="D517" s="16"/>
      <c r="E517" s="16"/>
      <c r="F517" s="16"/>
      <c r="G517" s="16"/>
    </row>
    <row r="518" spans="3:7" hidden="1">
      <c r="C518" s="16"/>
      <c r="D518" s="16"/>
      <c r="E518" s="16"/>
      <c r="F518" s="16"/>
      <c r="G518" s="16"/>
    </row>
    <row r="519" spans="3:7" hidden="1">
      <c r="C519" s="16"/>
      <c r="D519" s="16"/>
      <c r="E519" s="16"/>
      <c r="F519" s="16"/>
      <c r="G519" s="16"/>
    </row>
    <row r="520" spans="3:7" hidden="1">
      <c r="C520" s="16"/>
      <c r="D520" s="16"/>
      <c r="E520" s="16"/>
      <c r="F520" s="16"/>
      <c r="G520" s="16"/>
    </row>
    <row r="521" spans="3:7" hidden="1">
      <c r="C521" s="16"/>
      <c r="D521" s="16"/>
      <c r="E521" s="16"/>
      <c r="F521" s="16"/>
      <c r="G521" s="16"/>
    </row>
    <row r="522" spans="3:7" hidden="1">
      <c r="C522" s="16"/>
      <c r="D522" s="16"/>
      <c r="E522" s="16"/>
      <c r="F522" s="16"/>
      <c r="G522" s="16"/>
    </row>
    <row r="523" spans="3:7" hidden="1">
      <c r="C523" s="16"/>
      <c r="D523" s="16"/>
      <c r="E523" s="16"/>
      <c r="F523" s="16"/>
      <c r="G523" s="16"/>
    </row>
    <row r="524" spans="3:7" hidden="1">
      <c r="C524" s="16"/>
      <c r="D524" s="16"/>
      <c r="E524" s="16"/>
      <c r="F524" s="16"/>
      <c r="G524" s="16"/>
    </row>
    <row r="525" spans="3:7" hidden="1">
      <c r="C525" s="16"/>
      <c r="D525" s="16"/>
      <c r="E525" s="16"/>
      <c r="F525" s="16"/>
      <c r="G525" s="16"/>
    </row>
    <row r="526" spans="3:7" hidden="1">
      <c r="C526" s="16"/>
      <c r="D526" s="16"/>
      <c r="E526" s="16"/>
      <c r="F526" s="16"/>
      <c r="G526" s="16"/>
    </row>
    <row r="527" spans="3:7" hidden="1">
      <c r="C527" s="16"/>
      <c r="D527" s="16"/>
      <c r="E527" s="16"/>
      <c r="F527" s="16"/>
      <c r="G527" s="16"/>
    </row>
    <row r="528" spans="3:7" hidden="1">
      <c r="C528" s="16"/>
      <c r="D528" s="16"/>
      <c r="E528" s="16"/>
      <c r="F528" s="16"/>
      <c r="G528" s="16"/>
    </row>
    <row r="529" spans="3:7" hidden="1">
      <c r="C529" s="16"/>
      <c r="D529" s="16"/>
      <c r="E529" s="16"/>
      <c r="F529" s="16"/>
      <c r="G529" s="16"/>
    </row>
    <row r="530" spans="3:7" hidden="1">
      <c r="C530" s="16"/>
      <c r="D530" s="16"/>
      <c r="E530" s="16"/>
      <c r="F530" s="16"/>
      <c r="G530" s="16"/>
    </row>
    <row r="531" spans="3:7" hidden="1">
      <c r="C531" s="16"/>
      <c r="D531" s="16"/>
      <c r="E531" s="16"/>
      <c r="F531" s="16"/>
      <c r="G531" s="16"/>
    </row>
    <row r="532" spans="3:7" hidden="1">
      <c r="C532" s="16"/>
      <c r="D532" s="16"/>
      <c r="E532" s="16"/>
      <c r="F532" s="16"/>
      <c r="G532" s="16"/>
    </row>
    <row r="533" spans="3:7" hidden="1">
      <c r="C533" s="16"/>
      <c r="D533" s="16"/>
      <c r="E533" s="16"/>
      <c r="F533" s="16"/>
      <c r="G533" s="16"/>
    </row>
    <row r="534" spans="3:7" hidden="1">
      <c r="C534" s="16"/>
      <c r="D534" s="16"/>
      <c r="E534" s="16"/>
      <c r="F534" s="16"/>
      <c r="G534" s="16"/>
    </row>
    <row r="535" spans="3:7" hidden="1">
      <c r="C535" s="16"/>
      <c r="D535" s="16"/>
      <c r="E535" s="16"/>
      <c r="F535" s="16"/>
      <c r="G535" s="16"/>
    </row>
    <row r="536" spans="3:7" hidden="1">
      <c r="C536" s="16"/>
      <c r="D536" s="16"/>
      <c r="E536" s="16"/>
      <c r="F536" s="16"/>
      <c r="G536" s="16"/>
    </row>
    <row r="537" spans="3:7" hidden="1">
      <c r="C537" s="16"/>
      <c r="D537" s="16"/>
      <c r="E537" s="16"/>
      <c r="F537" s="16"/>
      <c r="G537" s="16"/>
    </row>
    <row r="538" spans="3:7" hidden="1">
      <c r="C538" s="16"/>
      <c r="D538" s="16"/>
      <c r="E538" s="16"/>
      <c r="F538" s="16"/>
      <c r="G538" s="16"/>
    </row>
    <row r="539" spans="3:7" hidden="1">
      <c r="C539" s="16"/>
      <c r="D539" s="16"/>
      <c r="E539" s="16"/>
      <c r="F539" s="16"/>
      <c r="G539" s="16"/>
    </row>
    <row r="540" spans="3:7" hidden="1">
      <c r="C540" s="16"/>
      <c r="D540" s="16"/>
      <c r="E540" s="16"/>
      <c r="F540" s="16"/>
      <c r="G540" s="16"/>
    </row>
    <row r="541" spans="3:7" hidden="1">
      <c r="C541" s="16"/>
      <c r="D541" s="16"/>
      <c r="E541" s="16"/>
      <c r="F541" s="16"/>
      <c r="G541" s="16"/>
    </row>
    <row r="542" spans="3:7" hidden="1">
      <c r="C542" s="16"/>
      <c r="D542" s="16"/>
      <c r="E542" s="16"/>
      <c r="F542" s="16"/>
      <c r="G542" s="16"/>
    </row>
    <row r="543" spans="3:7" hidden="1">
      <c r="C543" s="16"/>
      <c r="D543" s="16"/>
      <c r="E543" s="16"/>
      <c r="F543" s="16"/>
      <c r="G543" s="16"/>
    </row>
    <row r="544" spans="3:7" hidden="1">
      <c r="C544" s="16"/>
      <c r="D544" s="16"/>
      <c r="E544" s="16"/>
      <c r="F544" s="16"/>
      <c r="G544" s="16"/>
    </row>
    <row r="545" spans="3:7" hidden="1">
      <c r="C545" s="16"/>
      <c r="D545" s="16"/>
      <c r="E545" s="16"/>
      <c r="F545" s="16"/>
      <c r="G545" s="16"/>
    </row>
    <row r="546" spans="3:7" hidden="1">
      <c r="C546" s="16"/>
      <c r="D546" s="16"/>
      <c r="E546" s="16"/>
      <c r="F546" s="16"/>
      <c r="G546" s="16"/>
    </row>
    <row r="547" spans="3:7" hidden="1">
      <c r="C547" s="16"/>
      <c r="D547" s="16"/>
      <c r="E547" s="16"/>
      <c r="F547" s="16"/>
      <c r="G547" s="16"/>
    </row>
    <row r="548" spans="3:7" hidden="1">
      <c r="C548" s="16"/>
      <c r="D548" s="16"/>
      <c r="E548" s="16"/>
      <c r="F548" s="16"/>
      <c r="G548" s="16"/>
    </row>
    <row r="549" spans="3:7" hidden="1">
      <c r="C549" s="16"/>
      <c r="D549" s="16"/>
      <c r="E549" s="16"/>
      <c r="F549" s="16"/>
      <c r="G549" s="16"/>
    </row>
    <row r="550" spans="3:7" hidden="1">
      <c r="C550" s="16"/>
      <c r="D550" s="16"/>
      <c r="E550" s="16"/>
      <c r="F550" s="16"/>
      <c r="G550" s="16"/>
    </row>
    <row r="551" spans="3:7" hidden="1">
      <c r="C551" s="16"/>
      <c r="D551" s="16"/>
      <c r="E551" s="16"/>
      <c r="F551" s="16"/>
      <c r="G551" s="16"/>
    </row>
    <row r="552" spans="3:7" hidden="1">
      <c r="C552" s="16"/>
      <c r="D552" s="16"/>
      <c r="E552" s="16"/>
      <c r="F552" s="16"/>
      <c r="G552" s="16"/>
    </row>
    <row r="553" spans="3:7" hidden="1">
      <c r="C553" s="16"/>
      <c r="D553" s="16"/>
      <c r="E553" s="16"/>
      <c r="F553" s="16"/>
      <c r="G553" s="16"/>
    </row>
    <row r="554" spans="3:7" hidden="1">
      <c r="C554" s="16"/>
      <c r="D554" s="16"/>
      <c r="E554" s="16"/>
      <c r="F554" s="16"/>
      <c r="G554" s="16"/>
    </row>
    <row r="555" spans="3:7" hidden="1">
      <c r="C555" s="16"/>
      <c r="D555" s="16"/>
      <c r="E555" s="16"/>
      <c r="F555" s="16"/>
      <c r="G555" s="16"/>
    </row>
    <row r="556" spans="3:7" hidden="1">
      <c r="C556" s="16"/>
      <c r="D556" s="16"/>
      <c r="E556" s="16"/>
      <c r="F556" s="16"/>
      <c r="G556" s="16"/>
    </row>
    <row r="557" spans="3:7" hidden="1">
      <c r="C557" s="16"/>
      <c r="D557" s="16"/>
      <c r="E557" s="16"/>
      <c r="F557" s="16"/>
      <c r="G557" s="16"/>
    </row>
    <row r="558" spans="3:7" hidden="1">
      <c r="C558" s="16"/>
      <c r="D558" s="16"/>
      <c r="E558" s="16"/>
      <c r="F558" s="16"/>
      <c r="G558" s="16"/>
    </row>
    <row r="559" spans="3:7" hidden="1">
      <c r="C559" s="16"/>
      <c r="D559" s="16"/>
      <c r="E559" s="16"/>
      <c r="F559" s="16"/>
      <c r="G559" s="16"/>
    </row>
    <row r="560" spans="3:7" hidden="1">
      <c r="C560" s="16"/>
      <c r="D560" s="16"/>
      <c r="E560" s="16"/>
      <c r="F560" s="16"/>
      <c r="G560" s="16"/>
    </row>
    <row r="561" spans="3:7" hidden="1">
      <c r="C561" s="16"/>
      <c r="D561" s="16"/>
      <c r="E561" s="16"/>
      <c r="F561" s="16"/>
      <c r="G561" s="16"/>
    </row>
    <row r="562" spans="3:7" hidden="1">
      <c r="C562" s="16"/>
      <c r="D562" s="16"/>
      <c r="E562" s="16"/>
      <c r="F562" s="16"/>
      <c r="G562" s="16"/>
    </row>
    <row r="563" spans="3:7" hidden="1">
      <c r="C563" s="16"/>
      <c r="D563" s="16"/>
      <c r="E563" s="16"/>
      <c r="F563" s="16"/>
      <c r="G563" s="16"/>
    </row>
    <row r="564" spans="3:7" hidden="1">
      <c r="C564" s="16"/>
      <c r="D564" s="16"/>
      <c r="E564" s="16"/>
      <c r="F564" s="16"/>
      <c r="G564" s="16"/>
    </row>
    <row r="565" spans="3:7" hidden="1">
      <c r="C565" s="16"/>
      <c r="D565" s="16"/>
      <c r="E565" s="16"/>
      <c r="F565" s="16"/>
      <c r="G565" s="16"/>
    </row>
    <row r="566" spans="3:7" hidden="1">
      <c r="C566" s="16"/>
      <c r="D566" s="16"/>
      <c r="E566" s="16"/>
      <c r="F566" s="16"/>
      <c r="G566" s="16"/>
    </row>
    <row r="567" spans="3:7" hidden="1">
      <c r="C567" s="16"/>
      <c r="D567" s="16"/>
      <c r="E567" s="16"/>
      <c r="F567" s="16"/>
      <c r="G567" s="16"/>
    </row>
    <row r="568" spans="3:7" hidden="1">
      <c r="C568" s="16"/>
      <c r="D568" s="16"/>
      <c r="E568" s="16"/>
      <c r="F568" s="16"/>
      <c r="G568" s="16"/>
    </row>
    <row r="569" spans="3:7" hidden="1">
      <c r="C569" s="16"/>
      <c r="D569" s="16"/>
      <c r="E569" s="16"/>
      <c r="F569" s="16"/>
      <c r="G569" s="16"/>
    </row>
    <row r="570" spans="3:7" hidden="1">
      <c r="C570" s="16"/>
      <c r="D570" s="16"/>
      <c r="E570" s="16"/>
      <c r="F570" s="16"/>
      <c r="G570" s="16"/>
    </row>
    <row r="571" spans="3:7" hidden="1">
      <c r="C571" s="16"/>
      <c r="D571" s="16"/>
      <c r="E571" s="16"/>
      <c r="F571" s="16"/>
      <c r="G571" s="16"/>
    </row>
    <row r="572" spans="3:7" hidden="1">
      <c r="C572" s="16"/>
      <c r="D572" s="16"/>
      <c r="E572" s="16"/>
      <c r="F572" s="16"/>
      <c r="G572" s="16"/>
    </row>
    <row r="573" spans="3:7" hidden="1">
      <c r="C573" s="16"/>
      <c r="D573" s="16"/>
      <c r="E573" s="16"/>
      <c r="F573" s="16"/>
      <c r="G573" s="16"/>
    </row>
    <row r="574" spans="3:7" hidden="1">
      <c r="C574" s="16"/>
      <c r="D574" s="16"/>
      <c r="E574" s="16"/>
      <c r="F574" s="16"/>
      <c r="G574" s="16"/>
    </row>
    <row r="575" spans="3:7" hidden="1">
      <c r="C575" s="16"/>
      <c r="D575" s="16"/>
      <c r="E575" s="16"/>
      <c r="F575" s="16"/>
      <c r="G575" s="16"/>
    </row>
    <row r="576" spans="3:7" hidden="1">
      <c r="C576" s="16"/>
      <c r="D576" s="16"/>
      <c r="E576" s="16"/>
      <c r="F576" s="16"/>
      <c r="G576" s="16"/>
    </row>
    <row r="577" spans="3:7" hidden="1">
      <c r="C577" s="16"/>
      <c r="D577" s="16"/>
      <c r="E577" s="16"/>
      <c r="F577" s="16"/>
      <c r="G577" s="16"/>
    </row>
    <row r="578" spans="3:7" hidden="1">
      <c r="C578" s="16"/>
      <c r="D578" s="16"/>
      <c r="E578" s="16"/>
      <c r="F578" s="16"/>
      <c r="G578" s="16"/>
    </row>
    <row r="579" spans="3:7" hidden="1">
      <c r="C579" s="16"/>
      <c r="D579" s="16"/>
      <c r="E579" s="16"/>
      <c r="F579" s="16"/>
      <c r="G579" s="16"/>
    </row>
    <row r="580" spans="3:7" hidden="1">
      <c r="C580" s="16"/>
      <c r="D580" s="16"/>
      <c r="E580" s="16"/>
      <c r="F580" s="16"/>
      <c r="G580" s="16"/>
    </row>
    <row r="581" spans="3:7" hidden="1">
      <c r="C581" s="16"/>
      <c r="D581" s="16"/>
      <c r="E581" s="16"/>
      <c r="F581" s="16"/>
      <c r="G581" s="16"/>
    </row>
    <row r="582" spans="3:7" hidden="1">
      <c r="C582" s="16"/>
      <c r="D582" s="16"/>
      <c r="E582" s="16"/>
      <c r="F582" s="16"/>
      <c r="G582" s="16"/>
    </row>
    <row r="583" spans="3:7" hidden="1">
      <c r="C583" s="16"/>
      <c r="D583" s="16"/>
      <c r="E583" s="16"/>
      <c r="F583" s="16"/>
      <c r="G583" s="16"/>
    </row>
    <row r="584" spans="3:7" hidden="1">
      <c r="C584" s="16"/>
      <c r="D584" s="16"/>
      <c r="E584" s="16"/>
      <c r="F584" s="16"/>
      <c r="G584" s="16"/>
    </row>
    <row r="585" spans="3:7" hidden="1">
      <c r="C585" s="16"/>
      <c r="D585" s="16"/>
      <c r="E585" s="16"/>
      <c r="F585" s="16"/>
      <c r="G585" s="16"/>
    </row>
    <row r="586" spans="3:7" hidden="1">
      <c r="C586" s="16"/>
      <c r="D586" s="16"/>
      <c r="E586" s="16"/>
      <c r="F586" s="16"/>
      <c r="G586" s="16"/>
    </row>
    <row r="587" spans="3:7" hidden="1">
      <c r="C587" s="16"/>
      <c r="D587" s="16"/>
      <c r="E587" s="16"/>
      <c r="F587" s="16"/>
      <c r="G587" s="16"/>
    </row>
    <row r="588" spans="3:7" hidden="1">
      <c r="C588" s="16"/>
      <c r="D588" s="16"/>
      <c r="E588" s="16"/>
      <c r="F588" s="16"/>
      <c r="G588" s="16"/>
    </row>
    <row r="589" spans="3:7" hidden="1">
      <c r="C589" s="16"/>
      <c r="D589" s="16"/>
      <c r="E589" s="16"/>
      <c r="F589" s="16"/>
      <c r="G589" s="16"/>
    </row>
    <row r="590" spans="3:7" hidden="1">
      <c r="C590" s="16"/>
      <c r="D590" s="16"/>
      <c r="E590" s="16"/>
      <c r="F590" s="16"/>
      <c r="G590" s="16"/>
    </row>
    <row r="591" spans="3:7" hidden="1">
      <c r="C591" s="16"/>
      <c r="D591" s="16"/>
      <c r="E591" s="16"/>
      <c r="F591" s="16"/>
      <c r="G591" s="16"/>
    </row>
    <row r="592" spans="3:7" hidden="1">
      <c r="C592" s="16"/>
      <c r="D592" s="16"/>
      <c r="E592" s="16"/>
      <c r="F592" s="16"/>
      <c r="G592" s="16"/>
    </row>
    <row r="593" spans="3:7" hidden="1">
      <c r="C593" s="16"/>
      <c r="D593" s="16"/>
      <c r="E593" s="16"/>
      <c r="F593" s="16"/>
      <c r="G593" s="16"/>
    </row>
    <row r="594" spans="3:7" hidden="1">
      <c r="C594" s="16"/>
      <c r="D594" s="16"/>
      <c r="E594" s="16"/>
      <c r="F594" s="16"/>
      <c r="G594" s="16"/>
    </row>
    <row r="595" spans="3:7" hidden="1">
      <c r="C595" s="16"/>
      <c r="D595" s="16"/>
      <c r="E595" s="16"/>
      <c r="F595" s="16"/>
      <c r="G595" s="16"/>
    </row>
    <row r="596" spans="3:7" hidden="1">
      <c r="C596" s="16"/>
      <c r="D596" s="16"/>
      <c r="E596" s="16"/>
      <c r="F596" s="16"/>
      <c r="G596" s="16"/>
    </row>
    <row r="597" spans="3:7" hidden="1">
      <c r="C597" s="16"/>
      <c r="D597" s="16"/>
      <c r="E597" s="16"/>
      <c r="F597" s="16"/>
      <c r="G597" s="16"/>
    </row>
    <row r="598" spans="3:7" hidden="1">
      <c r="C598" s="16"/>
      <c r="D598" s="16"/>
      <c r="E598" s="16"/>
      <c r="F598" s="16"/>
      <c r="G598" s="16"/>
    </row>
    <row r="599" spans="3:7" hidden="1">
      <c r="D599" s="45"/>
      <c r="F599" s="45"/>
    </row>
    <row r="600" spans="3:7" hidden="1">
      <c r="D600" s="45"/>
      <c r="F600" s="45"/>
    </row>
    <row r="601" spans="3:7" hidden="1">
      <c r="D601" s="45"/>
      <c r="F601" s="45"/>
    </row>
    <row r="602" spans="3:7" hidden="1">
      <c r="D602" s="45"/>
      <c r="F602" s="45"/>
    </row>
    <row r="603" spans="3:7" hidden="1">
      <c r="D603" s="45"/>
      <c r="F603" s="45"/>
    </row>
    <row r="604" spans="3:7" hidden="1">
      <c r="D604" s="45"/>
      <c r="F604" s="45"/>
    </row>
    <row r="605" spans="3:7" hidden="1"/>
    <row r="606" spans="3:7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BH607"/>
  <sheetViews>
    <sheetView rightToLeft="1" workbookViewId="0">
      <selection activeCell="A6" sqref="A6:J16"/>
    </sheetView>
  </sheetViews>
  <sheetFormatPr defaultColWidth="0" defaultRowHeight="18" zeroHeight="1"/>
  <cols>
    <col min="1" max="1" width="47.28515625" style="13" customWidth="1"/>
    <col min="2" max="2" width="12.42578125" style="14" customWidth="1"/>
    <col min="3" max="3" width="10.7109375" style="14" customWidth="1"/>
    <col min="4" max="4" width="12.42578125" style="14" customWidth="1"/>
    <col min="5" max="5" width="14.42578125" style="14" customWidth="1"/>
    <col min="6" max="6" width="11.5703125" style="14" customWidth="1"/>
    <col min="7" max="7" width="14.85546875" style="14" customWidth="1"/>
    <col min="8" max="8" width="12.7109375" style="14" customWidth="1"/>
    <col min="9" max="9" width="26.85546875" style="14" customWidth="1"/>
    <col min="10" max="10" width="23.7109375" style="14" customWidth="1"/>
    <col min="11" max="11" width="6.7109375" style="16" hidden="1"/>
    <col min="12" max="12" width="7.7109375" style="16" hidden="1"/>
    <col min="13" max="13" width="7.140625" style="16" hidden="1"/>
    <col min="14" max="14" width="6" style="16" hidden="1"/>
    <col min="15" max="15" width="7.85546875" style="16" hidden="1"/>
    <col min="16" max="16" width="8.140625" style="16" hidden="1"/>
    <col min="17" max="17" width="6.28515625" style="16" hidden="1"/>
    <col min="18" max="18" width="8" style="16" hidden="1"/>
    <col min="19" max="19" width="8.7109375" style="16" hidden="1"/>
    <col min="20" max="20" width="10" style="16" hidden="1"/>
    <col min="21" max="21" width="9.5703125" style="16" hidden="1"/>
    <col min="22" max="22" width="6.140625" style="16" hidden="1"/>
    <col min="23" max="24" width="5.7109375" style="16" hidden="1"/>
    <col min="25" max="25" width="6.85546875" style="16" hidden="1"/>
    <col min="26" max="26" width="6.42578125" style="14" hidden="1"/>
    <col min="27" max="27" width="6.7109375" style="14" hidden="1"/>
    <col min="28" max="28" width="7.28515625" style="14" hidden="1"/>
    <col min="29" max="40" width="5.7109375" style="14" hidden="1"/>
    <col min="41" max="41" width="9.140625" style="14" hidden="1"/>
    <col min="42" max="60" width="0" style="14" hidden="1"/>
    <col min="61" max="16384" width="9.140625" style="14" hidden="1"/>
  </cols>
  <sheetData>
    <row r="1" spans="1:59">
      <c r="A1" s="2" t="s">
        <v>0</v>
      </c>
      <c r="B1" t="s">
        <v>196</v>
      </c>
    </row>
    <row r="2" spans="1:59">
      <c r="A2" s="2" t="s">
        <v>1</v>
      </c>
    </row>
    <row r="3" spans="1:59">
      <c r="A3" s="2" t="s">
        <v>2</v>
      </c>
      <c r="B3" t="s">
        <v>197</v>
      </c>
    </row>
    <row r="4" spans="1:59">
      <c r="A4" s="2" t="s">
        <v>3</v>
      </c>
    </row>
    <row r="5" spans="1:59" ht="26.25" customHeight="1">
      <c r="A5" s="104" t="s">
        <v>166</v>
      </c>
      <c r="B5" s="105"/>
      <c r="C5" s="105"/>
      <c r="D5" s="105"/>
      <c r="E5" s="105"/>
      <c r="F5" s="105"/>
      <c r="G5" s="105"/>
      <c r="H5" s="105"/>
      <c r="I5" s="105"/>
      <c r="J5" s="106"/>
    </row>
    <row r="6" spans="1:59" s="16" customFormat="1" ht="63">
      <c r="A6" s="40" t="s">
        <v>95</v>
      </c>
      <c r="B6" s="43" t="s">
        <v>48</v>
      </c>
      <c r="C6" s="43" t="s">
        <v>50</v>
      </c>
      <c r="D6" s="43" t="s">
        <v>162</v>
      </c>
      <c r="E6" s="43" t="s">
        <v>163</v>
      </c>
      <c r="F6" s="43" t="s">
        <v>52</v>
      </c>
      <c r="G6" s="43" t="s">
        <v>164</v>
      </c>
      <c r="H6" s="43" t="s">
        <v>5</v>
      </c>
      <c r="I6" s="43" t="s">
        <v>56</v>
      </c>
      <c r="J6" s="44" t="s">
        <v>57</v>
      </c>
    </row>
    <row r="7" spans="1:59" s="16" customFormat="1" ht="21.75" customHeight="1">
      <c r="A7" s="17"/>
      <c r="B7" s="18"/>
      <c r="C7" s="18"/>
      <c r="D7" s="18"/>
      <c r="E7" s="18" t="s">
        <v>7</v>
      </c>
      <c r="F7" s="18"/>
      <c r="G7" s="18" t="s">
        <v>7</v>
      </c>
      <c r="H7" s="18" t="s">
        <v>6</v>
      </c>
      <c r="I7" s="26" t="s">
        <v>7</v>
      </c>
      <c r="J7" s="36" t="s">
        <v>7</v>
      </c>
    </row>
    <row r="8" spans="1:59" s="20" customFormat="1" ht="18" customHeight="1">
      <c r="A8" s="19"/>
      <c r="B8" s="29" t="s">
        <v>9</v>
      </c>
      <c r="C8" s="7" t="s">
        <v>10</v>
      </c>
      <c r="D8" s="7" t="s">
        <v>58</v>
      </c>
      <c r="E8" s="7" t="s">
        <v>59</v>
      </c>
      <c r="F8" s="7" t="s">
        <v>60</v>
      </c>
      <c r="G8" s="7" t="s">
        <v>61</v>
      </c>
      <c r="H8" s="7" t="s">
        <v>62</v>
      </c>
      <c r="I8" s="29" t="s">
        <v>63</v>
      </c>
      <c r="J8" s="29" t="s">
        <v>64</v>
      </c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</row>
    <row r="9" spans="1:59" s="20" customFormat="1" ht="18" customHeight="1">
      <c r="A9" s="21" t="s">
        <v>167</v>
      </c>
      <c r="B9" s="22"/>
      <c r="C9" s="7"/>
      <c r="D9" s="7"/>
      <c r="E9" s="7"/>
      <c r="F9" s="7"/>
      <c r="G9" s="64">
        <v>0</v>
      </c>
      <c r="H9" s="63">
        <v>1959.126602045</v>
      </c>
      <c r="I9" s="64">
        <v>1</v>
      </c>
      <c r="J9" s="64">
        <v>1.7100000000000001E-2</v>
      </c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BG9" s="14"/>
    </row>
    <row r="10" spans="1:59">
      <c r="A10" s="67" t="s">
        <v>200</v>
      </c>
      <c r="B10" s="13"/>
      <c r="C10" s="13"/>
      <c r="D10" s="13"/>
      <c r="E10" s="13"/>
      <c r="F10" s="13"/>
      <c r="G10" s="68">
        <v>0</v>
      </c>
      <c r="H10" s="69">
        <v>0</v>
      </c>
      <c r="I10" s="68">
        <v>0</v>
      </c>
      <c r="J10" s="68">
        <v>0</v>
      </c>
    </row>
    <row r="11" spans="1:59">
      <c r="A11" t="s">
        <v>227</v>
      </c>
      <c r="B11" t="s">
        <v>227</v>
      </c>
      <c r="C11" t="s">
        <v>227</v>
      </c>
      <c r="D11" s="16"/>
      <c r="E11" s="66">
        <v>0</v>
      </c>
      <c r="F11" t="s">
        <v>227</v>
      </c>
      <c r="G11" s="66">
        <v>0</v>
      </c>
      <c r="H11" s="65">
        <v>0</v>
      </c>
      <c r="I11" s="66">
        <v>0</v>
      </c>
      <c r="J11" s="66">
        <v>0</v>
      </c>
    </row>
    <row r="12" spans="1:59">
      <c r="A12" s="67" t="s">
        <v>232</v>
      </c>
      <c r="C12" s="16"/>
      <c r="D12" s="16"/>
      <c r="E12" s="16"/>
      <c r="F12" s="16"/>
      <c r="G12" s="68">
        <v>0</v>
      </c>
      <c r="H12" s="69">
        <v>1959.126602045</v>
      </c>
      <c r="I12" s="68">
        <v>1</v>
      </c>
      <c r="J12" s="68">
        <v>1.7100000000000001E-2</v>
      </c>
    </row>
    <row r="13" spans="1:59">
      <c r="A13" t="s">
        <v>1186</v>
      </c>
      <c r="B13" t="s">
        <v>1187</v>
      </c>
      <c r="C13" t="s">
        <v>227</v>
      </c>
      <c r="D13" t="s">
        <v>956</v>
      </c>
      <c r="E13" s="66">
        <v>0</v>
      </c>
      <c r="F13" t="s">
        <v>199</v>
      </c>
      <c r="G13" s="66">
        <v>0</v>
      </c>
      <c r="H13" s="65">
        <v>41.997237599999998</v>
      </c>
      <c r="I13" s="66">
        <v>2.1399999999999999E-2</v>
      </c>
      <c r="J13" s="66">
        <v>4.0000000000000002E-4</v>
      </c>
    </row>
    <row r="14" spans="1:59">
      <c r="A14" t="s">
        <v>1188</v>
      </c>
      <c r="B14" t="s">
        <v>1189</v>
      </c>
      <c r="C14" t="s">
        <v>227</v>
      </c>
      <c r="D14" t="s">
        <v>956</v>
      </c>
      <c r="E14" s="66">
        <v>0</v>
      </c>
      <c r="F14" t="s">
        <v>112</v>
      </c>
      <c r="G14" s="66">
        <v>0</v>
      </c>
      <c r="H14" s="65">
        <v>89.987213414999999</v>
      </c>
      <c r="I14" s="66">
        <v>4.5900000000000003E-2</v>
      </c>
      <c r="J14" s="66">
        <v>8.0000000000000004E-4</v>
      </c>
    </row>
    <row r="15" spans="1:59">
      <c r="A15" t="s">
        <v>1190</v>
      </c>
      <c r="B15" t="s">
        <v>1191</v>
      </c>
      <c r="C15" t="s">
        <v>227</v>
      </c>
      <c r="D15" t="s">
        <v>956</v>
      </c>
      <c r="E15" s="66">
        <v>0</v>
      </c>
      <c r="F15" t="s">
        <v>109</v>
      </c>
      <c r="G15" s="66">
        <v>0</v>
      </c>
      <c r="H15" s="65">
        <v>158.81694904</v>
      </c>
      <c r="I15" s="66">
        <v>8.1100000000000005E-2</v>
      </c>
      <c r="J15" s="66">
        <v>1.4E-3</v>
      </c>
    </row>
    <row r="16" spans="1:59">
      <c r="A16" t="s">
        <v>1192</v>
      </c>
      <c r="B16" t="s">
        <v>1193</v>
      </c>
      <c r="C16" t="s">
        <v>227</v>
      </c>
      <c r="D16" t="s">
        <v>956</v>
      </c>
      <c r="E16" s="66">
        <v>0</v>
      </c>
      <c r="F16" t="s">
        <v>105</v>
      </c>
      <c r="G16" s="66">
        <v>0</v>
      </c>
      <c r="H16" s="65">
        <v>1668.3252019900001</v>
      </c>
      <c r="I16" s="66">
        <v>0.85160000000000002</v>
      </c>
      <c r="J16" s="66">
        <v>1.4500000000000001E-2</v>
      </c>
    </row>
    <row r="17" spans="3:7" hidden="1">
      <c r="C17" s="16"/>
      <c r="D17" s="16"/>
      <c r="E17" s="16"/>
      <c r="F17" s="16"/>
      <c r="G17" s="16"/>
    </row>
    <row r="18" spans="3:7" hidden="1">
      <c r="C18" s="16"/>
      <c r="D18" s="16"/>
      <c r="E18" s="16"/>
      <c r="F18" s="16"/>
      <c r="G18" s="16"/>
    </row>
    <row r="19" spans="3:7" hidden="1">
      <c r="C19" s="16"/>
      <c r="D19" s="16"/>
      <c r="E19" s="16"/>
      <c r="F19" s="16"/>
      <c r="G19" s="16"/>
    </row>
    <row r="20" spans="3:7" hidden="1">
      <c r="C20" s="16"/>
      <c r="D20" s="16"/>
      <c r="E20" s="16"/>
      <c r="F20" s="16"/>
      <c r="G20" s="16"/>
    </row>
    <row r="21" spans="3:7" hidden="1">
      <c r="C21" s="16"/>
      <c r="D21" s="16"/>
      <c r="E21" s="16"/>
      <c r="F21" s="16"/>
      <c r="G21" s="16"/>
    </row>
    <row r="22" spans="3:7" hidden="1">
      <c r="C22" s="16"/>
      <c r="D22" s="16"/>
      <c r="E22" s="16"/>
      <c r="F22" s="16"/>
      <c r="G22" s="16"/>
    </row>
    <row r="23" spans="3:7" hidden="1">
      <c r="C23" s="16"/>
      <c r="D23" s="16"/>
      <c r="E23" s="16"/>
      <c r="F23" s="16"/>
      <c r="G23" s="16"/>
    </row>
    <row r="24" spans="3:7" hidden="1">
      <c r="C24" s="16"/>
      <c r="D24" s="16"/>
      <c r="E24" s="16"/>
      <c r="F24" s="16"/>
      <c r="G24" s="16"/>
    </row>
    <row r="25" spans="3:7" hidden="1">
      <c r="C25" s="16"/>
      <c r="D25" s="16"/>
      <c r="E25" s="16"/>
      <c r="F25" s="16"/>
      <c r="G25" s="16"/>
    </row>
    <row r="26" spans="3:7" hidden="1">
      <c r="C26" s="16"/>
      <c r="D26" s="16"/>
      <c r="E26" s="16"/>
      <c r="F26" s="16"/>
      <c r="G26" s="16"/>
    </row>
    <row r="27" spans="3:7" hidden="1">
      <c r="C27" s="16"/>
      <c r="D27" s="16"/>
      <c r="E27" s="16"/>
      <c r="F27" s="16"/>
      <c r="G27" s="16"/>
    </row>
    <row r="28" spans="3:7" hidden="1">
      <c r="C28" s="16"/>
      <c r="D28" s="16"/>
      <c r="E28" s="16"/>
      <c r="F28" s="16"/>
      <c r="G28" s="16"/>
    </row>
    <row r="29" spans="3:7" hidden="1">
      <c r="C29" s="16"/>
      <c r="D29" s="16"/>
      <c r="E29" s="16"/>
      <c r="F29" s="16"/>
      <c r="G29" s="16"/>
    </row>
    <row r="30" spans="3:7" hidden="1">
      <c r="C30" s="16"/>
      <c r="D30" s="16"/>
      <c r="E30" s="16"/>
      <c r="F30" s="16"/>
      <c r="G30" s="16"/>
    </row>
    <row r="31" spans="3:7" hidden="1">
      <c r="C31" s="16"/>
      <c r="D31" s="16"/>
      <c r="E31" s="16"/>
      <c r="F31" s="16"/>
      <c r="G31" s="16"/>
    </row>
    <row r="32" spans="3:7" hidden="1">
      <c r="C32" s="16"/>
      <c r="D32" s="16"/>
      <c r="E32" s="16"/>
      <c r="F32" s="16"/>
      <c r="G32" s="16"/>
    </row>
    <row r="33" spans="3:7" hidden="1">
      <c r="C33" s="16"/>
      <c r="D33" s="16"/>
      <c r="E33" s="16"/>
      <c r="F33" s="16"/>
      <c r="G33" s="16"/>
    </row>
    <row r="34" spans="3:7" hidden="1">
      <c r="C34" s="16"/>
      <c r="D34" s="16"/>
      <c r="E34" s="16"/>
      <c r="F34" s="16"/>
      <c r="G34" s="16"/>
    </row>
    <row r="35" spans="3:7" hidden="1">
      <c r="C35" s="16"/>
      <c r="D35" s="16"/>
      <c r="E35" s="16"/>
      <c r="F35" s="16"/>
      <c r="G35" s="16"/>
    </row>
    <row r="36" spans="3:7" hidden="1">
      <c r="C36" s="16"/>
      <c r="D36" s="16"/>
      <c r="E36" s="16"/>
      <c r="F36" s="16"/>
      <c r="G36" s="16"/>
    </row>
    <row r="37" spans="3:7" hidden="1">
      <c r="C37" s="16"/>
      <c r="D37" s="16"/>
      <c r="E37" s="16"/>
      <c r="F37" s="16"/>
      <c r="G37" s="16"/>
    </row>
    <row r="38" spans="3:7" hidden="1">
      <c r="C38" s="16"/>
      <c r="D38" s="16"/>
      <c r="E38" s="16"/>
      <c r="F38" s="16"/>
      <c r="G38" s="16"/>
    </row>
    <row r="39" spans="3:7" hidden="1">
      <c r="C39" s="16"/>
      <c r="D39" s="16"/>
      <c r="E39" s="16"/>
      <c r="F39" s="16"/>
      <c r="G39" s="16"/>
    </row>
    <row r="40" spans="3:7" hidden="1">
      <c r="C40" s="16"/>
      <c r="D40" s="16"/>
      <c r="E40" s="16"/>
      <c r="F40" s="16"/>
      <c r="G40" s="16"/>
    </row>
    <row r="41" spans="3:7" hidden="1">
      <c r="C41" s="16"/>
      <c r="D41" s="16"/>
      <c r="E41" s="16"/>
      <c r="F41" s="16"/>
      <c r="G41" s="16"/>
    </row>
    <row r="42" spans="3:7" hidden="1">
      <c r="C42" s="16"/>
      <c r="D42" s="16"/>
      <c r="E42" s="16"/>
      <c r="F42" s="16"/>
      <c r="G42" s="16"/>
    </row>
    <row r="43" spans="3:7" hidden="1">
      <c r="C43" s="16"/>
      <c r="D43" s="16"/>
      <c r="E43" s="16"/>
      <c r="F43" s="16"/>
      <c r="G43" s="16"/>
    </row>
    <row r="44" spans="3:7" hidden="1">
      <c r="C44" s="16"/>
      <c r="D44" s="16"/>
      <c r="E44" s="16"/>
      <c r="F44" s="16"/>
      <c r="G44" s="16"/>
    </row>
    <row r="45" spans="3:7" hidden="1">
      <c r="C45" s="16"/>
      <c r="D45" s="16"/>
      <c r="E45" s="16"/>
      <c r="F45" s="16"/>
      <c r="G45" s="16"/>
    </row>
    <row r="46" spans="3:7" hidden="1">
      <c r="C46" s="16"/>
      <c r="D46" s="16"/>
      <c r="E46" s="16"/>
      <c r="F46" s="16"/>
      <c r="G46" s="16"/>
    </row>
    <row r="47" spans="3:7" hidden="1">
      <c r="C47" s="16"/>
      <c r="D47" s="16"/>
      <c r="E47" s="16"/>
      <c r="F47" s="16"/>
      <c r="G47" s="16"/>
    </row>
    <row r="48" spans="3:7" hidden="1">
      <c r="C48" s="16"/>
      <c r="D48" s="16"/>
      <c r="E48" s="16"/>
      <c r="F48" s="16"/>
      <c r="G48" s="16"/>
    </row>
    <row r="49" spans="3:7" hidden="1">
      <c r="C49" s="16"/>
      <c r="D49" s="16"/>
      <c r="E49" s="16"/>
      <c r="F49" s="16"/>
      <c r="G49" s="16"/>
    </row>
    <row r="50" spans="3:7" hidden="1">
      <c r="C50" s="16"/>
      <c r="D50" s="16"/>
      <c r="E50" s="16"/>
      <c r="F50" s="16"/>
      <c r="G50" s="16"/>
    </row>
    <row r="51" spans="3:7" hidden="1">
      <c r="C51" s="16"/>
      <c r="D51" s="16"/>
      <c r="E51" s="16"/>
      <c r="F51" s="16"/>
      <c r="G51" s="16"/>
    </row>
    <row r="52" spans="3:7" hidden="1">
      <c r="C52" s="16"/>
      <c r="D52" s="16"/>
      <c r="E52" s="16"/>
      <c r="F52" s="16"/>
      <c r="G52" s="16"/>
    </row>
    <row r="53" spans="3:7" hidden="1">
      <c r="C53" s="16"/>
      <c r="D53" s="16"/>
      <c r="E53" s="16"/>
      <c r="F53" s="16"/>
      <c r="G53" s="16"/>
    </row>
    <row r="54" spans="3:7" hidden="1">
      <c r="C54" s="16"/>
      <c r="D54" s="16"/>
      <c r="E54" s="16"/>
      <c r="F54" s="16"/>
      <c r="G54" s="16"/>
    </row>
    <row r="55" spans="3:7" hidden="1">
      <c r="C55" s="16"/>
      <c r="D55" s="16"/>
      <c r="E55" s="16"/>
      <c r="F55" s="16"/>
      <c r="G55" s="16"/>
    </row>
    <row r="56" spans="3:7" hidden="1">
      <c r="C56" s="16"/>
      <c r="D56" s="16"/>
      <c r="E56" s="16"/>
      <c r="F56" s="16"/>
      <c r="G56" s="16"/>
    </row>
    <row r="57" spans="3:7" hidden="1">
      <c r="C57" s="16"/>
      <c r="D57" s="16"/>
      <c r="E57" s="16"/>
      <c r="F57" s="16"/>
      <c r="G57" s="16"/>
    </row>
    <row r="58" spans="3:7" hidden="1">
      <c r="C58" s="16"/>
      <c r="D58" s="16"/>
      <c r="E58" s="16"/>
      <c r="F58" s="16"/>
      <c r="G58" s="16"/>
    </row>
    <row r="59" spans="3:7" hidden="1">
      <c r="C59" s="16"/>
      <c r="D59" s="16"/>
      <c r="E59" s="16"/>
      <c r="F59" s="16"/>
      <c r="G59" s="16"/>
    </row>
    <row r="60" spans="3:7" hidden="1">
      <c r="C60" s="16"/>
      <c r="D60" s="16"/>
      <c r="E60" s="16"/>
      <c r="F60" s="16"/>
      <c r="G60" s="16"/>
    </row>
    <row r="61" spans="3:7" hidden="1">
      <c r="C61" s="16"/>
      <c r="D61" s="16"/>
      <c r="E61" s="16"/>
      <c r="F61" s="16"/>
      <c r="G61" s="16"/>
    </row>
    <row r="62" spans="3:7" hidden="1">
      <c r="C62" s="16"/>
      <c r="D62" s="16"/>
      <c r="E62" s="16"/>
      <c r="F62" s="16"/>
      <c r="G62" s="16"/>
    </row>
    <row r="63" spans="3:7" hidden="1">
      <c r="C63" s="16"/>
      <c r="D63" s="16"/>
      <c r="E63" s="16"/>
      <c r="F63" s="16"/>
      <c r="G63" s="16"/>
    </row>
    <row r="64" spans="3:7" hidden="1">
      <c r="C64" s="16"/>
      <c r="D64" s="16"/>
      <c r="E64" s="16"/>
      <c r="F64" s="16"/>
      <c r="G64" s="16"/>
    </row>
    <row r="65" spans="3:7" hidden="1">
      <c r="C65" s="16"/>
      <c r="D65" s="16"/>
      <c r="E65" s="16"/>
      <c r="F65" s="16"/>
      <c r="G65" s="16"/>
    </row>
    <row r="66" spans="3:7" hidden="1">
      <c r="C66" s="16"/>
      <c r="D66" s="16"/>
      <c r="E66" s="16"/>
      <c r="F66" s="16"/>
      <c r="G66" s="16"/>
    </row>
    <row r="67" spans="3:7" hidden="1">
      <c r="C67" s="16"/>
      <c r="D67" s="16"/>
      <c r="E67" s="16"/>
      <c r="F67" s="16"/>
      <c r="G67" s="16"/>
    </row>
    <row r="68" spans="3:7" hidden="1">
      <c r="C68" s="16"/>
      <c r="D68" s="16"/>
      <c r="E68" s="16"/>
      <c r="F68" s="16"/>
      <c r="G68" s="16"/>
    </row>
    <row r="69" spans="3:7" hidden="1">
      <c r="C69" s="16"/>
      <c r="D69" s="16"/>
      <c r="E69" s="16"/>
      <c r="F69" s="16"/>
      <c r="G69" s="16"/>
    </row>
    <row r="70" spans="3:7" hidden="1">
      <c r="C70" s="16"/>
      <c r="D70" s="16"/>
      <c r="E70" s="16"/>
      <c r="F70" s="16"/>
      <c r="G70" s="16"/>
    </row>
    <row r="71" spans="3:7" hidden="1">
      <c r="C71" s="16"/>
      <c r="D71" s="16"/>
      <c r="E71" s="16"/>
      <c r="F71" s="16"/>
      <c r="G71" s="16"/>
    </row>
    <row r="72" spans="3:7" hidden="1">
      <c r="C72" s="16"/>
      <c r="D72" s="16"/>
      <c r="E72" s="16"/>
      <c r="F72" s="16"/>
      <c r="G72" s="16"/>
    </row>
    <row r="73" spans="3:7" hidden="1">
      <c r="C73" s="16"/>
      <c r="D73" s="16"/>
      <c r="E73" s="16"/>
      <c r="F73" s="16"/>
      <c r="G73" s="16"/>
    </row>
    <row r="74" spans="3:7" hidden="1">
      <c r="C74" s="16"/>
      <c r="D74" s="16"/>
      <c r="E74" s="16"/>
      <c r="F74" s="16"/>
      <c r="G74" s="16"/>
    </row>
    <row r="75" spans="3:7" hidden="1">
      <c r="C75" s="16"/>
      <c r="D75" s="16"/>
      <c r="E75" s="16"/>
      <c r="F75" s="16"/>
      <c r="G75" s="16"/>
    </row>
    <row r="76" spans="3:7" hidden="1">
      <c r="C76" s="16"/>
      <c r="D76" s="16"/>
      <c r="E76" s="16"/>
      <c r="F76" s="16"/>
      <c r="G76" s="16"/>
    </row>
    <row r="77" spans="3:7" hidden="1">
      <c r="C77" s="16"/>
      <c r="D77" s="16"/>
      <c r="E77" s="16"/>
      <c r="F77" s="16"/>
      <c r="G77" s="16"/>
    </row>
    <row r="78" spans="3:7" hidden="1">
      <c r="C78" s="16"/>
      <c r="D78" s="16"/>
      <c r="E78" s="16"/>
      <c r="F78" s="16"/>
      <c r="G78" s="16"/>
    </row>
    <row r="79" spans="3:7" hidden="1">
      <c r="C79" s="16"/>
      <c r="D79" s="16"/>
      <c r="E79" s="16"/>
      <c r="F79" s="16"/>
      <c r="G79" s="16"/>
    </row>
    <row r="80" spans="3:7" hidden="1">
      <c r="C80" s="16"/>
      <c r="D80" s="16"/>
      <c r="E80" s="16"/>
      <c r="F80" s="16"/>
      <c r="G80" s="16"/>
    </row>
    <row r="81" spans="3:7" hidden="1">
      <c r="C81" s="16"/>
      <c r="D81" s="16"/>
      <c r="E81" s="16"/>
      <c r="F81" s="16"/>
      <c r="G81" s="16"/>
    </row>
    <row r="82" spans="3:7" hidden="1">
      <c r="C82" s="16"/>
      <c r="D82" s="16"/>
      <c r="E82" s="16"/>
      <c r="F82" s="16"/>
      <c r="G82" s="16"/>
    </row>
    <row r="83" spans="3:7" hidden="1">
      <c r="C83" s="16"/>
      <c r="D83" s="16"/>
      <c r="E83" s="16"/>
      <c r="F83" s="16"/>
      <c r="G83" s="16"/>
    </row>
    <row r="84" spans="3:7" hidden="1">
      <c r="C84" s="16"/>
      <c r="D84" s="16"/>
      <c r="E84" s="16"/>
      <c r="F84" s="16"/>
      <c r="G84" s="16"/>
    </row>
    <row r="85" spans="3:7" hidden="1">
      <c r="C85" s="16"/>
      <c r="D85" s="16"/>
      <c r="E85" s="16"/>
      <c r="F85" s="16"/>
      <c r="G85" s="16"/>
    </row>
    <row r="86" spans="3:7" hidden="1">
      <c r="C86" s="16"/>
      <c r="D86" s="16"/>
      <c r="E86" s="16"/>
      <c r="F86" s="16"/>
      <c r="G86" s="16"/>
    </row>
    <row r="87" spans="3:7" hidden="1">
      <c r="C87" s="16"/>
      <c r="D87" s="16"/>
      <c r="E87" s="16"/>
      <c r="F87" s="16"/>
      <c r="G87" s="16"/>
    </row>
    <row r="88" spans="3:7" hidden="1">
      <c r="C88" s="16"/>
      <c r="D88" s="16"/>
      <c r="E88" s="16"/>
      <c r="F88" s="16"/>
      <c r="G88" s="16"/>
    </row>
    <row r="89" spans="3:7" hidden="1">
      <c r="C89" s="16"/>
      <c r="D89" s="16"/>
      <c r="E89" s="16"/>
      <c r="F89" s="16"/>
      <c r="G89" s="16"/>
    </row>
    <row r="90" spans="3:7" hidden="1">
      <c r="C90" s="16"/>
      <c r="D90" s="16"/>
      <c r="E90" s="16"/>
      <c r="F90" s="16"/>
      <c r="G90" s="16"/>
    </row>
    <row r="91" spans="3:7" hidden="1">
      <c r="C91" s="16"/>
      <c r="D91" s="16"/>
      <c r="E91" s="16"/>
      <c r="F91" s="16"/>
      <c r="G91" s="16"/>
    </row>
    <row r="92" spans="3:7" hidden="1">
      <c r="C92" s="16"/>
      <c r="D92" s="16"/>
      <c r="E92" s="16"/>
      <c r="F92" s="16"/>
      <c r="G92" s="16"/>
    </row>
    <row r="93" spans="3:7" hidden="1">
      <c r="C93" s="16"/>
      <c r="D93" s="16"/>
      <c r="E93" s="16"/>
      <c r="F93" s="16"/>
      <c r="G93" s="16"/>
    </row>
    <row r="94" spans="3:7" hidden="1">
      <c r="C94" s="16"/>
      <c r="D94" s="16"/>
      <c r="E94" s="16"/>
      <c r="F94" s="16"/>
      <c r="G94" s="16"/>
    </row>
    <row r="95" spans="3:7" hidden="1">
      <c r="C95" s="16"/>
      <c r="D95" s="16"/>
      <c r="E95" s="16"/>
      <c r="F95" s="16"/>
      <c r="G95" s="16"/>
    </row>
    <row r="96" spans="3:7" hidden="1">
      <c r="C96" s="16"/>
      <c r="D96" s="16"/>
      <c r="E96" s="16"/>
      <c r="F96" s="16"/>
      <c r="G96" s="16"/>
    </row>
    <row r="97" spans="3:7" hidden="1">
      <c r="C97" s="16"/>
      <c r="D97" s="16"/>
      <c r="E97" s="16"/>
      <c r="F97" s="16"/>
      <c r="G97" s="16"/>
    </row>
    <row r="98" spans="3:7" hidden="1">
      <c r="C98" s="16"/>
      <c r="D98" s="16"/>
      <c r="E98" s="16"/>
      <c r="F98" s="16"/>
      <c r="G98" s="16"/>
    </row>
    <row r="99" spans="3:7" hidden="1">
      <c r="C99" s="16"/>
      <c r="D99" s="16"/>
      <c r="E99" s="16"/>
      <c r="F99" s="16"/>
      <c r="G99" s="16"/>
    </row>
    <row r="100" spans="3:7" hidden="1">
      <c r="C100" s="16"/>
      <c r="D100" s="16"/>
      <c r="E100" s="16"/>
      <c r="F100" s="16"/>
      <c r="G100" s="16"/>
    </row>
    <row r="101" spans="3:7" hidden="1">
      <c r="C101" s="16"/>
      <c r="D101" s="16"/>
      <c r="E101" s="16"/>
      <c r="F101" s="16"/>
      <c r="G101" s="16"/>
    </row>
    <row r="102" spans="3:7" hidden="1">
      <c r="C102" s="16"/>
      <c r="D102" s="16"/>
      <c r="E102" s="16"/>
      <c r="F102" s="16"/>
      <c r="G102" s="16"/>
    </row>
    <row r="103" spans="3:7" hidden="1">
      <c r="C103" s="16"/>
      <c r="D103" s="16"/>
      <c r="E103" s="16"/>
      <c r="F103" s="16"/>
      <c r="G103" s="16"/>
    </row>
    <row r="104" spans="3:7" hidden="1">
      <c r="C104" s="16"/>
      <c r="D104" s="16"/>
      <c r="E104" s="16"/>
      <c r="F104" s="16"/>
      <c r="G104" s="16"/>
    </row>
    <row r="105" spans="3:7" hidden="1">
      <c r="C105" s="16"/>
      <c r="D105" s="16"/>
      <c r="E105" s="16"/>
      <c r="F105" s="16"/>
      <c r="G105" s="16"/>
    </row>
    <row r="106" spans="3:7" hidden="1">
      <c r="C106" s="16"/>
      <c r="D106" s="16"/>
      <c r="E106" s="16"/>
      <c r="F106" s="16"/>
      <c r="G106" s="16"/>
    </row>
    <row r="107" spans="3:7" hidden="1">
      <c r="C107" s="16"/>
      <c r="D107" s="16"/>
      <c r="E107" s="16"/>
      <c r="F107" s="16"/>
      <c r="G107" s="16"/>
    </row>
    <row r="108" spans="3:7" hidden="1">
      <c r="C108" s="16"/>
      <c r="D108" s="16"/>
      <c r="E108" s="16"/>
      <c r="F108" s="16"/>
      <c r="G108" s="16"/>
    </row>
    <row r="109" spans="3:7" hidden="1">
      <c r="C109" s="16"/>
      <c r="D109" s="16"/>
      <c r="E109" s="16"/>
      <c r="F109" s="16"/>
      <c r="G109" s="16"/>
    </row>
    <row r="110" spans="3:7" hidden="1">
      <c r="C110" s="16"/>
      <c r="D110" s="16"/>
      <c r="E110" s="16"/>
      <c r="F110" s="16"/>
      <c r="G110" s="16"/>
    </row>
    <row r="111" spans="3:7" hidden="1">
      <c r="C111" s="16"/>
      <c r="D111" s="16"/>
      <c r="E111" s="16"/>
      <c r="F111" s="16"/>
      <c r="G111" s="16"/>
    </row>
    <row r="112" spans="3:7" hidden="1">
      <c r="C112" s="16"/>
      <c r="D112" s="16"/>
      <c r="E112" s="16"/>
      <c r="F112" s="16"/>
      <c r="G112" s="16"/>
    </row>
    <row r="113" spans="3:7" hidden="1">
      <c r="C113" s="16"/>
      <c r="D113" s="16"/>
      <c r="E113" s="16"/>
      <c r="F113" s="16"/>
      <c r="G113" s="16"/>
    </row>
    <row r="114" spans="3:7" hidden="1">
      <c r="C114" s="16"/>
      <c r="D114" s="16"/>
      <c r="E114" s="16"/>
      <c r="F114" s="16"/>
      <c r="G114" s="16"/>
    </row>
    <row r="115" spans="3:7" hidden="1">
      <c r="C115" s="16"/>
      <c r="D115" s="16"/>
      <c r="E115" s="16"/>
      <c r="F115" s="16"/>
      <c r="G115" s="16"/>
    </row>
    <row r="116" spans="3:7" hidden="1">
      <c r="C116" s="16"/>
      <c r="D116" s="16"/>
      <c r="E116" s="16"/>
      <c r="F116" s="16"/>
      <c r="G116" s="16"/>
    </row>
    <row r="117" spans="3:7" hidden="1">
      <c r="C117" s="16"/>
      <c r="D117" s="16"/>
      <c r="E117" s="16"/>
      <c r="F117" s="16"/>
      <c r="G117" s="16"/>
    </row>
    <row r="118" spans="3:7" hidden="1">
      <c r="C118" s="16"/>
      <c r="D118" s="16"/>
      <c r="E118" s="16"/>
      <c r="F118" s="16"/>
      <c r="G118" s="16"/>
    </row>
    <row r="119" spans="3:7" hidden="1">
      <c r="C119" s="16"/>
      <c r="D119" s="16"/>
      <c r="E119" s="16"/>
      <c r="F119" s="16"/>
      <c r="G119" s="16"/>
    </row>
    <row r="120" spans="3:7" hidden="1">
      <c r="C120" s="16"/>
      <c r="D120" s="16"/>
      <c r="E120" s="16"/>
      <c r="F120" s="16"/>
      <c r="G120" s="16"/>
    </row>
    <row r="121" spans="3:7" hidden="1">
      <c r="C121" s="16"/>
      <c r="D121" s="16"/>
      <c r="E121" s="16"/>
      <c r="F121" s="16"/>
      <c r="G121" s="16"/>
    </row>
    <row r="122" spans="3:7" hidden="1">
      <c r="C122" s="16"/>
      <c r="D122" s="16"/>
      <c r="E122" s="16"/>
      <c r="F122" s="16"/>
      <c r="G122" s="16"/>
    </row>
    <row r="123" spans="3:7" hidden="1">
      <c r="C123" s="16"/>
      <c r="D123" s="16"/>
      <c r="E123" s="16"/>
      <c r="F123" s="16"/>
      <c r="G123" s="16"/>
    </row>
    <row r="124" spans="3:7" hidden="1">
      <c r="C124" s="16"/>
      <c r="D124" s="16"/>
      <c r="E124" s="16"/>
      <c r="F124" s="16"/>
      <c r="G124" s="16"/>
    </row>
    <row r="125" spans="3:7" hidden="1">
      <c r="C125" s="16"/>
      <c r="D125" s="16"/>
      <c r="E125" s="16"/>
      <c r="F125" s="16"/>
      <c r="G125" s="16"/>
    </row>
    <row r="126" spans="3:7" hidden="1">
      <c r="C126" s="16"/>
      <c r="D126" s="16"/>
      <c r="E126" s="16"/>
      <c r="F126" s="16"/>
      <c r="G126" s="16"/>
    </row>
    <row r="127" spans="3:7" hidden="1">
      <c r="C127" s="16"/>
      <c r="D127" s="16"/>
      <c r="E127" s="16"/>
      <c r="F127" s="16"/>
      <c r="G127" s="16"/>
    </row>
    <row r="128" spans="3:7" hidden="1">
      <c r="C128" s="16"/>
      <c r="D128" s="16"/>
      <c r="E128" s="16"/>
      <c r="F128" s="16"/>
      <c r="G128" s="16"/>
    </row>
    <row r="129" spans="3:7" hidden="1">
      <c r="C129" s="16"/>
      <c r="D129" s="16"/>
      <c r="E129" s="16"/>
      <c r="F129" s="16"/>
      <c r="G129" s="16"/>
    </row>
    <row r="130" spans="3:7" hidden="1">
      <c r="C130" s="16"/>
      <c r="D130" s="16"/>
      <c r="E130" s="16"/>
      <c r="F130" s="16"/>
      <c r="G130" s="16"/>
    </row>
    <row r="131" spans="3:7" hidden="1">
      <c r="C131" s="16"/>
      <c r="D131" s="16"/>
      <c r="E131" s="16"/>
      <c r="F131" s="16"/>
      <c r="G131" s="16"/>
    </row>
    <row r="132" spans="3:7" hidden="1">
      <c r="C132" s="16"/>
      <c r="D132" s="16"/>
      <c r="E132" s="16"/>
      <c r="F132" s="16"/>
      <c r="G132" s="16"/>
    </row>
    <row r="133" spans="3:7" hidden="1">
      <c r="C133" s="16"/>
      <c r="D133" s="16"/>
      <c r="E133" s="16"/>
      <c r="F133" s="16"/>
      <c r="G133" s="16"/>
    </row>
    <row r="134" spans="3:7" hidden="1">
      <c r="C134" s="16"/>
      <c r="D134" s="16"/>
      <c r="E134" s="16"/>
      <c r="F134" s="16"/>
      <c r="G134" s="16"/>
    </row>
    <row r="135" spans="3:7" hidden="1">
      <c r="C135" s="16"/>
      <c r="D135" s="16"/>
      <c r="E135" s="16"/>
      <c r="F135" s="16"/>
      <c r="G135" s="16"/>
    </row>
    <row r="136" spans="3:7" hidden="1">
      <c r="C136" s="16"/>
      <c r="D136" s="16"/>
      <c r="E136" s="16"/>
      <c r="F136" s="16"/>
      <c r="G136" s="16"/>
    </row>
    <row r="137" spans="3:7" hidden="1">
      <c r="C137" s="16"/>
      <c r="D137" s="16"/>
      <c r="E137" s="16"/>
      <c r="F137" s="16"/>
      <c r="G137" s="16"/>
    </row>
    <row r="138" spans="3:7" hidden="1">
      <c r="C138" s="16"/>
      <c r="D138" s="16"/>
      <c r="E138" s="16"/>
      <c r="F138" s="16"/>
      <c r="G138" s="16"/>
    </row>
    <row r="139" spans="3:7" hidden="1">
      <c r="C139" s="16"/>
      <c r="D139" s="16"/>
      <c r="E139" s="16"/>
      <c r="F139" s="16"/>
      <c r="G139" s="16"/>
    </row>
    <row r="140" spans="3:7" hidden="1">
      <c r="C140" s="16"/>
      <c r="D140" s="16"/>
      <c r="E140" s="16"/>
      <c r="F140" s="16"/>
      <c r="G140" s="16"/>
    </row>
    <row r="141" spans="3:7" hidden="1">
      <c r="C141" s="16"/>
      <c r="D141" s="16"/>
      <c r="E141" s="16"/>
      <c r="F141" s="16"/>
      <c r="G141" s="16"/>
    </row>
    <row r="142" spans="3:7" hidden="1">
      <c r="C142" s="16"/>
      <c r="D142" s="16"/>
      <c r="E142" s="16"/>
      <c r="F142" s="16"/>
      <c r="G142" s="16"/>
    </row>
    <row r="143" spans="3:7" hidden="1">
      <c r="C143" s="16"/>
      <c r="D143" s="16"/>
      <c r="E143" s="16"/>
      <c r="F143" s="16"/>
      <c r="G143" s="16"/>
    </row>
    <row r="144" spans="3:7" hidden="1">
      <c r="C144" s="16"/>
      <c r="D144" s="16"/>
      <c r="E144" s="16"/>
      <c r="F144" s="16"/>
      <c r="G144" s="16"/>
    </row>
    <row r="145" spans="3:7" hidden="1">
      <c r="C145" s="16"/>
      <c r="D145" s="16"/>
      <c r="E145" s="16"/>
      <c r="F145" s="16"/>
      <c r="G145" s="16"/>
    </row>
    <row r="146" spans="3:7" hidden="1">
      <c r="C146" s="16"/>
      <c r="D146" s="16"/>
      <c r="E146" s="16"/>
      <c r="F146" s="16"/>
      <c r="G146" s="16"/>
    </row>
    <row r="147" spans="3:7" hidden="1">
      <c r="C147" s="16"/>
      <c r="D147" s="16"/>
      <c r="E147" s="16"/>
      <c r="F147" s="16"/>
      <c r="G147" s="16"/>
    </row>
    <row r="148" spans="3:7" hidden="1">
      <c r="C148" s="16"/>
      <c r="D148" s="16"/>
      <c r="E148" s="16"/>
      <c r="F148" s="16"/>
      <c r="G148" s="16"/>
    </row>
    <row r="149" spans="3:7" hidden="1">
      <c r="C149" s="16"/>
      <c r="D149" s="16"/>
      <c r="E149" s="16"/>
      <c r="F149" s="16"/>
      <c r="G149" s="16"/>
    </row>
    <row r="150" spans="3:7" hidden="1">
      <c r="C150" s="16"/>
      <c r="D150" s="16"/>
      <c r="E150" s="16"/>
      <c r="F150" s="16"/>
      <c r="G150" s="16"/>
    </row>
    <row r="151" spans="3:7" hidden="1">
      <c r="C151" s="16"/>
      <c r="D151" s="16"/>
      <c r="E151" s="16"/>
      <c r="F151" s="16"/>
      <c r="G151" s="16"/>
    </row>
    <row r="152" spans="3:7" hidden="1">
      <c r="C152" s="16"/>
      <c r="D152" s="16"/>
      <c r="E152" s="16"/>
      <c r="F152" s="16"/>
      <c r="G152" s="16"/>
    </row>
    <row r="153" spans="3:7" hidden="1">
      <c r="C153" s="16"/>
      <c r="D153" s="16"/>
      <c r="E153" s="16"/>
      <c r="F153" s="16"/>
      <c r="G153" s="16"/>
    </row>
    <row r="154" spans="3:7" hidden="1">
      <c r="C154" s="16"/>
      <c r="D154" s="16"/>
      <c r="E154" s="16"/>
      <c r="F154" s="16"/>
      <c r="G154" s="16"/>
    </row>
    <row r="155" spans="3:7" hidden="1">
      <c r="C155" s="16"/>
      <c r="D155" s="16"/>
      <c r="E155" s="16"/>
      <c r="F155" s="16"/>
      <c r="G155" s="16"/>
    </row>
    <row r="156" spans="3:7" hidden="1">
      <c r="C156" s="16"/>
      <c r="D156" s="16"/>
      <c r="E156" s="16"/>
      <c r="F156" s="16"/>
      <c r="G156" s="16"/>
    </row>
    <row r="157" spans="3:7" hidden="1">
      <c r="C157" s="16"/>
      <c r="D157" s="16"/>
      <c r="E157" s="16"/>
      <c r="F157" s="16"/>
      <c r="G157" s="16"/>
    </row>
    <row r="158" spans="3:7" hidden="1">
      <c r="C158" s="16"/>
      <c r="D158" s="16"/>
      <c r="E158" s="16"/>
      <c r="F158" s="16"/>
      <c r="G158" s="16"/>
    </row>
    <row r="159" spans="3:7" hidden="1">
      <c r="C159" s="16"/>
      <c r="D159" s="16"/>
      <c r="E159" s="16"/>
      <c r="F159" s="16"/>
      <c r="G159" s="16"/>
    </row>
    <row r="160" spans="3:7" hidden="1">
      <c r="C160" s="16"/>
      <c r="D160" s="16"/>
      <c r="E160" s="16"/>
      <c r="F160" s="16"/>
      <c r="G160" s="16"/>
    </row>
    <row r="161" spans="3:7" hidden="1">
      <c r="C161" s="16"/>
      <c r="D161" s="16"/>
      <c r="E161" s="16"/>
      <c r="F161" s="16"/>
      <c r="G161" s="16"/>
    </row>
    <row r="162" spans="3:7" hidden="1">
      <c r="C162" s="16"/>
      <c r="D162" s="16"/>
      <c r="E162" s="16"/>
      <c r="F162" s="16"/>
      <c r="G162" s="16"/>
    </row>
    <row r="163" spans="3:7" hidden="1">
      <c r="C163" s="16"/>
      <c r="D163" s="16"/>
      <c r="E163" s="16"/>
      <c r="F163" s="16"/>
      <c r="G163" s="16"/>
    </row>
    <row r="164" spans="3:7" hidden="1">
      <c r="C164" s="16"/>
      <c r="D164" s="16"/>
      <c r="E164" s="16"/>
      <c r="F164" s="16"/>
      <c r="G164" s="16"/>
    </row>
    <row r="165" spans="3:7" hidden="1">
      <c r="C165" s="16"/>
      <c r="D165" s="16"/>
      <c r="E165" s="16"/>
      <c r="F165" s="16"/>
      <c r="G165" s="16"/>
    </row>
    <row r="166" spans="3:7" hidden="1">
      <c r="C166" s="16"/>
      <c r="D166" s="16"/>
      <c r="E166" s="16"/>
      <c r="F166" s="16"/>
      <c r="G166" s="16"/>
    </row>
    <row r="167" spans="3:7" hidden="1">
      <c r="C167" s="16"/>
      <c r="D167" s="16"/>
      <c r="E167" s="16"/>
      <c r="F167" s="16"/>
      <c r="G167" s="16"/>
    </row>
    <row r="168" spans="3:7" hidden="1">
      <c r="C168" s="16"/>
      <c r="D168" s="16"/>
      <c r="E168" s="16"/>
      <c r="F168" s="16"/>
      <c r="G168" s="16"/>
    </row>
    <row r="169" spans="3:7" hidden="1">
      <c r="C169" s="16"/>
      <c r="D169" s="16"/>
      <c r="E169" s="16"/>
      <c r="F169" s="16"/>
      <c r="G169" s="16"/>
    </row>
    <row r="170" spans="3:7" hidden="1">
      <c r="C170" s="16"/>
      <c r="D170" s="16"/>
      <c r="E170" s="16"/>
      <c r="F170" s="16"/>
      <c r="G170" s="16"/>
    </row>
    <row r="171" spans="3:7" hidden="1">
      <c r="C171" s="16"/>
      <c r="D171" s="16"/>
      <c r="E171" s="16"/>
      <c r="F171" s="16"/>
      <c r="G171" s="16"/>
    </row>
    <row r="172" spans="3:7" hidden="1">
      <c r="C172" s="16"/>
      <c r="D172" s="16"/>
      <c r="E172" s="16"/>
      <c r="F172" s="16"/>
      <c r="G172" s="16"/>
    </row>
    <row r="173" spans="3:7" hidden="1">
      <c r="C173" s="16"/>
      <c r="D173" s="16"/>
      <c r="E173" s="16"/>
      <c r="F173" s="16"/>
      <c r="G173" s="16"/>
    </row>
    <row r="174" spans="3:7" hidden="1">
      <c r="C174" s="16"/>
      <c r="D174" s="16"/>
      <c r="E174" s="16"/>
      <c r="F174" s="16"/>
      <c r="G174" s="16"/>
    </row>
    <row r="175" spans="3:7" hidden="1">
      <c r="C175" s="16"/>
      <c r="D175" s="16"/>
      <c r="E175" s="16"/>
      <c r="F175" s="16"/>
      <c r="G175" s="16"/>
    </row>
    <row r="176" spans="3:7" hidden="1">
      <c r="C176" s="16"/>
      <c r="D176" s="16"/>
      <c r="E176" s="16"/>
      <c r="F176" s="16"/>
      <c r="G176" s="16"/>
    </row>
    <row r="177" spans="3:7" hidden="1">
      <c r="C177" s="16"/>
      <c r="D177" s="16"/>
      <c r="E177" s="16"/>
      <c r="F177" s="16"/>
      <c r="G177" s="16"/>
    </row>
    <row r="178" spans="3:7" hidden="1">
      <c r="C178" s="16"/>
      <c r="D178" s="16"/>
      <c r="E178" s="16"/>
      <c r="F178" s="16"/>
      <c r="G178" s="16"/>
    </row>
    <row r="179" spans="3:7" hidden="1">
      <c r="C179" s="16"/>
      <c r="D179" s="16"/>
      <c r="E179" s="16"/>
      <c r="F179" s="16"/>
      <c r="G179" s="16"/>
    </row>
    <row r="180" spans="3:7" hidden="1">
      <c r="C180" s="16"/>
      <c r="D180" s="16"/>
      <c r="E180" s="16"/>
      <c r="F180" s="16"/>
      <c r="G180" s="16"/>
    </row>
    <row r="181" spans="3:7" hidden="1">
      <c r="C181" s="16"/>
      <c r="D181" s="16"/>
      <c r="E181" s="16"/>
      <c r="F181" s="16"/>
      <c r="G181" s="16"/>
    </row>
    <row r="182" spans="3:7" hidden="1">
      <c r="C182" s="16"/>
      <c r="D182" s="16"/>
      <c r="E182" s="16"/>
      <c r="F182" s="16"/>
      <c r="G182" s="16"/>
    </row>
    <row r="183" spans="3:7" hidden="1">
      <c r="C183" s="16"/>
      <c r="D183" s="16"/>
      <c r="E183" s="16"/>
      <c r="F183" s="16"/>
      <c r="G183" s="16"/>
    </row>
    <row r="184" spans="3:7" hidden="1">
      <c r="C184" s="16"/>
      <c r="D184" s="16"/>
      <c r="E184" s="16"/>
      <c r="F184" s="16"/>
      <c r="G184" s="16"/>
    </row>
    <row r="185" spans="3:7" hidden="1">
      <c r="C185" s="16"/>
      <c r="D185" s="16"/>
      <c r="E185" s="16"/>
      <c r="F185" s="16"/>
      <c r="G185" s="16"/>
    </row>
    <row r="186" spans="3:7" hidden="1">
      <c r="C186" s="16"/>
      <c r="D186" s="16"/>
      <c r="E186" s="16"/>
      <c r="F186" s="16"/>
      <c r="G186" s="16"/>
    </row>
    <row r="187" spans="3:7" hidden="1">
      <c r="C187" s="16"/>
      <c r="D187" s="16"/>
      <c r="E187" s="16"/>
      <c r="F187" s="16"/>
      <c r="G187" s="16"/>
    </row>
    <row r="188" spans="3:7" hidden="1">
      <c r="C188" s="16"/>
      <c r="D188" s="16"/>
      <c r="E188" s="16"/>
      <c r="F188" s="16"/>
      <c r="G188" s="16"/>
    </row>
    <row r="189" spans="3:7" hidden="1">
      <c r="C189" s="16"/>
      <c r="D189" s="16"/>
      <c r="E189" s="16"/>
      <c r="F189" s="16"/>
      <c r="G189" s="16"/>
    </row>
    <row r="190" spans="3:7" hidden="1">
      <c r="C190" s="16"/>
      <c r="D190" s="16"/>
      <c r="E190" s="16"/>
      <c r="F190" s="16"/>
      <c r="G190" s="16"/>
    </row>
    <row r="191" spans="3:7" hidden="1">
      <c r="C191" s="16"/>
      <c r="D191" s="16"/>
      <c r="E191" s="16"/>
      <c r="F191" s="16"/>
      <c r="G191" s="16"/>
    </row>
    <row r="192" spans="3:7" hidden="1">
      <c r="C192" s="16"/>
      <c r="D192" s="16"/>
      <c r="E192" s="16"/>
      <c r="F192" s="16"/>
      <c r="G192" s="16"/>
    </row>
    <row r="193" spans="3:7" hidden="1">
      <c r="C193" s="16"/>
      <c r="D193" s="16"/>
      <c r="E193" s="16"/>
      <c r="F193" s="16"/>
      <c r="G193" s="16"/>
    </row>
    <row r="194" spans="3:7" hidden="1">
      <c r="C194" s="16"/>
      <c r="D194" s="16"/>
      <c r="E194" s="16"/>
      <c r="F194" s="16"/>
      <c r="G194" s="16"/>
    </row>
    <row r="195" spans="3:7" hidden="1">
      <c r="C195" s="16"/>
      <c r="D195" s="16"/>
      <c r="E195" s="16"/>
      <c r="F195" s="16"/>
      <c r="G195" s="16"/>
    </row>
    <row r="196" spans="3:7" hidden="1">
      <c r="C196" s="16"/>
      <c r="D196" s="16"/>
      <c r="E196" s="16"/>
      <c r="F196" s="16"/>
      <c r="G196" s="16"/>
    </row>
    <row r="197" spans="3:7" hidden="1">
      <c r="C197" s="16"/>
      <c r="D197" s="16"/>
      <c r="E197" s="16"/>
      <c r="F197" s="16"/>
      <c r="G197" s="16"/>
    </row>
    <row r="198" spans="3:7" hidden="1">
      <c r="C198" s="16"/>
      <c r="D198" s="16"/>
      <c r="E198" s="16"/>
      <c r="F198" s="16"/>
      <c r="G198" s="16"/>
    </row>
    <row r="199" spans="3:7" hidden="1">
      <c r="C199" s="16"/>
      <c r="D199" s="16"/>
      <c r="E199" s="16"/>
      <c r="F199" s="16"/>
      <c r="G199" s="16"/>
    </row>
    <row r="200" spans="3:7" hidden="1">
      <c r="C200" s="16"/>
      <c r="D200" s="16"/>
      <c r="E200" s="16"/>
      <c r="F200" s="16"/>
      <c r="G200" s="16"/>
    </row>
    <row r="201" spans="3:7" hidden="1">
      <c r="C201" s="16"/>
      <c r="D201" s="16"/>
      <c r="E201" s="16"/>
      <c r="F201" s="16"/>
      <c r="G201" s="16"/>
    </row>
    <row r="202" spans="3:7" hidden="1">
      <c r="C202" s="16"/>
      <c r="D202" s="16"/>
      <c r="E202" s="16"/>
      <c r="F202" s="16"/>
      <c r="G202" s="16"/>
    </row>
    <row r="203" spans="3:7" hidden="1">
      <c r="C203" s="16"/>
      <c r="D203" s="16"/>
      <c r="E203" s="16"/>
      <c r="F203" s="16"/>
      <c r="G203" s="16"/>
    </row>
    <row r="204" spans="3:7" hidden="1">
      <c r="C204" s="16"/>
      <c r="D204" s="16"/>
      <c r="E204" s="16"/>
      <c r="F204" s="16"/>
      <c r="G204" s="16"/>
    </row>
    <row r="205" spans="3:7" hidden="1">
      <c r="C205" s="16"/>
      <c r="D205" s="16"/>
      <c r="E205" s="16"/>
      <c r="F205" s="16"/>
      <c r="G205" s="16"/>
    </row>
    <row r="206" spans="3:7" hidden="1">
      <c r="C206" s="16"/>
      <c r="D206" s="16"/>
      <c r="E206" s="16"/>
      <c r="F206" s="16"/>
      <c r="G206" s="16"/>
    </row>
    <row r="207" spans="3:7" hidden="1">
      <c r="C207" s="16"/>
      <c r="D207" s="16"/>
      <c r="E207" s="16"/>
      <c r="F207" s="16"/>
      <c r="G207" s="16"/>
    </row>
    <row r="208" spans="3:7" hidden="1">
      <c r="C208" s="16"/>
      <c r="D208" s="16"/>
      <c r="E208" s="16"/>
      <c r="F208" s="16"/>
      <c r="G208" s="16"/>
    </row>
    <row r="209" spans="3:7" hidden="1">
      <c r="C209" s="16"/>
      <c r="D209" s="16"/>
      <c r="E209" s="16"/>
      <c r="F209" s="16"/>
      <c r="G209" s="16"/>
    </row>
    <row r="210" spans="3:7" hidden="1">
      <c r="C210" s="16"/>
      <c r="D210" s="16"/>
      <c r="E210" s="16"/>
      <c r="F210" s="16"/>
      <c r="G210" s="16"/>
    </row>
    <row r="211" spans="3:7" hidden="1">
      <c r="C211" s="16"/>
      <c r="D211" s="16"/>
      <c r="E211" s="16"/>
      <c r="F211" s="16"/>
      <c r="G211" s="16"/>
    </row>
    <row r="212" spans="3:7" hidden="1">
      <c r="C212" s="16"/>
      <c r="D212" s="16"/>
      <c r="E212" s="16"/>
      <c r="F212" s="16"/>
      <c r="G212" s="16"/>
    </row>
    <row r="213" spans="3:7" hidden="1">
      <c r="C213" s="16"/>
      <c r="D213" s="16"/>
      <c r="E213" s="16"/>
      <c r="F213" s="16"/>
      <c r="G213" s="16"/>
    </row>
    <row r="214" spans="3:7" hidden="1">
      <c r="C214" s="16"/>
      <c r="D214" s="16"/>
      <c r="E214" s="16"/>
      <c r="F214" s="16"/>
      <c r="G214" s="16"/>
    </row>
    <row r="215" spans="3:7" hidden="1">
      <c r="C215" s="16"/>
      <c r="D215" s="16"/>
      <c r="E215" s="16"/>
      <c r="F215" s="16"/>
      <c r="G215" s="16"/>
    </row>
    <row r="216" spans="3:7" hidden="1">
      <c r="C216" s="16"/>
      <c r="D216" s="16"/>
      <c r="E216" s="16"/>
      <c r="F216" s="16"/>
      <c r="G216" s="16"/>
    </row>
    <row r="217" spans="3:7" hidden="1">
      <c r="C217" s="16"/>
      <c r="D217" s="16"/>
      <c r="E217" s="16"/>
      <c r="F217" s="16"/>
      <c r="G217" s="16"/>
    </row>
    <row r="218" spans="3:7" hidden="1">
      <c r="C218" s="16"/>
      <c r="D218" s="16"/>
      <c r="E218" s="16"/>
      <c r="F218" s="16"/>
      <c r="G218" s="16"/>
    </row>
    <row r="219" spans="3:7" hidden="1">
      <c r="C219" s="16"/>
      <c r="D219" s="16"/>
      <c r="E219" s="16"/>
      <c r="F219" s="16"/>
      <c r="G219" s="16"/>
    </row>
    <row r="220" spans="3:7" hidden="1">
      <c r="C220" s="16"/>
      <c r="D220" s="16"/>
      <c r="E220" s="16"/>
      <c r="F220" s="16"/>
      <c r="G220" s="16"/>
    </row>
    <row r="221" spans="3:7" hidden="1">
      <c r="C221" s="16"/>
      <c r="D221" s="16"/>
      <c r="E221" s="16"/>
      <c r="F221" s="16"/>
      <c r="G221" s="16"/>
    </row>
    <row r="222" spans="3:7" hidden="1">
      <c r="C222" s="16"/>
      <c r="D222" s="16"/>
      <c r="E222" s="16"/>
      <c r="F222" s="16"/>
      <c r="G222" s="16"/>
    </row>
    <row r="223" spans="3:7" hidden="1">
      <c r="C223" s="16"/>
      <c r="D223" s="16"/>
      <c r="E223" s="16"/>
      <c r="F223" s="16"/>
      <c r="G223" s="16"/>
    </row>
    <row r="224" spans="3:7" hidden="1">
      <c r="C224" s="16"/>
      <c r="D224" s="16"/>
      <c r="E224" s="16"/>
      <c r="F224" s="16"/>
      <c r="G224" s="16"/>
    </row>
    <row r="225" spans="3:7" hidden="1">
      <c r="C225" s="16"/>
      <c r="D225" s="16"/>
      <c r="E225" s="16"/>
      <c r="F225" s="16"/>
      <c r="G225" s="16"/>
    </row>
    <row r="226" spans="3:7" hidden="1">
      <c r="C226" s="16"/>
      <c r="D226" s="16"/>
      <c r="E226" s="16"/>
      <c r="F226" s="16"/>
      <c r="G226" s="16"/>
    </row>
    <row r="227" spans="3:7" hidden="1">
      <c r="C227" s="16"/>
      <c r="D227" s="16"/>
      <c r="E227" s="16"/>
      <c r="F227" s="16"/>
      <c r="G227" s="16"/>
    </row>
    <row r="228" spans="3:7" hidden="1">
      <c r="C228" s="16"/>
      <c r="D228" s="16"/>
      <c r="E228" s="16"/>
      <c r="F228" s="16"/>
      <c r="G228" s="16"/>
    </row>
    <row r="229" spans="3:7" hidden="1">
      <c r="C229" s="16"/>
      <c r="D229" s="16"/>
      <c r="E229" s="16"/>
      <c r="F229" s="16"/>
      <c r="G229" s="16"/>
    </row>
    <row r="230" spans="3:7" hidden="1">
      <c r="C230" s="16"/>
      <c r="D230" s="16"/>
      <c r="E230" s="16"/>
      <c r="F230" s="16"/>
      <c r="G230" s="16"/>
    </row>
    <row r="231" spans="3:7" hidden="1">
      <c r="C231" s="16"/>
      <c r="D231" s="16"/>
      <c r="E231" s="16"/>
      <c r="F231" s="16"/>
      <c r="G231" s="16"/>
    </row>
    <row r="232" spans="3:7" hidden="1">
      <c r="C232" s="16"/>
      <c r="D232" s="16"/>
      <c r="E232" s="16"/>
      <c r="F232" s="16"/>
      <c r="G232" s="16"/>
    </row>
    <row r="233" spans="3:7" hidden="1">
      <c r="C233" s="16"/>
      <c r="D233" s="16"/>
      <c r="E233" s="16"/>
      <c r="F233" s="16"/>
      <c r="G233" s="16"/>
    </row>
    <row r="234" spans="3:7" hidden="1">
      <c r="C234" s="16"/>
      <c r="D234" s="16"/>
      <c r="E234" s="16"/>
      <c r="F234" s="16"/>
      <c r="G234" s="16"/>
    </row>
    <row r="235" spans="3:7" hidden="1">
      <c r="C235" s="16"/>
      <c r="D235" s="16"/>
      <c r="E235" s="16"/>
      <c r="F235" s="16"/>
      <c r="G235" s="16"/>
    </row>
    <row r="236" spans="3:7" hidden="1">
      <c r="C236" s="16"/>
      <c r="D236" s="16"/>
      <c r="E236" s="16"/>
      <c r="F236" s="16"/>
      <c r="G236" s="16"/>
    </row>
    <row r="237" spans="3:7" hidden="1">
      <c r="C237" s="16"/>
      <c r="D237" s="16"/>
      <c r="E237" s="16"/>
      <c r="F237" s="16"/>
      <c r="G237" s="16"/>
    </row>
    <row r="238" spans="3:7" hidden="1">
      <c r="C238" s="16"/>
      <c r="D238" s="16"/>
      <c r="E238" s="16"/>
      <c r="F238" s="16"/>
      <c r="G238" s="16"/>
    </row>
    <row r="239" spans="3:7" hidden="1">
      <c r="C239" s="16"/>
      <c r="D239" s="16"/>
      <c r="E239" s="16"/>
      <c r="F239" s="16"/>
      <c r="G239" s="16"/>
    </row>
    <row r="240" spans="3:7" hidden="1">
      <c r="C240" s="16"/>
      <c r="D240" s="16"/>
      <c r="E240" s="16"/>
      <c r="F240" s="16"/>
      <c r="G240" s="16"/>
    </row>
    <row r="241" spans="3:7" hidden="1">
      <c r="C241" s="16"/>
      <c r="D241" s="16"/>
      <c r="E241" s="16"/>
      <c r="F241" s="16"/>
      <c r="G241" s="16"/>
    </row>
    <row r="242" spans="3:7" hidden="1">
      <c r="C242" s="16"/>
      <c r="D242" s="16"/>
      <c r="E242" s="16"/>
      <c r="F242" s="16"/>
      <c r="G242" s="16"/>
    </row>
    <row r="243" spans="3:7" hidden="1">
      <c r="C243" s="16"/>
      <c r="D243" s="16"/>
      <c r="E243" s="16"/>
      <c r="F243" s="16"/>
      <c r="G243" s="16"/>
    </row>
    <row r="244" spans="3:7" hidden="1">
      <c r="C244" s="16"/>
      <c r="D244" s="16"/>
      <c r="E244" s="16"/>
      <c r="F244" s="16"/>
      <c r="G244" s="16"/>
    </row>
    <row r="245" spans="3:7" hidden="1">
      <c r="C245" s="16"/>
      <c r="D245" s="16"/>
      <c r="E245" s="16"/>
      <c r="F245" s="16"/>
      <c r="G245" s="16"/>
    </row>
    <row r="246" spans="3:7" hidden="1">
      <c r="C246" s="16"/>
      <c r="D246" s="16"/>
      <c r="E246" s="16"/>
      <c r="F246" s="16"/>
      <c r="G246" s="16"/>
    </row>
    <row r="247" spans="3:7" hidden="1">
      <c r="C247" s="16"/>
      <c r="D247" s="16"/>
      <c r="E247" s="16"/>
      <c r="F247" s="16"/>
      <c r="G247" s="16"/>
    </row>
    <row r="248" spans="3:7" hidden="1">
      <c r="C248" s="16"/>
      <c r="D248" s="16"/>
      <c r="E248" s="16"/>
      <c r="F248" s="16"/>
      <c r="G248" s="16"/>
    </row>
    <row r="249" spans="3:7" hidden="1">
      <c r="C249" s="16"/>
      <c r="D249" s="16"/>
      <c r="E249" s="16"/>
      <c r="F249" s="16"/>
      <c r="G249" s="16"/>
    </row>
    <row r="250" spans="3:7" hidden="1">
      <c r="C250" s="16"/>
      <c r="D250" s="16"/>
      <c r="E250" s="16"/>
      <c r="F250" s="16"/>
      <c r="G250" s="16"/>
    </row>
    <row r="251" spans="3:7" hidden="1">
      <c r="C251" s="16"/>
      <c r="D251" s="16"/>
      <c r="E251" s="16"/>
      <c r="F251" s="16"/>
      <c r="G251" s="16"/>
    </row>
    <row r="252" spans="3:7" hidden="1">
      <c r="C252" s="16"/>
      <c r="D252" s="16"/>
      <c r="E252" s="16"/>
      <c r="F252" s="16"/>
      <c r="G252" s="16"/>
    </row>
    <row r="253" spans="3:7" hidden="1">
      <c r="C253" s="16"/>
      <c r="D253" s="16"/>
      <c r="E253" s="16"/>
      <c r="F253" s="16"/>
      <c r="G253" s="16"/>
    </row>
    <row r="254" spans="3:7" hidden="1">
      <c r="C254" s="16"/>
      <c r="D254" s="16"/>
      <c r="E254" s="16"/>
      <c r="F254" s="16"/>
      <c r="G254" s="16"/>
    </row>
    <row r="255" spans="3:7" hidden="1">
      <c r="C255" s="16"/>
      <c r="D255" s="16"/>
      <c r="E255" s="16"/>
      <c r="F255" s="16"/>
      <c r="G255" s="16"/>
    </row>
    <row r="256" spans="3:7" hidden="1">
      <c r="C256" s="16"/>
      <c r="D256" s="16"/>
      <c r="E256" s="16"/>
      <c r="F256" s="16"/>
      <c r="G256" s="16"/>
    </row>
    <row r="257" spans="3:7" hidden="1">
      <c r="C257" s="16"/>
      <c r="D257" s="16"/>
      <c r="E257" s="16"/>
      <c r="F257" s="16"/>
      <c r="G257" s="16"/>
    </row>
    <row r="258" spans="3:7" hidden="1">
      <c r="C258" s="16"/>
      <c r="D258" s="16"/>
      <c r="E258" s="16"/>
      <c r="F258" s="16"/>
      <c r="G258" s="16"/>
    </row>
    <row r="259" spans="3:7" hidden="1">
      <c r="C259" s="16"/>
      <c r="D259" s="16"/>
      <c r="E259" s="16"/>
      <c r="F259" s="16"/>
      <c r="G259" s="16"/>
    </row>
    <row r="260" spans="3:7" hidden="1">
      <c r="C260" s="16"/>
      <c r="D260" s="16"/>
      <c r="E260" s="16"/>
      <c r="F260" s="16"/>
      <c r="G260" s="16"/>
    </row>
    <row r="261" spans="3:7" hidden="1">
      <c r="C261" s="16"/>
      <c r="D261" s="16"/>
      <c r="E261" s="16"/>
      <c r="F261" s="16"/>
      <c r="G261" s="16"/>
    </row>
    <row r="262" spans="3:7" hidden="1">
      <c r="C262" s="16"/>
      <c r="D262" s="16"/>
      <c r="E262" s="16"/>
      <c r="F262" s="16"/>
      <c r="G262" s="16"/>
    </row>
    <row r="263" spans="3:7" hidden="1">
      <c r="C263" s="16"/>
      <c r="D263" s="16"/>
      <c r="E263" s="16"/>
      <c r="F263" s="16"/>
      <c r="G263" s="16"/>
    </row>
    <row r="264" spans="3:7" hidden="1">
      <c r="C264" s="16"/>
      <c r="D264" s="16"/>
      <c r="E264" s="16"/>
      <c r="F264" s="16"/>
      <c r="G264" s="16"/>
    </row>
    <row r="265" spans="3:7" hidden="1">
      <c r="C265" s="16"/>
      <c r="D265" s="16"/>
      <c r="E265" s="16"/>
      <c r="F265" s="16"/>
      <c r="G265" s="16"/>
    </row>
    <row r="266" spans="3:7" hidden="1">
      <c r="C266" s="16"/>
      <c r="D266" s="16"/>
      <c r="E266" s="16"/>
      <c r="F266" s="16"/>
      <c r="G266" s="16"/>
    </row>
    <row r="267" spans="3:7" hidden="1">
      <c r="C267" s="16"/>
      <c r="D267" s="16"/>
      <c r="E267" s="16"/>
      <c r="F267" s="16"/>
      <c r="G267" s="16"/>
    </row>
    <row r="268" spans="3:7" hidden="1">
      <c r="C268" s="16"/>
      <c r="D268" s="16"/>
      <c r="E268" s="16"/>
      <c r="F268" s="16"/>
      <c r="G268" s="16"/>
    </row>
    <row r="269" spans="3:7" hidden="1">
      <c r="C269" s="16"/>
      <c r="D269" s="16"/>
      <c r="E269" s="16"/>
      <c r="F269" s="16"/>
      <c r="G269" s="16"/>
    </row>
    <row r="270" spans="3:7" hidden="1">
      <c r="C270" s="16"/>
      <c r="D270" s="16"/>
      <c r="E270" s="16"/>
      <c r="F270" s="16"/>
      <c r="G270" s="16"/>
    </row>
    <row r="271" spans="3:7" hidden="1">
      <c r="C271" s="16"/>
      <c r="D271" s="16"/>
      <c r="E271" s="16"/>
      <c r="F271" s="16"/>
      <c r="G271" s="16"/>
    </row>
    <row r="272" spans="3:7" hidden="1">
      <c r="C272" s="16"/>
      <c r="D272" s="16"/>
      <c r="E272" s="16"/>
      <c r="F272" s="16"/>
      <c r="G272" s="16"/>
    </row>
    <row r="273" spans="3:7" hidden="1">
      <c r="C273" s="16"/>
      <c r="D273" s="16"/>
      <c r="E273" s="16"/>
      <c r="F273" s="16"/>
      <c r="G273" s="16"/>
    </row>
    <row r="274" spans="3:7" hidden="1">
      <c r="C274" s="16"/>
      <c r="D274" s="16"/>
      <c r="E274" s="16"/>
      <c r="F274" s="16"/>
      <c r="G274" s="16"/>
    </row>
    <row r="275" spans="3:7" hidden="1">
      <c r="C275" s="16"/>
      <c r="D275" s="16"/>
      <c r="E275" s="16"/>
      <c r="F275" s="16"/>
      <c r="G275" s="16"/>
    </row>
    <row r="276" spans="3:7" hidden="1">
      <c r="C276" s="16"/>
      <c r="D276" s="16"/>
      <c r="E276" s="16"/>
      <c r="F276" s="16"/>
      <c r="G276" s="16"/>
    </row>
    <row r="277" spans="3:7" hidden="1">
      <c r="C277" s="16"/>
      <c r="D277" s="16"/>
      <c r="E277" s="16"/>
      <c r="F277" s="16"/>
      <c r="G277" s="16"/>
    </row>
    <row r="278" spans="3:7" hidden="1">
      <c r="C278" s="16"/>
      <c r="D278" s="16"/>
      <c r="E278" s="16"/>
      <c r="F278" s="16"/>
      <c r="G278" s="16"/>
    </row>
    <row r="279" spans="3:7" hidden="1">
      <c r="C279" s="16"/>
      <c r="D279" s="16"/>
      <c r="E279" s="16"/>
      <c r="F279" s="16"/>
      <c r="G279" s="16"/>
    </row>
    <row r="280" spans="3:7" hidden="1">
      <c r="C280" s="16"/>
      <c r="D280" s="16"/>
      <c r="E280" s="16"/>
      <c r="F280" s="16"/>
      <c r="G280" s="16"/>
    </row>
    <row r="281" spans="3:7" hidden="1">
      <c r="C281" s="16"/>
      <c r="D281" s="16"/>
      <c r="E281" s="16"/>
      <c r="F281" s="16"/>
      <c r="G281" s="16"/>
    </row>
    <row r="282" spans="3:7" hidden="1">
      <c r="C282" s="16"/>
      <c r="D282" s="16"/>
      <c r="E282" s="16"/>
      <c r="F282" s="16"/>
      <c r="G282" s="16"/>
    </row>
    <row r="283" spans="3:7" hidden="1">
      <c r="C283" s="16"/>
      <c r="D283" s="16"/>
      <c r="E283" s="16"/>
      <c r="F283" s="16"/>
      <c r="G283" s="16"/>
    </row>
    <row r="284" spans="3:7" hidden="1">
      <c r="C284" s="16"/>
      <c r="D284" s="16"/>
      <c r="E284" s="16"/>
      <c r="F284" s="16"/>
      <c r="G284" s="16"/>
    </row>
    <row r="285" spans="3:7" hidden="1">
      <c r="C285" s="16"/>
      <c r="D285" s="16"/>
      <c r="E285" s="16"/>
      <c r="F285" s="16"/>
      <c r="G285" s="16"/>
    </row>
    <row r="286" spans="3:7" hidden="1">
      <c r="C286" s="16"/>
      <c r="D286" s="16"/>
      <c r="E286" s="16"/>
      <c r="F286" s="16"/>
      <c r="G286" s="16"/>
    </row>
    <row r="287" spans="3:7" hidden="1">
      <c r="C287" s="16"/>
      <c r="D287" s="16"/>
      <c r="E287" s="16"/>
      <c r="F287" s="16"/>
      <c r="G287" s="16"/>
    </row>
    <row r="288" spans="3:7" hidden="1">
      <c r="C288" s="16"/>
      <c r="D288" s="16"/>
      <c r="E288" s="16"/>
      <c r="F288" s="16"/>
      <c r="G288" s="16"/>
    </row>
    <row r="289" spans="3:7" hidden="1">
      <c r="C289" s="16"/>
      <c r="D289" s="16"/>
      <c r="E289" s="16"/>
      <c r="F289" s="16"/>
      <c r="G289" s="16"/>
    </row>
    <row r="290" spans="3:7" hidden="1">
      <c r="C290" s="16"/>
      <c r="D290" s="16"/>
      <c r="E290" s="16"/>
      <c r="F290" s="16"/>
      <c r="G290" s="16"/>
    </row>
    <row r="291" spans="3:7" hidden="1">
      <c r="C291" s="16"/>
      <c r="D291" s="16"/>
      <c r="E291" s="16"/>
      <c r="F291" s="16"/>
      <c r="G291" s="16"/>
    </row>
    <row r="292" spans="3:7" hidden="1">
      <c r="C292" s="16"/>
      <c r="D292" s="16"/>
      <c r="E292" s="16"/>
      <c r="F292" s="16"/>
      <c r="G292" s="16"/>
    </row>
    <row r="293" spans="3:7" hidden="1">
      <c r="C293" s="16"/>
      <c r="D293" s="16"/>
      <c r="E293" s="16"/>
      <c r="F293" s="16"/>
      <c r="G293" s="16"/>
    </row>
    <row r="294" spans="3:7" hidden="1">
      <c r="C294" s="16"/>
      <c r="D294" s="16"/>
      <c r="E294" s="16"/>
      <c r="F294" s="16"/>
      <c r="G294" s="16"/>
    </row>
    <row r="295" spans="3:7" hidden="1">
      <c r="C295" s="16"/>
      <c r="D295" s="16"/>
      <c r="E295" s="16"/>
      <c r="F295" s="16"/>
      <c r="G295" s="16"/>
    </row>
    <row r="296" spans="3:7" hidden="1">
      <c r="C296" s="16"/>
      <c r="D296" s="16"/>
      <c r="E296" s="16"/>
      <c r="F296" s="16"/>
      <c r="G296" s="16"/>
    </row>
    <row r="297" spans="3:7" hidden="1">
      <c r="C297" s="16"/>
      <c r="D297" s="16"/>
      <c r="E297" s="16"/>
      <c r="F297" s="16"/>
      <c r="G297" s="16"/>
    </row>
    <row r="298" spans="3:7" hidden="1">
      <c r="C298" s="16"/>
      <c r="D298" s="16"/>
      <c r="E298" s="16"/>
      <c r="F298" s="16"/>
      <c r="G298" s="16"/>
    </row>
    <row r="299" spans="3:7" hidden="1">
      <c r="C299" s="16"/>
      <c r="D299" s="16"/>
      <c r="E299" s="16"/>
      <c r="F299" s="16"/>
      <c r="G299" s="16"/>
    </row>
    <row r="300" spans="3:7" hidden="1">
      <c r="C300" s="16"/>
      <c r="D300" s="16"/>
      <c r="E300" s="16"/>
      <c r="F300" s="16"/>
      <c r="G300" s="16"/>
    </row>
    <row r="301" spans="3:7" hidden="1">
      <c r="C301" s="16"/>
      <c r="D301" s="16"/>
      <c r="E301" s="16"/>
      <c r="F301" s="16"/>
      <c r="G301" s="16"/>
    </row>
    <row r="302" spans="3:7" hidden="1">
      <c r="C302" s="16"/>
      <c r="D302" s="16"/>
      <c r="E302" s="16"/>
      <c r="F302" s="16"/>
      <c r="G302" s="16"/>
    </row>
    <row r="303" spans="3:7" hidden="1">
      <c r="C303" s="16"/>
      <c r="D303" s="16"/>
      <c r="E303" s="16"/>
      <c r="F303" s="16"/>
      <c r="G303" s="16"/>
    </row>
    <row r="304" spans="3:7" hidden="1">
      <c r="C304" s="16"/>
      <c r="D304" s="16"/>
      <c r="E304" s="16"/>
      <c r="F304" s="16"/>
      <c r="G304" s="16"/>
    </row>
    <row r="305" spans="3:7" hidden="1">
      <c r="C305" s="16"/>
      <c r="D305" s="16"/>
      <c r="E305" s="16"/>
      <c r="F305" s="16"/>
      <c r="G305" s="16"/>
    </row>
    <row r="306" spans="3:7" hidden="1">
      <c r="C306" s="16"/>
      <c r="D306" s="16"/>
      <c r="E306" s="16"/>
      <c r="F306" s="16"/>
      <c r="G306" s="16"/>
    </row>
    <row r="307" spans="3:7" hidden="1">
      <c r="C307" s="16"/>
      <c r="D307" s="16"/>
      <c r="E307" s="16"/>
      <c r="F307" s="16"/>
      <c r="G307" s="16"/>
    </row>
    <row r="308" spans="3:7" hidden="1">
      <c r="C308" s="16"/>
      <c r="D308" s="16"/>
      <c r="E308" s="16"/>
      <c r="F308" s="16"/>
      <c r="G308" s="16"/>
    </row>
    <row r="309" spans="3:7" hidden="1">
      <c r="C309" s="16"/>
      <c r="D309" s="16"/>
      <c r="E309" s="16"/>
      <c r="F309" s="16"/>
      <c r="G309" s="16"/>
    </row>
    <row r="310" spans="3:7" hidden="1">
      <c r="C310" s="16"/>
      <c r="D310" s="16"/>
      <c r="E310" s="16"/>
      <c r="F310" s="16"/>
      <c r="G310" s="16"/>
    </row>
    <row r="311" spans="3:7" hidden="1">
      <c r="C311" s="16"/>
      <c r="D311" s="16"/>
      <c r="E311" s="16"/>
      <c r="F311" s="16"/>
      <c r="G311" s="16"/>
    </row>
    <row r="312" spans="3:7" hidden="1">
      <c r="C312" s="16"/>
      <c r="D312" s="16"/>
      <c r="E312" s="16"/>
      <c r="F312" s="16"/>
      <c r="G312" s="16"/>
    </row>
    <row r="313" spans="3:7" hidden="1">
      <c r="C313" s="16"/>
      <c r="D313" s="16"/>
      <c r="E313" s="16"/>
      <c r="F313" s="16"/>
      <c r="G313" s="16"/>
    </row>
    <row r="314" spans="3:7" hidden="1">
      <c r="C314" s="16"/>
      <c r="D314" s="16"/>
      <c r="E314" s="16"/>
      <c r="F314" s="16"/>
      <c r="G314" s="16"/>
    </row>
    <row r="315" spans="3:7" hidden="1">
      <c r="C315" s="16"/>
      <c r="D315" s="16"/>
      <c r="E315" s="16"/>
      <c r="F315" s="16"/>
      <c r="G315" s="16"/>
    </row>
    <row r="316" spans="3:7" hidden="1">
      <c r="C316" s="16"/>
      <c r="D316" s="16"/>
      <c r="E316" s="16"/>
      <c r="F316" s="16"/>
      <c r="G316" s="16"/>
    </row>
    <row r="317" spans="3:7" hidden="1">
      <c r="C317" s="16"/>
      <c r="D317" s="16"/>
      <c r="E317" s="16"/>
      <c r="F317" s="16"/>
      <c r="G317" s="16"/>
    </row>
    <row r="318" spans="3:7" hidden="1">
      <c r="C318" s="16"/>
      <c r="D318" s="16"/>
      <c r="E318" s="16"/>
      <c r="F318" s="16"/>
      <c r="G318" s="16"/>
    </row>
    <row r="319" spans="3:7" hidden="1">
      <c r="C319" s="16"/>
      <c r="D319" s="16"/>
      <c r="E319" s="16"/>
      <c r="F319" s="16"/>
      <c r="G319" s="16"/>
    </row>
    <row r="320" spans="3:7" hidden="1">
      <c r="C320" s="16"/>
      <c r="D320" s="16"/>
      <c r="E320" s="16"/>
      <c r="F320" s="16"/>
      <c r="G320" s="16"/>
    </row>
    <row r="321" spans="3:7" hidden="1">
      <c r="C321" s="16"/>
      <c r="D321" s="16"/>
      <c r="E321" s="16"/>
      <c r="F321" s="16"/>
      <c r="G321" s="16"/>
    </row>
    <row r="322" spans="3:7" hidden="1">
      <c r="C322" s="16"/>
      <c r="D322" s="16"/>
      <c r="E322" s="16"/>
      <c r="F322" s="16"/>
      <c r="G322" s="16"/>
    </row>
    <row r="323" spans="3:7" hidden="1">
      <c r="C323" s="16"/>
      <c r="D323" s="16"/>
      <c r="E323" s="16"/>
      <c r="F323" s="16"/>
      <c r="G323" s="16"/>
    </row>
    <row r="324" spans="3:7" hidden="1">
      <c r="C324" s="16"/>
      <c r="D324" s="16"/>
      <c r="E324" s="16"/>
      <c r="F324" s="16"/>
      <c r="G324" s="16"/>
    </row>
    <row r="325" spans="3:7" hidden="1">
      <c r="C325" s="16"/>
      <c r="D325" s="16"/>
      <c r="E325" s="16"/>
      <c r="F325" s="16"/>
      <c r="G325" s="16"/>
    </row>
    <row r="326" spans="3:7" hidden="1">
      <c r="C326" s="16"/>
      <c r="D326" s="16"/>
      <c r="E326" s="16"/>
      <c r="F326" s="16"/>
      <c r="G326" s="16"/>
    </row>
    <row r="327" spans="3:7" hidden="1">
      <c r="C327" s="16"/>
      <c r="D327" s="16"/>
      <c r="E327" s="16"/>
      <c r="F327" s="16"/>
      <c r="G327" s="16"/>
    </row>
    <row r="328" spans="3:7" hidden="1">
      <c r="C328" s="16"/>
      <c r="D328" s="16"/>
      <c r="E328" s="16"/>
      <c r="F328" s="16"/>
      <c r="G328" s="16"/>
    </row>
    <row r="329" spans="3:7" hidden="1">
      <c r="C329" s="16"/>
      <c r="D329" s="16"/>
      <c r="E329" s="16"/>
      <c r="F329" s="16"/>
      <c r="G329" s="16"/>
    </row>
    <row r="330" spans="3:7" hidden="1">
      <c r="C330" s="16"/>
      <c r="D330" s="16"/>
      <c r="E330" s="16"/>
      <c r="F330" s="16"/>
      <c r="G330" s="16"/>
    </row>
    <row r="331" spans="3:7" hidden="1">
      <c r="C331" s="16"/>
      <c r="D331" s="16"/>
      <c r="E331" s="16"/>
      <c r="F331" s="16"/>
      <c r="G331" s="16"/>
    </row>
    <row r="332" spans="3:7" hidden="1">
      <c r="C332" s="16"/>
      <c r="D332" s="16"/>
      <c r="E332" s="16"/>
      <c r="F332" s="16"/>
      <c r="G332" s="16"/>
    </row>
    <row r="333" spans="3:7" hidden="1">
      <c r="C333" s="16"/>
      <c r="D333" s="16"/>
      <c r="E333" s="16"/>
      <c r="F333" s="16"/>
      <c r="G333" s="16"/>
    </row>
    <row r="334" spans="3:7" hidden="1">
      <c r="C334" s="16"/>
      <c r="D334" s="16"/>
      <c r="E334" s="16"/>
      <c r="F334" s="16"/>
      <c r="G334" s="16"/>
    </row>
    <row r="335" spans="3:7" hidden="1">
      <c r="C335" s="16"/>
      <c r="D335" s="16"/>
      <c r="E335" s="16"/>
      <c r="F335" s="16"/>
      <c r="G335" s="16"/>
    </row>
    <row r="336" spans="3:7" hidden="1">
      <c r="C336" s="16"/>
      <c r="D336" s="16"/>
      <c r="E336" s="16"/>
      <c r="F336" s="16"/>
      <c r="G336" s="16"/>
    </row>
    <row r="337" spans="3:7" hidden="1">
      <c r="C337" s="16"/>
      <c r="D337" s="16"/>
      <c r="E337" s="16"/>
      <c r="F337" s="16"/>
      <c r="G337" s="16"/>
    </row>
    <row r="338" spans="3:7" hidden="1">
      <c r="C338" s="16"/>
      <c r="D338" s="16"/>
      <c r="E338" s="16"/>
      <c r="F338" s="16"/>
      <c r="G338" s="16"/>
    </row>
    <row r="339" spans="3:7" hidden="1">
      <c r="C339" s="16"/>
      <c r="D339" s="16"/>
      <c r="E339" s="16"/>
      <c r="F339" s="16"/>
      <c r="G339" s="16"/>
    </row>
    <row r="340" spans="3:7" hidden="1">
      <c r="C340" s="16"/>
      <c r="D340" s="16"/>
      <c r="E340" s="16"/>
      <c r="F340" s="16"/>
      <c r="G340" s="16"/>
    </row>
    <row r="341" spans="3:7" hidden="1">
      <c r="C341" s="16"/>
      <c r="D341" s="16"/>
      <c r="E341" s="16"/>
      <c r="F341" s="16"/>
      <c r="G341" s="16"/>
    </row>
    <row r="342" spans="3:7" hidden="1">
      <c r="C342" s="16"/>
      <c r="D342" s="16"/>
      <c r="E342" s="16"/>
      <c r="F342" s="16"/>
      <c r="G342" s="16"/>
    </row>
    <row r="343" spans="3:7" hidden="1">
      <c r="C343" s="16"/>
      <c r="D343" s="16"/>
      <c r="E343" s="16"/>
      <c r="F343" s="16"/>
      <c r="G343" s="16"/>
    </row>
    <row r="344" spans="3:7" hidden="1">
      <c r="C344" s="16"/>
      <c r="D344" s="16"/>
      <c r="E344" s="16"/>
      <c r="F344" s="16"/>
      <c r="G344" s="16"/>
    </row>
    <row r="345" spans="3:7" hidden="1">
      <c r="C345" s="16"/>
      <c r="D345" s="16"/>
      <c r="E345" s="16"/>
      <c r="F345" s="16"/>
      <c r="G345" s="16"/>
    </row>
    <row r="346" spans="3:7" hidden="1">
      <c r="C346" s="16"/>
      <c r="D346" s="16"/>
      <c r="E346" s="16"/>
      <c r="F346" s="16"/>
      <c r="G346" s="16"/>
    </row>
    <row r="347" spans="3:7" hidden="1">
      <c r="C347" s="16"/>
      <c r="D347" s="16"/>
      <c r="E347" s="16"/>
      <c r="F347" s="16"/>
      <c r="G347" s="16"/>
    </row>
    <row r="348" spans="3:7" hidden="1">
      <c r="C348" s="16"/>
      <c r="D348" s="16"/>
      <c r="E348" s="16"/>
      <c r="F348" s="16"/>
      <c r="G348" s="16"/>
    </row>
    <row r="349" spans="3:7" hidden="1">
      <c r="C349" s="16"/>
      <c r="D349" s="16"/>
      <c r="E349" s="16"/>
      <c r="F349" s="16"/>
      <c r="G349" s="16"/>
    </row>
    <row r="350" spans="3:7" hidden="1">
      <c r="C350" s="16"/>
      <c r="D350" s="16"/>
      <c r="E350" s="16"/>
      <c r="F350" s="16"/>
      <c r="G350" s="16"/>
    </row>
    <row r="351" spans="3:7" hidden="1">
      <c r="C351" s="16"/>
      <c r="D351" s="16"/>
      <c r="E351" s="16"/>
      <c r="F351" s="16"/>
      <c r="G351" s="16"/>
    </row>
    <row r="352" spans="3:7" hidden="1">
      <c r="C352" s="16"/>
      <c r="D352" s="16"/>
      <c r="E352" s="16"/>
      <c r="F352" s="16"/>
      <c r="G352" s="16"/>
    </row>
    <row r="353" spans="3:7" hidden="1">
      <c r="C353" s="16"/>
      <c r="D353" s="16"/>
      <c r="E353" s="16"/>
      <c r="F353" s="16"/>
      <c r="G353" s="16"/>
    </row>
    <row r="354" spans="3:7" hidden="1">
      <c r="C354" s="16"/>
      <c r="D354" s="16"/>
      <c r="E354" s="16"/>
      <c r="F354" s="16"/>
      <c r="G354" s="16"/>
    </row>
    <row r="355" spans="3:7" hidden="1">
      <c r="C355" s="16"/>
      <c r="D355" s="16"/>
      <c r="E355" s="16"/>
      <c r="F355" s="16"/>
      <c r="G355" s="16"/>
    </row>
    <row r="356" spans="3:7" hidden="1">
      <c r="C356" s="16"/>
      <c r="D356" s="16"/>
      <c r="E356" s="16"/>
      <c r="F356" s="16"/>
      <c r="G356" s="16"/>
    </row>
    <row r="357" spans="3:7" hidden="1">
      <c r="C357" s="16"/>
      <c r="D357" s="16"/>
      <c r="E357" s="16"/>
      <c r="F357" s="16"/>
      <c r="G357" s="16"/>
    </row>
    <row r="358" spans="3:7" hidden="1">
      <c r="C358" s="16"/>
      <c r="D358" s="16"/>
      <c r="E358" s="16"/>
      <c r="F358" s="16"/>
      <c r="G358" s="16"/>
    </row>
    <row r="359" spans="3:7" hidden="1">
      <c r="C359" s="16"/>
      <c r="D359" s="16"/>
      <c r="E359" s="16"/>
      <c r="F359" s="16"/>
      <c r="G359" s="16"/>
    </row>
    <row r="360" spans="3:7" hidden="1">
      <c r="C360" s="16"/>
      <c r="D360" s="16"/>
      <c r="E360" s="16"/>
      <c r="F360" s="16"/>
      <c r="G360" s="16"/>
    </row>
    <row r="361" spans="3:7" hidden="1">
      <c r="C361" s="16"/>
      <c r="D361" s="16"/>
      <c r="E361" s="16"/>
      <c r="F361" s="16"/>
      <c r="G361" s="16"/>
    </row>
    <row r="362" spans="3:7" hidden="1">
      <c r="C362" s="16"/>
      <c r="D362" s="16"/>
      <c r="E362" s="16"/>
      <c r="F362" s="16"/>
      <c r="G362" s="16"/>
    </row>
    <row r="363" spans="3:7" hidden="1">
      <c r="C363" s="16"/>
      <c r="D363" s="16"/>
      <c r="E363" s="16"/>
      <c r="F363" s="16"/>
      <c r="G363" s="16"/>
    </row>
    <row r="364" spans="3:7" hidden="1">
      <c r="C364" s="16"/>
      <c r="D364" s="16"/>
      <c r="E364" s="16"/>
      <c r="F364" s="16"/>
      <c r="G364" s="16"/>
    </row>
    <row r="365" spans="3:7" hidden="1">
      <c r="C365" s="16"/>
      <c r="D365" s="16"/>
      <c r="E365" s="16"/>
      <c r="F365" s="16"/>
      <c r="G365" s="16"/>
    </row>
    <row r="366" spans="3:7" hidden="1">
      <c r="C366" s="16"/>
      <c r="D366" s="16"/>
      <c r="E366" s="16"/>
      <c r="F366" s="16"/>
      <c r="G366" s="16"/>
    </row>
    <row r="367" spans="3:7" hidden="1">
      <c r="C367" s="16"/>
      <c r="D367" s="16"/>
      <c r="E367" s="16"/>
      <c r="F367" s="16"/>
      <c r="G367" s="16"/>
    </row>
    <row r="368" spans="3:7" hidden="1">
      <c r="C368" s="16"/>
      <c r="D368" s="16"/>
      <c r="E368" s="16"/>
      <c r="F368" s="16"/>
      <c r="G368" s="16"/>
    </row>
    <row r="369" spans="3:7" hidden="1">
      <c r="C369" s="16"/>
      <c r="D369" s="16"/>
      <c r="E369" s="16"/>
      <c r="F369" s="16"/>
      <c r="G369" s="16"/>
    </row>
    <row r="370" spans="3:7" hidden="1">
      <c r="C370" s="16"/>
      <c r="D370" s="16"/>
      <c r="E370" s="16"/>
      <c r="F370" s="16"/>
      <c r="G370" s="16"/>
    </row>
    <row r="371" spans="3:7" hidden="1">
      <c r="C371" s="16"/>
      <c r="D371" s="16"/>
      <c r="E371" s="16"/>
      <c r="F371" s="16"/>
      <c r="G371" s="16"/>
    </row>
    <row r="372" spans="3:7" hidden="1">
      <c r="C372" s="16"/>
      <c r="D372" s="16"/>
      <c r="E372" s="16"/>
      <c r="F372" s="16"/>
      <c r="G372" s="16"/>
    </row>
    <row r="373" spans="3:7" hidden="1">
      <c r="C373" s="16"/>
      <c r="D373" s="16"/>
      <c r="E373" s="16"/>
      <c r="F373" s="16"/>
      <c r="G373" s="16"/>
    </row>
    <row r="374" spans="3:7" hidden="1">
      <c r="C374" s="16"/>
      <c r="D374" s="16"/>
      <c r="E374" s="16"/>
      <c r="F374" s="16"/>
      <c r="G374" s="16"/>
    </row>
    <row r="375" spans="3:7" hidden="1">
      <c r="C375" s="16"/>
      <c r="D375" s="16"/>
      <c r="E375" s="16"/>
      <c r="F375" s="16"/>
      <c r="G375" s="16"/>
    </row>
    <row r="376" spans="3:7" hidden="1">
      <c r="C376" s="16"/>
      <c r="D376" s="16"/>
      <c r="E376" s="16"/>
      <c r="F376" s="16"/>
      <c r="G376" s="16"/>
    </row>
    <row r="377" spans="3:7" hidden="1">
      <c r="C377" s="16"/>
      <c r="D377" s="16"/>
      <c r="E377" s="16"/>
      <c r="F377" s="16"/>
      <c r="G377" s="16"/>
    </row>
    <row r="378" spans="3:7" hidden="1">
      <c r="C378" s="16"/>
      <c r="D378" s="16"/>
      <c r="E378" s="16"/>
      <c r="F378" s="16"/>
      <c r="G378" s="16"/>
    </row>
    <row r="379" spans="3:7" hidden="1">
      <c r="C379" s="16"/>
      <c r="D379" s="16"/>
      <c r="E379" s="16"/>
      <c r="F379" s="16"/>
      <c r="G379" s="16"/>
    </row>
    <row r="380" spans="3:7" hidden="1">
      <c r="C380" s="16"/>
      <c r="D380" s="16"/>
      <c r="E380" s="16"/>
      <c r="F380" s="16"/>
      <c r="G380" s="16"/>
    </row>
    <row r="381" spans="3:7" hidden="1">
      <c r="C381" s="16"/>
      <c r="D381" s="16"/>
      <c r="E381" s="16"/>
      <c r="F381" s="16"/>
      <c r="G381" s="16"/>
    </row>
    <row r="382" spans="3:7" hidden="1">
      <c r="C382" s="16"/>
      <c r="D382" s="16"/>
      <c r="E382" s="16"/>
      <c r="F382" s="16"/>
      <c r="G382" s="16"/>
    </row>
    <row r="383" spans="3:7" hidden="1">
      <c r="C383" s="16"/>
      <c r="D383" s="16"/>
      <c r="E383" s="16"/>
      <c r="F383" s="16"/>
      <c r="G383" s="16"/>
    </row>
    <row r="384" spans="3:7" hidden="1">
      <c r="C384" s="16"/>
      <c r="D384" s="16"/>
      <c r="E384" s="16"/>
      <c r="F384" s="16"/>
      <c r="G384" s="16"/>
    </row>
    <row r="385" spans="3:7" hidden="1">
      <c r="C385" s="16"/>
      <c r="D385" s="16"/>
      <c r="E385" s="16"/>
      <c r="F385" s="16"/>
      <c r="G385" s="16"/>
    </row>
    <row r="386" spans="3:7" hidden="1">
      <c r="C386" s="16"/>
      <c r="D386" s="16"/>
      <c r="E386" s="16"/>
      <c r="F386" s="16"/>
      <c r="G386" s="16"/>
    </row>
    <row r="387" spans="3:7" hidden="1">
      <c r="C387" s="16"/>
      <c r="D387" s="16"/>
      <c r="E387" s="16"/>
      <c r="F387" s="16"/>
      <c r="G387" s="16"/>
    </row>
    <row r="388" spans="3:7" hidden="1">
      <c r="C388" s="16"/>
      <c r="D388" s="16"/>
      <c r="E388" s="16"/>
      <c r="F388" s="16"/>
      <c r="G388" s="16"/>
    </row>
    <row r="389" spans="3:7" hidden="1">
      <c r="C389" s="16"/>
      <c r="D389" s="16"/>
      <c r="E389" s="16"/>
      <c r="F389" s="16"/>
      <c r="G389" s="16"/>
    </row>
    <row r="390" spans="3:7" hidden="1">
      <c r="C390" s="16"/>
      <c r="D390" s="16"/>
      <c r="E390" s="16"/>
      <c r="F390" s="16"/>
      <c r="G390" s="16"/>
    </row>
    <row r="391" spans="3:7" hidden="1">
      <c r="C391" s="16"/>
      <c r="D391" s="16"/>
      <c r="E391" s="16"/>
      <c r="F391" s="16"/>
      <c r="G391" s="16"/>
    </row>
    <row r="392" spans="3:7" hidden="1">
      <c r="C392" s="16"/>
      <c r="D392" s="16"/>
      <c r="E392" s="16"/>
      <c r="F392" s="16"/>
      <c r="G392" s="16"/>
    </row>
    <row r="393" spans="3:7" hidden="1">
      <c r="C393" s="16"/>
      <c r="D393" s="16"/>
      <c r="E393" s="16"/>
      <c r="F393" s="16"/>
      <c r="G393" s="16"/>
    </row>
    <row r="394" spans="3:7" hidden="1">
      <c r="C394" s="16"/>
      <c r="D394" s="16"/>
      <c r="E394" s="16"/>
      <c r="F394" s="16"/>
      <c r="G394" s="16"/>
    </row>
    <row r="395" spans="3:7" hidden="1">
      <c r="C395" s="16"/>
      <c r="D395" s="16"/>
      <c r="E395" s="16"/>
      <c r="F395" s="16"/>
      <c r="G395" s="16"/>
    </row>
    <row r="396" spans="3:7" hidden="1">
      <c r="C396" s="16"/>
      <c r="D396" s="16"/>
      <c r="E396" s="16"/>
      <c r="F396" s="16"/>
      <c r="G396" s="16"/>
    </row>
    <row r="397" spans="3:7" hidden="1">
      <c r="C397" s="16"/>
      <c r="D397" s="16"/>
      <c r="E397" s="16"/>
      <c r="F397" s="16"/>
      <c r="G397" s="16"/>
    </row>
    <row r="398" spans="3:7" hidden="1">
      <c r="C398" s="16"/>
      <c r="D398" s="16"/>
      <c r="E398" s="16"/>
      <c r="F398" s="16"/>
      <c r="G398" s="16"/>
    </row>
    <row r="399" spans="3:7" hidden="1">
      <c r="C399" s="16"/>
      <c r="D399" s="16"/>
      <c r="E399" s="16"/>
      <c r="F399" s="16"/>
      <c r="G399" s="16"/>
    </row>
    <row r="400" spans="3:7" hidden="1">
      <c r="C400" s="16"/>
      <c r="D400" s="16"/>
      <c r="E400" s="16"/>
      <c r="F400" s="16"/>
      <c r="G400" s="16"/>
    </row>
    <row r="401" spans="3:7" hidden="1">
      <c r="C401" s="16"/>
      <c r="D401" s="16"/>
      <c r="E401" s="16"/>
      <c r="F401" s="16"/>
      <c r="G401" s="16"/>
    </row>
    <row r="402" spans="3:7" hidden="1">
      <c r="C402" s="16"/>
      <c r="D402" s="16"/>
      <c r="E402" s="16"/>
      <c r="F402" s="16"/>
      <c r="G402" s="16"/>
    </row>
    <row r="403" spans="3:7" hidden="1">
      <c r="C403" s="16"/>
      <c r="D403" s="16"/>
      <c r="E403" s="16"/>
      <c r="F403" s="16"/>
      <c r="G403" s="16"/>
    </row>
    <row r="404" spans="3:7" hidden="1">
      <c r="C404" s="16"/>
      <c r="D404" s="16"/>
      <c r="E404" s="16"/>
      <c r="F404" s="16"/>
      <c r="G404" s="16"/>
    </row>
    <row r="405" spans="3:7" hidden="1">
      <c r="C405" s="16"/>
      <c r="D405" s="16"/>
      <c r="E405" s="16"/>
      <c r="F405" s="16"/>
      <c r="G405" s="16"/>
    </row>
    <row r="406" spans="3:7" hidden="1">
      <c r="C406" s="16"/>
      <c r="D406" s="16"/>
      <c r="E406" s="16"/>
      <c r="F406" s="16"/>
      <c r="G406" s="16"/>
    </row>
    <row r="407" spans="3:7" hidden="1">
      <c r="C407" s="16"/>
      <c r="D407" s="16"/>
      <c r="E407" s="16"/>
      <c r="F407" s="16"/>
      <c r="G407" s="16"/>
    </row>
    <row r="408" spans="3:7" hidden="1">
      <c r="C408" s="16"/>
      <c r="D408" s="16"/>
      <c r="E408" s="16"/>
      <c r="F408" s="16"/>
      <c r="G408" s="16"/>
    </row>
    <row r="409" spans="3:7" hidden="1">
      <c r="C409" s="16"/>
      <c r="D409" s="16"/>
      <c r="E409" s="16"/>
      <c r="F409" s="16"/>
      <c r="G409" s="16"/>
    </row>
    <row r="410" spans="3:7" hidden="1">
      <c r="C410" s="16"/>
      <c r="D410" s="16"/>
      <c r="E410" s="16"/>
      <c r="F410" s="16"/>
      <c r="G410" s="16"/>
    </row>
    <row r="411" spans="3:7" hidden="1">
      <c r="C411" s="16"/>
      <c r="D411" s="16"/>
      <c r="E411" s="16"/>
      <c r="F411" s="16"/>
      <c r="G411" s="16"/>
    </row>
    <row r="412" spans="3:7" hidden="1">
      <c r="C412" s="16"/>
      <c r="D412" s="16"/>
      <c r="E412" s="16"/>
      <c r="F412" s="16"/>
      <c r="G412" s="16"/>
    </row>
    <row r="413" spans="3:7" hidden="1">
      <c r="C413" s="16"/>
      <c r="D413" s="16"/>
      <c r="E413" s="16"/>
      <c r="F413" s="16"/>
      <c r="G413" s="16"/>
    </row>
    <row r="414" spans="3:7" hidden="1">
      <c r="C414" s="16"/>
      <c r="D414" s="16"/>
      <c r="E414" s="16"/>
      <c r="F414" s="16"/>
      <c r="G414" s="16"/>
    </row>
    <row r="415" spans="3:7" hidden="1">
      <c r="C415" s="16"/>
      <c r="D415" s="16"/>
      <c r="E415" s="16"/>
      <c r="F415" s="16"/>
      <c r="G415" s="16"/>
    </row>
    <row r="416" spans="3:7" hidden="1">
      <c r="C416" s="16"/>
      <c r="D416" s="16"/>
      <c r="E416" s="16"/>
      <c r="F416" s="16"/>
      <c r="G416" s="16"/>
    </row>
    <row r="417" spans="3:7" hidden="1">
      <c r="C417" s="16"/>
      <c r="D417" s="16"/>
      <c r="E417" s="16"/>
      <c r="F417" s="16"/>
      <c r="G417" s="16"/>
    </row>
    <row r="418" spans="3:7" hidden="1">
      <c r="C418" s="16"/>
      <c r="D418" s="16"/>
      <c r="E418" s="16"/>
      <c r="F418" s="16"/>
      <c r="G418" s="16"/>
    </row>
    <row r="419" spans="3:7" hidden="1">
      <c r="C419" s="16"/>
      <c r="D419" s="16"/>
      <c r="E419" s="16"/>
      <c r="F419" s="16"/>
      <c r="G419" s="16"/>
    </row>
    <row r="420" spans="3:7" hidden="1">
      <c r="C420" s="16"/>
      <c r="D420" s="16"/>
      <c r="E420" s="16"/>
      <c r="F420" s="16"/>
      <c r="G420" s="16"/>
    </row>
    <row r="421" spans="3:7" hidden="1">
      <c r="C421" s="16"/>
      <c r="D421" s="16"/>
      <c r="E421" s="16"/>
      <c r="F421" s="16"/>
      <c r="G421" s="16"/>
    </row>
    <row r="422" spans="3:7" hidden="1">
      <c r="C422" s="16"/>
      <c r="D422" s="16"/>
      <c r="E422" s="16"/>
      <c r="F422" s="16"/>
      <c r="G422" s="16"/>
    </row>
    <row r="423" spans="3:7" hidden="1">
      <c r="C423" s="16"/>
      <c r="D423" s="16"/>
      <c r="E423" s="16"/>
      <c r="F423" s="16"/>
      <c r="G423" s="16"/>
    </row>
    <row r="424" spans="3:7" hidden="1">
      <c r="C424" s="16"/>
      <c r="D424" s="16"/>
      <c r="E424" s="16"/>
      <c r="F424" s="16"/>
      <c r="G424" s="16"/>
    </row>
    <row r="425" spans="3:7" hidden="1">
      <c r="C425" s="16"/>
      <c r="D425" s="16"/>
      <c r="E425" s="16"/>
      <c r="F425" s="16"/>
      <c r="G425" s="16"/>
    </row>
    <row r="426" spans="3:7" hidden="1">
      <c r="C426" s="16"/>
      <c r="D426" s="16"/>
      <c r="E426" s="16"/>
      <c r="F426" s="16"/>
      <c r="G426" s="16"/>
    </row>
    <row r="427" spans="3:7" hidden="1">
      <c r="C427" s="16"/>
      <c r="D427" s="16"/>
      <c r="E427" s="16"/>
      <c r="F427" s="16"/>
      <c r="G427" s="16"/>
    </row>
    <row r="428" spans="3:7" hidden="1">
      <c r="C428" s="16"/>
      <c r="D428" s="16"/>
      <c r="E428" s="16"/>
      <c r="F428" s="16"/>
      <c r="G428" s="16"/>
    </row>
    <row r="429" spans="3:7" hidden="1">
      <c r="C429" s="16"/>
      <c r="D429" s="16"/>
      <c r="E429" s="16"/>
      <c r="F429" s="16"/>
      <c r="G429" s="16"/>
    </row>
    <row r="430" spans="3:7" hidden="1">
      <c r="C430" s="16"/>
      <c r="D430" s="16"/>
      <c r="E430" s="16"/>
      <c r="F430" s="16"/>
      <c r="G430" s="16"/>
    </row>
    <row r="431" spans="3:7" hidden="1">
      <c r="C431" s="16"/>
      <c r="D431" s="16"/>
      <c r="E431" s="16"/>
      <c r="F431" s="16"/>
      <c r="G431" s="16"/>
    </row>
    <row r="432" spans="3:7" hidden="1">
      <c r="C432" s="16"/>
      <c r="D432" s="16"/>
      <c r="E432" s="16"/>
      <c r="F432" s="16"/>
      <c r="G432" s="16"/>
    </row>
    <row r="433" spans="3:7" hidden="1">
      <c r="C433" s="16"/>
      <c r="D433" s="16"/>
      <c r="E433" s="16"/>
      <c r="F433" s="16"/>
      <c r="G433" s="16"/>
    </row>
    <row r="434" spans="3:7" hidden="1">
      <c r="C434" s="16"/>
      <c r="D434" s="16"/>
      <c r="E434" s="16"/>
      <c r="F434" s="16"/>
      <c r="G434" s="16"/>
    </row>
    <row r="435" spans="3:7" hidden="1">
      <c r="C435" s="16"/>
      <c r="D435" s="16"/>
      <c r="E435" s="16"/>
      <c r="F435" s="16"/>
      <c r="G435" s="16"/>
    </row>
    <row r="436" spans="3:7" hidden="1">
      <c r="C436" s="16"/>
      <c r="D436" s="16"/>
      <c r="E436" s="16"/>
      <c r="F436" s="16"/>
      <c r="G436" s="16"/>
    </row>
    <row r="437" spans="3:7" hidden="1">
      <c r="C437" s="16"/>
      <c r="D437" s="16"/>
      <c r="E437" s="16"/>
      <c r="F437" s="16"/>
      <c r="G437" s="16"/>
    </row>
    <row r="438" spans="3:7" hidden="1">
      <c r="C438" s="16"/>
      <c r="D438" s="16"/>
      <c r="E438" s="16"/>
      <c r="F438" s="16"/>
      <c r="G438" s="16"/>
    </row>
    <row r="439" spans="3:7" hidden="1">
      <c r="C439" s="16"/>
      <c r="D439" s="16"/>
      <c r="E439" s="16"/>
      <c r="F439" s="16"/>
      <c r="G439" s="16"/>
    </row>
    <row r="440" spans="3:7" hidden="1">
      <c r="C440" s="16"/>
      <c r="D440" s="16"/>
      <c r="E440" s="16"/>
      <c r="F440" s="16"/>
      <c r="G440" s="16"/>
    </row>
    <row r="441" spans="3:7" hidden="1">
      <c r="C441" s="16"/>
      <c r="D441" s="16"/>
      <c r="E441" s="16"/>
      <c r="F441" s="16"/>
      <c r="G441" s="16"/>
    </row>
    <row r="442" spans="3:7" hidden="1">
      <c r="C442" s="16"/>
      <c r="D442" s="16"/>
      <c r="E442" s="16"/>
      <c r="F442" s="16"/>
      <c r="G442" s="16"/>
    </row>
    <row r="443" spans="3:7" hidden="1">
      <c r="C443" s="16"/>
      <c r="D443" s="16"/>
      <c r="E443" s="16"/>
      <c r="F443" s="16"/>
      <c r="G443" s="16"/>
    </row>
    <row r="444" spans="3:7" hidden="1">
      <c r="C444" s="16"/>
      <c r="D444" s="16"/>
      <c r="E444" s="16"/>
      <c r="F444" s="16"/>
      <c r="G444" s="16"/>
    </row>
    <row r="445" spans="3:7" hidden="1">
      <c r="C445" s="16"/>
      <c r="D445" s="16"/>
      <c r="E445" s="16"/>
      <c r="F445" s="16"/>
      <c r="G445" s="16"/>
    </row>
    <row r="446" spans="3:7" hidden="1">
      <c r="C446" s="16"/>
      <c r="D446" s="16"/>
      <c r="E446" s="16"/>
      <c r="F446" s="16"/>
      <c r="G446" s="16"/>
    </row>
    <row r="447" spans="3:7" hidden="1">
      <c r="C447" s="16"/>
      <c r="D447" s="16"/>
      <c r="E447" s="16"/>
      <c r="F447" s="16"/>
      <c r="G447" s="16"/>
    </row>
    <row r="448" spans="3:7" hidden="1">
      <c r="C448" s="16"/>
      <c r="D448" s="16"/>
      <c r="E448" s="16"/>
      <c r="F448" s="16"/>
      <c r="G448" s="16"/>
    </row>
    <row r="449" spans="3:7" hidden="1">
      <c r="C449" s="16"/>
      <c r="D449" s="16"/>
      <c r="E449" s="16"/>
      <c r="F449" s="16"/>
      <c r="G449" s="16"/>
    </row>
    <row r="450" spans="3:7" hidden="1">
      <c r="C450" s="16"/>
      <c r="D450" s="16"/>
      <c r="E450" s="16"/>
      <c r="F450" s="16"/>
      <c r="G450" s="16"/>
    </row>
    <row r="451" spans="3:7" hidden="1">
      <c r="C451" s="16"/>
      <c r="D451" s="16"/>
      <c r="E451" s="16"/>
      <c r="F451" s="16"/>
      <c r="G451" s="16"/>
    </row>
    <row r="452" spans="3:7" hidden="1">
      <c r="C452" s="16"/>
      <c r="D452" s="16"/>
      <c r="E452" s="16"/>
      <c r="F452" s="16"/>
      <c r="G452" s="16"/>
    </row>
    <row r="453" spans="3:7" hidden="1">
      <c r="C453" s="16"/>
      <c r="D453" s="16"/>
      <c r="E453" s="16"/>
      <c r="F453" s="16"/>
      <c r="G453" s="16"/>
    </row>
    <row r="454" spans="3:7" hidden="1">
      <c r="C454" s="16"/>
      <c r="D454" s="16"/>
      <c r="E454" s="16"/>
      <c r="F454" s="16"/>
      <c r="G454" s="16"/>
    </row>
    <row r="455" spans="3:7" hidden="1">
      <c r="C455" s="16"/>
      <c r="D455" s="16"/>
      <c r="E455" s="16"/>
      <c r="F455" s="16"/>
      <c r="G455" s="16"/>
    </row>
    <row r="456" spans="3:7" hidden="1">
      <c r="C456" s="16"/>
      <c r="D456" s="16"/>
      <c r="E456" s="16"/>
      <c r="F456" s="16"/>
      <c r="G456" s="16"/>
    </row>
    <row r="457" spans="3:7" hidden="1">
      <c r="C457" s="16"/>
      <c r="D457" s="16"/>
      <c r="E457" s="16"/>
      <c r="F457" s="16"/>
      <c r="G457" s="16"/>
    </row>
    <row r="458" spans="3:7" hidden="1">
      <c r="C458" s="16"/>
      <c r="D458" s="16"/>
      <c r="E458" s="16"/>
      <c r="F458" s="16"/>
      <c r="G458" s="16"/>
    </row>
    <row r="459" spans="3:7" hidden="1">
      <c r="C459" s="16"/>
      <c r="D459" s="16"/>
      <c r="E459" s="16"/>
      <c r="F459" s="16"/>
      <c r="G459" s="16"/>
    </row>
    <row r="460" spans="3:7" hidden="1">
      <c r="C460" s="16"/>
      <c r="D460" s="16"/>
      <c r="E460" s="16"/>
      <c r="F460" s="16"/>
      <c r="G460" s="16"/>
    </row>
    <row r="461" spans="3:7" hidden="1">
      <c r="C461" s="16"/>
      <c r="D461" s="16"/>
      <c r="E461" s="16"/>
      <c r="F461" s="16"/>
      <c r="G461" s="16"/>
    </row>
    <row r="462" spans="3:7" hidden="1">
      <c r="C462" s="16"/>
      <c r="D462" s="16"/>
      <c r="E462" s="16"/>
      <c r="F462" s="16"/>
      <c r="G462" s="16"/>
    </row>
    <row r="463" spans="3:7" hidden="1">
      <c r="C463" s="16"/>
      <c r="D463" s="16"/>
      <c r="E463" s="16"/>
      <c r="F463" s="16"/>
      <c r="G463" s="16"/>
    </row>
    <row r="464" spans="3:7" hidden="1">
      <c r="C464" s="16"/>
      <c r="D464" s="16"/>
      <c r="E464" s="16"/>
      <c r="F464" s="16"/>
      <c r="G464" s="16"/>
    </row>
    <row r="465" spans="3:7" hidden="1">
      <c r="C465" s="16"/>
      <c r="D465" s="16"/>
      <c r="E465" s="16"/>
      <c r="F465" s="16"/>
      <c r="G465" s="16"/>
    </row>
    <row r="466" spans="3:7" hidden="1">
      <c r="C466" s="16"/>
      <c r="D466" s="16"/>
      <c r="E466" s="16"/>
      <c r="F466" s="16"/>
      <c r="G466" s="16"/>
    </row>
    <row r="467" spans="3:7" hidden="1">
      <c r="C467" s="16"/>
      <c r="D467" s="16"/>
      <c r="E467" s="16"/>
      <c r="F467" s="16"/>
      <c r="G467" s="16"/>
    </row>
    <row r="468" spans="3:7" hidden="1">
      <c r="C468" s="16"/>
      <c r="D468" s="16"/>
      <c r="E468" s="16"/>
      <c r="F468" s="16"/>
      <c r="G468" s="16"/>
    </row>
    <row r="469" spans="3:7" hidden="1">
      <c r="C469" s="16"/>
      <c r="D469" s="16"/>
      <c r="E469" s="16"/>
      <c r="F469" s="16"/>
      <c r="G469" s="16"/>
    </row>
    <row r="470" spans="3:7" hidden="1">
      <c r="C470" s="16"/>
      <c r="D470" s="16"/>
      <c r="E470" s="16"/>
      <c r="F470" s="16"/>
      <c r="G470" s="16"/>
    </row>
    <row r="471" spans="3:7" hidden="1">
      <c r="C471" s="16"/>
      <c r="D471" s="16"/>
      <c r="E471" s="16"/>
      <c r="F471" s="16"/>
      <c r="G471" s="16"/>
    </row>
    <row r="472" spans="3:7" hidden="1">
      <c r="C472" s="16"/>
      <c r="D472" s="16"/>
      <c r="E472" s="16"/>
      <c r="F472" s="16"/>
      <c r="G472" s="16"/>
    </row>
    <row r="473" spans="3:7" hidden="1">
      <c r="C473" s="16"/>
      <c r="D473" s="16"/>
      <c r="E473" s="16"/>
      <c r="F473" s="16"/>
      <c r="G473" s="16"/>
    </row>
    <row r="474" spans="3:7" hidden="1">
      <c r="C474" s="16"/>
      <c r="D474" s="16"/>
      <c r="E474" s="16"/>
      <c r="F474" s="16"/>
      <c r="G474" s="16"/>
    </row>
    <row r="475" spans="3:7" hidden="1">
      <c r="C475" s="16"/>
      <c r="D475" s="16"/>
      <c r="E475" s="16"/>
      <c r="F475" s="16"/>
      <c r="G475" s="16"/>
    </row>
    <row r="476" spans="3:7" hidden="1">
      <c r="C476" s="16"/>
      <c r="D476" s="16"/>
      <c r="E476" s="16"/>
      <c r="F476" s="16"/>
      <c r="G476" s="16"/>
    </row>
    <row r="477" spans="3:7" hidden="1">
      <c r="C477" s="16"/>
      <c r="D477" s="16"/>
      <c r="E477" s="16"/>
      <c r="F477" s="16"/>
      <c r="G477" s="16"/>
    </row>
    <row r="478" spans="3:7" hidden="1">
      <c r="C478" s="16"/>
      <c r="D478" s="16"/>
      <c r="E478" s="16"/>
      <c r="F478" s="16"/>
      <c r="G478" s="16"/>
    </row>
    <row r="479" spans="3:7" hidden="1">
      <c r="C479" s="16"/>
      <c r="D479" s="16"/>
      <c r="E479" s="16"/>
      <c r="F479" s="16"/>
      <c r="G479" s="16"/>
    </row>
    <row r="480" spans="3:7" hidden="1">
      <c r="C480" s="16"/>
      <c r="D480" s="16"/>
      <c r="E480" s="16"/>
      <c r="F480" s="16"/>
      <c r="G480" s="16"/>
    </row>
    <row r="481" spans="3:7" hidden="1">
      <c r="C481" s="16"/>
      <c r="D481" s="16"/>
      <c r="E481" s="16"/>
      <c r="F481" s="16"/>
      <c r="G481" s="16"/>
    </row>
    <row r="482" spans="3:7" hidden="1">
      <c r="C482" s="16"/>
      <c r="D482" s="16"/>
      <c r="E482" s="16"/>
      <c r="F482" s="16"/>
      <c r="G482" s="16"/>
    </row>
    <row r="483" spans="3:7" hidden="1">
      <c r="C483" s="16"/>
      <c r="D483" s="16"/>
      <c r="E483" s="16"/>
      <c r="F483" s="16"/>
      <c r="G483" s="16"/>
    </row>
    <row r="484" spans="3:7" hidden="1">
      <c r="C484" s="16"/>
      <c r="D484" s="16"/>
      <c r="E484" s="16"/>
      <c r="F484" s="16"/>
      <c r="G484" s="16"/>
    </row>
    <row r="485" spans="3:7" hidden="1">
      <c r="C485" s="16"/>
      <c r="D485" s="16"/>
      <c r="E485" s="16"/>
      <c r="F485" s="16"/>
      <c r="G485" s="16"/>
    </row>
    <row r="486" spans="3:7" hidden="1">
      <c r="C486" s="16"/>
      <c r="D486" s="16"/>
      <c r="E486" s="16"/>
      <c r="F486" s="16"/>
      <c r="G486" s="16"/>
    </row>
    <row r="487" spans="3:7" hidden="1">
      <c r="C487" s="16"/>
      <c r="D487" s="16"/>
      <c r="E487" s="16"/>
      <c r="F487" s="16"/>
      <c r="G487" s="16"/>
    </row>
    <row r="488" spans="3:7" hidden="1">
      <c r="C488" s="16"/>
      <c r="D488" s="16"/>
      <c r="E488" s="16"/>
      <c r="F488" s="16"/>
      <c r="G488" s="16"/>
    </row>
    <row r="489" spans="3:7" hidden="1">
      <c r="C489" s="16"/>
      <c r="D489" s="16"/>
      <c r="E489" s="16"/>
      <c r="F489" s="16"/>
      <c r="G489" s="16"/>
    </row>
    <row r="490" spans="3:7" hidden="1">
      <c r="C490" s="16"/>
      <c r="D490" s="16"/>
      <c r="E490" s="16"/>
      <c r="F490" s="16"/>
      <c r="G490" s="16"/>
    </row>
    <row r="491" spans="3:7" hidden="1">
      <c r="C491" s="16"/>
      <c r="D491" s="16"/>
      <c r="E491" s="16"/>
      <c r="F491" s="16"/>
      <c r="G491" s="16"/>
    </row>
    <row r="492" spans="3:7" hidden="1">
      <c r="C492" s="16"/>
      <c r="D492" s="16"/>
      <c r="E492" s="16"/>
      <c r="F492" s="16"/>
      <c r="G492" s="16"/>
    </row>
    <row r="493" spans="3:7" hidden="1">
      <c r="C493" s="16"/>
      <c r="D493" s="16"/>
      <c r="E493" s="16"/>
      <c r="F493" s="16"/>
      <c r="G493" s="16"/>
    </row>
    <row r="494" spans="3:7" hidden="1">
      <c r="C494" s="16"/>
      <c r="D494" s="16"/>
      <c r="E494" s="16"/>
      <c r="F494" s="16"/>
      <c r="G494" s="16"/>
    </row>
    <row r="495" spans="3:7" hidden="1">
      <c r="C495" s="16"/>
      <c r="D495" s="16"/>
      <c r="E495" s="16"/>
      <c r="F495" s="16"/>
      <c r="G495" s="16"/>
    </row>
    <row r="496" spans="3:7" hidden="1">
      <c r="C496" s="16"/>
      <c r="D496" s="16"/>
      <c r="E496" s="16"/>
      <c r="F496" s="16"/>
      <c r="G496" s="16"/>
    </row>
    <row r="497" spans="3:7" hidden="1">
      <c r="C497" s="16"/>
      <c r="D497" s="16"/>
      <c r="E497" s="16"/>
      <c r="F497" s="16"/>
      <c r="G497" s="16"/>
    </row>
    <row r="498" spans="3:7" hidden="1">
      <c r="C498" s="16"/>
      <c r="D498" s="16"/>
      <c r="E498" s="16"/>
      <c r="F498" s="16"/>
      <c r="G498" s="16"/>
    </row>
    <row r="499" spans="3:7" hidden="1">
      <c r="C499" s="16"/>
      <c r="D499" s="16"/>
      <c r="E499" s="16"/>
      <c r="F499" s="16"/>
      <c r="G499" s="16"/>
    </row>
    <row r="500" spans="3:7" hidden="1">
      <c r="C500" s="16"/>
      <c r="D500" s="16"/>
      <c r="E500" s="16"/>
      <c r="F500" s="16"/>
      <c r="G500" s="16"/>
    </row>
    <row r="501" spans="3:7" hidden="1">
      <c r="C501" s="16"/>
      <c r="D501" s="16"/>
      <c r="E501" s="16"/>
      <c r="F501" s="16"/>
      <c r="G501" s="16"/>
    </row>
    <row r="502" spans="3:7" hidden="1">
      <c r="C502" s="16"/>
      <c r="D502" s="16"/>
      <c r="E502" s="16"/>
      <c r="F502" s="16"/>
      <c r="G502" s="16"/>
    </row>
    <row r="503" spans="3:7" hidden="1">
      <c r="C503" s="16"/>
      <c r="D503" s="16"/>
      <c r="E503" s="16"/>
      <c r="F503" s="16"/>
      <c r="G503" s="16"/>
    </row>
    <row r="504" spans="3:7" hidden="1">
      <c r="C504" s="16"/>
      <c r="D504" s="16"/>
      <c r="E504" s="16"/>
      <c r="F504" s="16"/>
      <c r="G504" s="16"/>
    </row>
    <row r="505" spans="3:7" hidden="1">
      <c r="C505" s="16"/>
      <c r="D505" s="16"/>
      <c r="E505" s="16"/>
      <c r="F505" s="16"/>
      <c r="G505" s="16"/>
    </row>
    <row r="506" spans="3:7" hidden="1">
      <c r="C506" s="16"/>
      <c r="D506" s="16"/>
      <c r="E506" s="16"/>
      <c r="F506" s="16"/>
      <c r="G506" s="16"/>
    </row>
    <row r="507" spans="3:7" hidden="1">
      <c r="C507" s="16"/>
      <c r="D507" s="16"/>
      <c r="E507" s="16"/>
      <c r="F507" s="16"/>
      <c r="G507" s="16"/>
    </row>
    <row r="508" spans="3:7" hidden="1">
      <c r="C508" s="16"/>
      <c r="D508" s="16"/>
      <c r="E508" s="16"/>
      <c r="F508" s="16"/>
      <c r="G508" s="16"/>
    </row>
    <row r="509" spans="3:7" hidden="1">
      <c r="C509" s="16"/>
      <c r="D509" s="16"/>
      <c r="E509" s="16"/>
      <c r="F509" s="16"/>
      <c r="G509" s="16"/>
    </row>
    <row r="510" spans="3:7" hidden="1">
      <c r="C510" s="16"/>
      <c r="D510" s="16"/>
      <c r="E510" s="16"/>
      <c r="F510" s="16"/>
      <c r="G510" s="16"/>
    </row>
    <row r="511" spans="3:7" hidden="1">
      <c r="C511" s="16"/>
      <c r="D511" s="16"/>
      <c r="E511" s="16"/>
      <c r="F511" s="16"/>
      <c r="G511" s="16"/>
    </row>
    <row r="512" spans="3:7" hidden="1">
      <c r="C512" s="16"/>
      <c r="D512" s="16"/>
      <c r="E512" s="16"/>
      <c r="F512" s="16"/>
      <c r="G512" s="16"/>
    </row>
    <row r="513" spans="3:7" hidden="1">
      <c r="C513" s="16"/>
      <c r="D513" s="16"/>
      <c r="E513" s="16"/>
      <c r="F513" s="16"/>
      <c r="G513" s="16"/>
    </row>
    <row r="514" spans="3:7" hidden="1">
      <c r="C514" s="16"/>
      <c r="D514" s="16"/>
      <c r="E514" s="16"/>
      <c r="F514" s="16"/>
      <c r="G514" s="16"/>
    </row>
    <row r="515" spans="3:7" hidden="1">
      <c r="C515" s="16"/>
      <c r="D515" s="16"/>
      <c r="E515" s="16"/>
      <c r="F515" s="16"/>
      <c r="G515" s="16"/>
    </row>
    <row r="516" spans="3:7" hidden="1">
      <c r="C516" s="16"/>
      <c r="D516" s="16"/>
      <c r="E516" s="16"/>
      <c r="F516" s="16"/>
      <c r="G516" s="16"/>
    </row>
    <row r="517" spans="3:7" hidden="1">
      <c r="C517" s="16"/>
      <c r="D517" s="16"/>
      <c r="E517" s="16"/>
      <c r="F517" s="16"/>
      <c r="G517" s="16"/>
    </row>
    <row r="518" spans="3:7" hidden="1">
      <c r="C518" s="16"/>
      <c r="D518" s="16"/>
      <c r="E518" s="16"/>
      <c r="F518" s="16"/>
      <c r="G518" s="16"/>
    </row>
    <row r="519" spans="3:7" hidden="1">
      <c r="C519" s="16"/>
      <c r="D519" s="16"/>
      <c r="E519" s="16"/>
      <c r="F519" s="16"/>
      <c r="G519" s="16"/>
    </row>
    <row r="520" spans="3:7" hidden="1">
      <c r="C520" s="16"/>
      <c r="D520" s="16"/>
      <c r="E520" s="16"/>
      <c r="F520" s="16"/>
      <c r="G520" s="16"/>
    </row>
    <row r="521" spans="3:7" hidden="1">
      <c r="C521" s="16"/>
      <c r="D521" s="16"/>
      <c r="E521" s="16"/>
      <c r="F521" s="16"/>
      <c r="G521" s="16"/>
    </row>
    <row r="522" spans="3:7" hidden="1">
      <c r="C522" s="16"/>
      <c r="D522" s="16"/>
      <c r="E522" s="16"/>
      <c r="F522" s="16"/>
      <c r="G522" s="16"/>
    </row>
    <row r="523" spans="3:7" hidden="1">
      <c r="C523" s="16"/>
      <c r="D523" s="16"/>
      <c r="E523" s="16"/>
      <c r="F523" s="16"/>
      <c r="G523" s="16"/>
    </row>
    <row r="524" spans="3:7" hidden="1">
      <c r="C524" s="16"/>
      <c r="D524" s="16"/>
      <c r="E524" s="16"/>
      <c r="F524" s="16"/>
      <c r="G524" s="16"/>
    </row>
    <row r="525" spans="3:7" hidden="1">
      <c r="C525" s="16"/>
      <c r="D525" s="16"/>
      <c r="E525" s="16"/>
      <c r="F525" s="16"/>
      <c r="G525" s="16"/>
    </row>
    <row r="526" spans="3:7" hidden="1">
      <c r="C526" s="16"/>
      <c r="D526" s="16"/>
      <c r="E526" s="16"/>
      <c r="F526" s="16"/>
      <c r="G526" s="16"/>
    </row>
    <row r="527" spans="3:7" hidden="1">
      <c r="C527" s="16"/>
      <c r="D527" s="16"/>
      <c r="E527" s="16"/>
      <c r="F527" s="16"/>
      <c r="G527" s="16"/>
    </row>
    <row r="528" spans="3:7" hidden="1">
      <c r="C528" s="16"/>
      <c r="D528" s="16"/>
      <c r="E528" s="16"/>
      <c r="F528" s="16"/>
      <c r="G528" s="16"/>
    </row>
    <row r="529" spans="3:7" hidden="1">
      <c r="C529" s="16"/>
      <c r="D529" s="16"/>
      <c r="E529" s="16"/>
      <c r="F529" s="16"/>
      <c r="G529" s="16"/>
    </row>
    <row r="530" spans="3:7" hidden="1">
      <c r="C530" s="16"/>
      <c r="D530" s="16"/>
      <c r="E530" s="16"/>
      <c r="F530" s="16"/>
      <c r="G530" s="16"/>
    </row>
    <row r="531" spans="3:7" hidden="1">
      <c r="C531" s="16"/>
      <c r="D531" s="16"/>
      <c r="E531" s="16"/>
      <c r="F531" s="16"/>
      <c r="G531" s="16"/>
    </row>
    <row r="532" spans="3:7" hidden="1">
      <c r="C532" s="16"/>
      <c r="D532" s="16"/>
      <c r="E532" s="16"/>
      <c r="F532" s="16"/>
      <c r="G532" s="16"/>
    </row>
    <row r="533" spans="3:7" hidden="1">
      <c r="C533" s="16"/>
      <c r="D533" s="16"/>
      <c r="E533" s="16"/>
      <c r="F533" s="16"/>
      <c r="G533" s="16"/>
    </row>
    <row r="534" spans="3:7" hidden="1">
      <c r="C534" s="16"/>
      <c r="D534" s="16"/>
      <c r="E534" s="16"/>
      <c r="F534" s="16"/>
      <c r="G534" s="16"/>
    </row>
    <row r="535" spans="3:7" hidden="1">
      <c r="C535" s="16"/>
      <c r="D535" s="16"/>
      <c r="E535" s="16"/>
      <c r="F535" s="16"/>
      <c r="G535" s="16"/>
    </row>
    <row r="536" spans="3:7" hidden="1">
      <c r="C536" s="16"/>
      <c r="D536" s="16"/>
      <c r="E536" s="16"/>
      <c r="F536" s="16"/>
      <c r="G536" s="16"/>
    </row>
    <row r="537" spans="3:7" hidden="1">
      <c r="C537" s="16"/>
      <c r="D537" s="16"/>
      <c r="E537" s="16"/>
      <c r="F537" s="16"/>
      <c r="G537" s="16"/>
    </row>
    <row r="538" spans="3:7" hidden="1">
      <c r="C538" s="16"/>
      <c r="D538" s="16"/>
      <c r="E538" s="16"/>
      <c r="F538" s="16"/>
      <c r="G538" s="16"/>
    </row>
    <row r="539" spans="3:7" hidden="1">
      <c r="C539" s="16"/>
      <c r="D539" s="16"/>
      <c r="E539" s="16"/>
      <c r="F539" s="16"/>
      <c r="G539" s="16"/>
    </row>
    <row r="540" spans="3:7" hidden="1">
      <c r="C540" s="16"/>
      <c r="D540" s="16"/>
      <c r="E540" s="16"/>
      <c r="F540" s="16"/>
      <c r="G540" s="16"/>
    </row>
    <row r="541" spans="3:7" hidden="1">
      <c r="C541" s="16"/>
      <c r="D541" s="16"/>
      <c r="E541" s="16"/>
      <c r="F541" s="16"/>
      <c r="G541" s="16"/>
    </row>
    <row r="542" spans="3:7" hidden="1">
      <c r="C542" s="16"/>
      <c r="D542" s="16"/>
      <c r="E542" s="16"/>
      <c r="F542" s="16"/>
      <c r="G542" s="16"/>
    </row>
    <row r="543" spans="3:7" hidden="1">
      <c r="C543" s="16"/>
      <c r="D543" s="16"/>
      <c r="E543" s="16"/>
      <c r="F543" s="16"/>
      <c r="G543" s="16"/>
    </row>
    <row r="544" spans="3:7" hidden="1">
      <c r="C544" s="16"/>
      <c r="D544" s="16"/>
      <c r="E544" s="16"/>
      <c r="F544" s="16"/>
      <c r="G544" s="16"/>
    </row>
    <row r="545" spans="3:7" hidden="1">
      <c r="C545" s="16"/>
      <c r="D545" s="16"/>
      <c r="E545" s="16"/>
      <c r="F545" s="16"/>
      <c r="G545" s="16"/>
    </row>
    <row r="546" spans="3:7" hidden="1">
      <c r="C546" s="16"/>
      <c r="D546" s="16"/>
      <c r="E546" s="16"/>
      <c r="F546" s="16"/>
      <c r="G546" s="16"/>
    </row>
    <row r="547" spans="3:7" hidden="1">
      <c r="C547" s="16"/>
      <c r="D547" s="16"/>
      <c r="E547" s="16"/>
      <c r="F547" s="16"/>
      <c r="G547" s="16"/>
    </row>
    <row r="548" spans="3:7" hidden="1">
      <c r="C548" s="16"/>
      <c r="D548" s="16"/>
      <c r="E548" s="16"/>
      <c r="F548" s="16"/>
      <c r="G548" s="16"/>
    </row>
    <row r="549" spans="3:7" hidden="1">
      <c r="C549" s="16"/>
      <c r="D549" s="16"/>
      <c r="E549" s="16"/>
      <c r="F549" s="16"/>
      <c r="G549" s="16"/>
    </row>
    <row r="550" spans="3:7" hidden="1">
      <c r="C550" s="16"/>
      <c r="D550" s="16"/>
      <c r="E550" s="16"/>
      <c r="F550" s="16"/>
      <c r="G550" s="16"/>
    </row>
    <row r="551" spans="3:7" hidden="1">
      <c r="C551" s="16"/>
      <c r="D551" s="16"/>
      <c r="E551" s="16"/>
      <c r="F551" s="16"/>
      <c r="G551" s="16"/>
    </row>
    <row r="552" spans="3:7" hidden="1">
      <c r="C552" s="16"/>
      <c r="D552" s="16"/>
      <c r="E552" s="16"/>
      <c r="F552" s="16"/>
      <c r="G552" s="16"/>
    </row>
    <row r="553" spans="3:7" hidden="1">
      <c r="C553" s="16"/>
      <c r="D553" s="16"/>
      <c r="E553" s="16"/>
      <c r="F553" s="16"/>
      <c r="G553" s="16"/>
    </row>
    <row r="554" spans="3:7" hidden="1">
      <c r="C554" s="16"/>
      <c r="D554" s="16"/>
      <c r="E554" s="16"/>
      <c r="F554" s="16"/>
      <c r="G554" s="16"/>
    </row>
    <row r="555" spans="3:7" hidden="1">
      <c r="C555" s="16"/>
      <c r="D555" s="16"/>
      <c r="E555" s="16"/>
      <c r="F555" s="16"/>
      <c r="G555" s="16"/>
    </row>
    <row r="556" spans="3:7" hidden="1">
      <c r="C556" s="16"/>
      <c r="D556" s="16"/>
      <c r="E556" s="16"/>
      <c r="F556" s="16"/>
      <c r="G556" s="16"/>
    </row>
    <row r="557" spans="3:7" hidden="1">
      <c r="C557" s="16"/>
      <c r="D557" s="16"/>
      <c r="E557" s="16"/>
      <c r="F557" s="16"/>
      <c r="G557" s="16"/>
    </row>
    <row r="558" spans="3:7" hidden="1">
      <c r="C558" s="16"/>
      <c r="D558" s="16"/>
      <c r="E558" s="16"/>
      <c r="F558" s="16"/>
      <c r="G558" s="16"/>
    </row>
    <row r="559" spans="3:7" hidden="1">
      <c r="C559" s="16"/>
      <c r="D559" s="16"/>
      <c r="E559" s="16"/>
      <c r="F559" s="16"/>
      <c r="G559" s="16"/>
    </row>
    <row r="560" spans="3:7" hidden="1">
      <c r="C560" s="16"/>
      <c r="D560" s="16"/>
      <c r="E560" s="16"/>
      <c r="F560" s="16"/>
      <c r="G560" s="16"/>
    </row>
    <row r="561" spans="3:7" hidden="1">
      <c r="C561" s="16"/>
      <c r="D561" s="16"/>
      <c r="E561" s="16"/>
      <c r="F561" s="16"/>
      <c r="G561" s="16"/>
    </row>
    <row r="562" spans="3:7" hidden="1">
      <c r="C562" s="16"/>
      <c r="D562" s="16"/>
      <c r="E562" s="16"/>
      <c r="F562" s="16"/>
      <c r="G562" s="16"/>
    </row>
    <row r="563" spans="3:7" hidden="1">
      <c r="C563" s="16"/>
      <c r="D563" s="16"/>
      <c r="E563" s="16"/>
      <c r="F563" s="16"/>
      <c r="G563" s="16"/>
    </row>
    <row r="564" spans="3:7" hidden="1">
      <c r="C564" s="16"/>
      <c r="D564" s="16"/>
      <c r="E564" s="16"/>
      <c r="F564" s="16"/>
      <c r="G564" s="16"/>
    </row>
    <row r="565" spans="3:7" hidden="1">
      <c r="C565" s="16"/>
      <c r="D565" s="16"/>
      <c r="E565" s="16"/>
      <c r="F565" s="16"/>
      <c r="G565" s="16"/>
    </row>
    <row r="566" spans="3:7" hidden="1">
      <c r="C566" s="16"/>
      <c r="D566" s="16"/>
      <c r="E566" s="16"/>
      <c r="F566" s="16"/>
      <c r="G566" s="16"/>
    </row>
    <row r="567" spans="3:7" hidden="1">
      <c r="C567" s="16"/>
      <c r="D567" s="16"/>
      <c r="E567" s="16"/>
      <c r="F567" s="16"/>
      <c r="G567" s="16"/>
    </row>
    <row r="568" spans="3:7" hidden="1">
      <c r="C568" s="16"/>
      <c r="D568" s="16"/>
      <c r="E568" s="16"/>
      <c r="F568" s="16"/>
      <c r="G568" s="16"/>
    </row>
    <row r="569" spans="3:7" hidden="1">
      <c r="C569" s="16"/>
      <c r="D569" s="16"/>
      <c r="E569" s="16"/>
      <c r="F569" s="16"/>
      <c r="G569" s="16"/>
    </row>
    <row r="570" spans="3:7" hidden="1">
      <c r="C570" s="16"/>
      <c r="D570" s="16"/>
      <c r="E570" s="16"/>
      <c r="F570" s="16"/>
      <c r="G570" s="16"/>
    </row>
    <row r="571" spans="3:7" hidden="1">
      <c r="C571" s="16"/>
      <c r="D571" s="16"/>
      <c r="E571" s="16"/>
      <c r="F571" s="16"/>
      <c r="G571" s="16"/>
    </row>
    <row r="572" spans="3:7" hidden="1">
      <c r="C572" s="16"/>
      <c r="D572" s="16"/>
      <c r="E572" s="16"/>
      <c r="F572" s="16"/>
      <c r="G572" s="16"/>
    </row>
    <row r="573" spans="3:7" hidden="1">
      <c r="C573" s="16"/>
      <c r="D573" s="16"/>
      <c r="E573" s="16"/>
      <c r="F573" s="16"/>
      <c r="G573" s="16"/>
    </row>
    <row r="574" spans="3:7" hidden="1">
      <c r="C574" s="16"/>
      <c r="D574" s="16"/>
      <c r="E574" s="16"/>
      <c r="F574" s="16"/>
      <c r="G574" s="16"/>
    </row>
    <row r="575" spans="3:7" hidden="1">
      <c r="C575" s="16"/>
      <c r="D575" s="16"/>
      <c r="E575" s="16"/>
      <c r="F575" s="16"/>
      <c r="G575" s="16"/>
    </row>
    <row r="576" spans="3:7" hidden="1">
      <c r="C576" s="16"/>
      <c r="D576" s="16"/>
      <c r="E576" s="16"/>
      <c r="F576" s="16"/>
      <c r="G576" s="16"/>
    </row>
    <row r="577" spans="3:7" hidden="1">
      <c r="C577" s="16"/>
      <c r="D577" s="16"/>
      <c r="E577" s="16"/>
      <c r="F577" s="16"/>
      <c r="G577" s="16"/>
    </row>
    <row r="578" spans="3:7" hidden="1">
      <c r="C578" s="16"/>
      <c r="D578" s="16"/>
      <c r="E578" s="16"/>
      <c r="F578" s="16"/>
      <c r="G578" s="16"/>
    </row>
    <row r="579" spans="3:7" hidden="1">
      <c r="C579" s="16"/>
      <c r="D579" s="16"/>
      <c r="E579" s="16"/>
      <c r="F579" s="16"/>
      <c r="G579" s="16"/>
    </row>
    <row r="580" spans="3:7" hidden="1">
      <c r="C580" s="16"/>
      <c r="D580" s="16"/>
      <c r="E580" s="16"/>
      <c r="F580" s="16"/>
      <c r="G580" s="16"/>
    </row>
    <row r="581" spans="3:7" hidden="1">
      <c r="C581" s="16"/>
      <c r="D581" s="16"/>
      <c r="E581" s="16"/>
      <c r="F581" s="16"/>
      <c r="G581" s="16"/>
    </row>
    <row r="582" spans="3:7" hidden="1">
      <c r="C582" s="16"/>
      <c r="D582" s="16"/>
      <c r="E582" s="16"/>
      <c r="F582" s="16"/>
      <c r="G582" s="16"/>
    </row>
    <row r="583" spans="3:7" hidden="1">
      <c r="C583" s="16"/>
      <c r="D583" s="16"/>
      <c r="E583" s="16"/>
      <c r="F583" s="16"/>
      <c r="G583" s="16"/>
    </row>
    <row r="584" spans="3:7" hidden="1">
      <c r="C584" s="16"/>
      <c r="D584" s="16"/>
      <c r="E584" s="16"/>
      <c r="F584" s="16"/>
      <c r="G584" s="16"/>
    </row>
    <row r="585" spans="3:7" hidden="1">
      <c r="C585" s="16"/>
      <c r="D585" s="16"/>
      <c r="E585" s="16"/>
      <c r="F585" s="16"/>
      <c r="G585" s="16"/>
    </row>
    <row r="586" spans="3:7" hidden="1">
      <c r="C586" s="16"/>
      <c r="D586" s="16"/>
      <c r="E586" s="16"/>
      <c r="F586" s="16"/>
      <c r="G586" s="16"/>
    </row>
    <row r="587" spans="3:7" hidden="1">
      <c r="C587" s="16"/>
      <c r="D587" s="16"/>
      <c r="E587" s="16"/>
      <c r="F587" s="16"/>
      <c r="G587" s="16"/>
    </row>
    <row r="588" spans="3:7" hidden="1">
      <c r="C588" s="16"/>
      <c r="D588" s="16"/>
      <c r="E588" s="16"/>
      <c r="F588" s="16"/>
      <c r="G588" s="16"/>
    </row>
    <row r="589" spans="3:7" hidden="1">
      <c r="C589" s="16"/>
      <c r="D589" s="16"/>
      <c r="E589" s="16"/>
      <c r="F589" s="16"/>
      <c r="G589" s="16"/>
    </row>
    <row r="590" spans="3:7" hidden="1">
      <c r="C590" s="16"/>
      <c r="D590" s="16"/>
      <c r="E590" s="16"/>
      <c r="F590" s="16"/>
      <c r="G590" s="16"/>
    </row>
    <row r="591" spans="3:7" hidden="1">
      <c r="C591" s="16"/>
      <c r="D591" s="16"/>
      <c r="E591" s="16"/>
      <c r="F591" s="16"/>
      <c r="G591" s="16"/>
    </row>
    <row r="592" spans="3:7" hidden="1">
      <c r="C592" s="16"/>
      <c r="D592" s="16"/>
      <c r="E592" s="16"/>
      <c r="F592" s="16"/>
      <c r="G592" s="16"/>
    </row>
    <row r="593" spans="3:7" hidden="1">
      <c r="C593" s="16"/>
      <c r="D593" s="16"/>
      <c r="E593" s="16"/>
      <c r="F593" s="16"/>
      <c r="G593" s="16"/>
    </row>
    <row r="594" spans="3:7" hidden="1">
      <c r="C594" s="16"/>
      <c r="D594" s="16"/>
      <c r="E594" s="16"/>
      <c r="F594" s="16"/>
      <c r="G594" s="16"/>
    </row>
    <row r="595" spans="3:7" hidden="1">
      <c r="C595" s="16"/>
      <c r="D595" s="16"/>
      <c r="E595" s="16"/>
      <c r="F595" s="16"/>
      <c r="G595" s="16"/>
    </row>
    <row r="596" spans="3:7" hidden="1">
      <c r="C596" s="16"/>
      <c r="D596" s="16"/>
      <c r="E596" s="16"/>
      <c r="F596" s="16"/>
      <c r="G596" s="16"/>
    </row>
    <row r="597" spans="3:7" hidden="1">
      <c r="C597" s="16"/>
      <c r="D597" s="16"/>
      <c r="E597" s="16"/>
      <c r="F597" s="16"/>
      <c r="G597" s="16"/>
    </row>
    <row r="598" spans="3:7" hidden="1">
      <c r="C598" s="16"/>
      <c r="D598" s="16"/>
      <c r="E598" s="16"/>
      <c r="F598" s="16"/>
      <c r="G598" s="16"/>
    </row>
    <row r="599" spans="3:7" hidden="1">
      <c r="C599" s="16"/>
      <c r="D599" s="16"/>
      <c r="E599" s="16"/>
      <c r="F599" s="16"/>
      <c r="G599" s="16"/>
    </row>
    <row r="600" spans="3:7" hidden="1">
      <c r="D600" s="45"/>
      <c r="F600" s="45"/>
    </row>
    <row r="601" spans="3:7" hidden="1">
      <c r="D601" s="45"/>
      <c r="F601" s="45"/>
    </row>
    <row r="602" spans="3:7" hidden="1">
      <c r="D602" s="45"/>
      <c r="F602" s="45"/>
    </row>
    <row r="603" spans="3:7" hidden="1">
      <c r="D603" s="45"/>
      <c r="F603" s="45"/>
    </row>
    <row r="604" spans="3:7" hidden="1">
      <c r="D604" s="45"/>
      <c r="F604" s="45"/>
    </row>
    <row r="605" spans="3:7" hidden="1">
      <c r="D605" s="45"/>
      <c r="F605" s="45"/>
    </row>
    <row r="606" spans="3:7" hidden="1"/>
    <row r="607" spans="3:7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AE30"/>
  <sheetViews>
    <sheetView rightToLeft="1" workbookViewId="0">
      <selection activeCell="A6" sqref="A6"/>
    </sheetView>
  </sheetViews>
  <sheetFormatPr defaultColWidth="0" defaultRowHeight="18" zeroHeight="1"/>
  <cols>
    <col min="1" max="1" width="47.28515625" style="13" customWidth="1"/>
    <col min="2" max="2" width="17.85546875" style="14" customWidth="1"/>
    <col min="3" max="3" width="23.5703125" style="14" customWidth="1"/>
    <col min="4" max="4" width="7.140625" style="16" hidden="1"/>
    <col min="5" max="5" width="6" style="16" hidden="1"/>
    <col min="6" max="6" width="7.85546875" style="16" hidden="1"/>
    <col min="7" max="7" width="8.140625" style="16" hidden="1"/>
    <col min="8" max="8" width="6.28515625" style="16" hidden="1"/>
    <col min="9" max="9" width="8" style="16" hidden="1"/>
    <col min="10" max="10" width="8.7109375" style="16" hidden="1"/>
    <col min="11" max="11" width="10" style="16" hidden="1"/>
    <col min="12" max="12" width="9.5703125" style="16" hidden="1"/>
    <col min="13" max="13" width="6.140625" style="16" hidden="1"/>
    <col min="14" max="15" width="5.7109375" style="16" hidden="1"/>
    <col min="16" max="16" width="6.85546875" style="16" hidden="1"/>
    <col min="17" max="17" width="6.42578125" style="14" hidden="1"/>
    <col min="18" max="18" width="6.7109375" style="14" hidden="1"/>
    <col min="19" max="19" width="7.28515625" style="14" hidden="1"/>
    <col min="20" max="31" width="5.7109375" style="14" hidden="1"/>
    <col min="32" max="16384" width="9.140625" style="14" hidden="1"/>
  </cols>
  <sheetData>
    <row r="1" spans="1:16">
      <c r="A1" s="2" t="s">
        <v>0</v>
      </c>
      <c r="B1" t="s">
        <v>196</v>
      </c>
    </row>
    <row r="2" spans="1:16">
      <c r="A2" s="2" t="s">
        <v>1</v>
      </c>
    </row>
    <row r="3" spans="1:16">
      <c r="A3" s="2" t="s">
        <v>2</v>
      </c>
      <c r="B3" t="s">
        <v>197</v>
      </c>
    </row>
    <row r="4" spans="1:16">
      <c r="A4" s="2" t="s">
        <v>3</v>
      </c>
    </row>
    <row r="5" spans="1:16" ht="26.25" customHeight="1">
      <c r="A5" s="104" t="s">
        <v>168</v>
      </c>
      <c r="B5" s="105"/>
      <c r="C5" s="105"/>
    </row>
    <row r="6" spans="1:16" s="16" customFormat="1" ht="47.25">
      <c r="A6" s="40" t="s">
        <v>95</v>
      </c>
      <c r="B6" s="46" t="s">
        <v>169</v>
      </c>
      <c r="C6" s="47" t="s">
        <v>170</v>
      </c>
    </row>
    <row r="7" spans="1:16" s="16" customFormat="1">
      <c r="A7" s="17"/>
      <c r="B7" s="26" t="s">
        <v>184</v>
      </c>
      <c r="C7" s="36" t="s">
        <v>73</v>
      </c>
    </row>
    <row r="8" spans="1:16" s="20" customFormat="1" ht="18" customHeight="1">
      <c r="A8" s="19"/>
      <c r="B8" s="7" t="s">
        <v>9</v>
      </c>
      <c r="C8" s="29" t="s">
        <v>10</v>
      </c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</row>
    <row r="9" spans="1:16" s="20" customFormat="1" ht="18" customHeight="1">
      <c r="A9" s="21" t="s">
        <v>171</v>
      </c>
      <c r="B9" s="63">
        <f>B10+B19</f>
        <v>4594.184436562</v>
      </c>
      <c r="C9" s="29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</row>
    <row r="10" spans="1:16">
      <c r="A10" s="70" t="s">
        <v>200</v>
      </c>
      <c r="B10" s="71">
        <f>SUM(B11:B18)</f>
        <v>2852.7047219420001</v>
      </c>
    </row>
    <row r="11" spans="1:16">
      <c r="A11" s="72" t="s">
        <v>1194</v>
      </c>
      <c r="B11" s="73">
        <f>96750.527/1000</f>
        <v>96.750527000000005</v>
      </c>
      <c r="C11" s="74">
        <v>45347</v>
      </c>
    </row>
    <row r="12" spans="1:16">
      <c r="A12" s="72" t="s">
        <v>1195</v>
      </c>
      <c r="B12" s="73">
        <f>278261/1000</f>
        <v>278.26100000000002</v>
      </c>
      <c r="C12" s="74">
        <v>44854</v>
      </c>
    </row>
    <row r="13" spans="1:16">
      <c r="A13" s="72" t="s">
        <v>1196</v>
      </c>
      <c r="B13" s="73">
        <f>142452.251942/1000</f>
        <v>142.452251942</v>
      </c>
      <c r="C13" s="74">
        <v>45307</v>
      </c>
    </row>
    <row r="14" spans="1:16">
      <c r="A14" s="72" t="s">
        <v>1197</v>
      </c>
      <c r="B14" s="73">
        <f>580896/1000</f>
        <v>580.89599999999996</v>
      </c>
      <c r="C14" s="74">
        <v>44926</v>
      </c>
    </row>
    <row r="15" spans="1:16">
      <c r="A15" s="72" t="s">
        <v>1198</v>
      </c>
      <c r="B15" s="73">
        <f>70012/1000</f>
        <v>70.012</v>
      </c>
      <c r="C15" s="74">
        <v>44926</v>
      </c>
    </row>
    <row r="16" spans="1:16">
      <c r="A16" s="72" t="s">
        <v>1199</v>
      </c>
      <c r="B16" s="73">
        <f>455663.564/1000</f>
        <v>455.66356400000001</v>
      </c>
      <c r="C16" s="74">
        <v>46197</v>
      </c>
    </row>
    <row r="17" spans="1:3">
      <c r="A17" s="72" t="s">
        <v>1200</v>
      </c>
      <c r="B17" s="73">
        <f>943384/1000</f>
        <v>943.38400000000001</v>
      </c>
      <c r="C17" s="74">
        <v>46196</v>
      </c>
    </row>
    <row r="18" spans="1:3">
      <c r="A18" s="72" t="s">
        <v>1209</v>
      </c>
      <c r="B18" s="73">
        <f>285285.379/1000</f>
        <v>285.28537900000003</v>
      </c>
      <c r="C18" s="74">
        <v>47331</v>
      </c>
    </row>
    <row r="19" spans="1:3">
      <c r="A19" s="70" t="s">
        <v>232</v>
      </c>
      <c r="B19" s="71">
        <f>SUM(B20:B36)</f>
        <v>1741.4797146199996</v>
      </c>
    </row>
    <row r="20" spans="1:3">
      <c r="A20" t="s">
        <v>1201</v>
      </c>
      <c r="B20" s="73">
        <f>193555.947/1000</f>
        <v>193.55594699999997</v>
      </c>
      <c r="C20" s="75">
        <v>44926</v>
      </c>
    </row>
    <row r="21" spans="1:3">
      <c r="A21" t="s">
        <v>1202</v>
      </c>
      <c r="B21" s="73">
        <f>321230.607/1000</f>
        <v>321.23060700000002</v>
      </c>
      <c r="C21" s="75">
        <v>44926</v>
      </c>
    </row>
    <row r="22" spans="1:3">
      <c r="A22" t="s">
        <v>1203</v>
      </c>
      <c r="B22" s="73">
        <f>303383.924/1000</f>
        <v>303.38392399999998</v>
      </c>
      <c r="C22" s="75">
        <v>44926</v>
      </c>
    </row>
    <row r="23" spans="1:3">
      <c r="A23" t="s">
        <v>1204</v>
      </c>
      <c r="B23" s="73">
        <f>63669.422/1000</f>
        <v>63.669421999999997</v>
      </c>
      <c r="C23" s="75">
        <v>44926</v>
      </c>
    </row>
    <row r="24" spans="1:3">
      <c r="A24" t="s">
        <v>1205</v>
      </c>
      <c r="B24" s="73">
        <f>20298.4627/1000</f>
        <v>20.298462700000002</v>
      </c>
      <c r="C24" s="75">
        <v>44977</v>
      </c>
    </row>
    <row r="25" spans="1:3">
      <c r="A25" t="s">
        <v>1206</v>
      </c>
      <c r="B25" s="73">
        <f>49658.17749/1000</f>
        <v>49.65817749</v>
      </c>
      <c r="C25" s="75">
        <v>45859</v>
      </c>
    </row>
    <row r="26" spans="1:3">
      <c r="A26" t="s">
        <v>1207</v>
      </c>
      <c r="B26" s="73">
        <f>257600.9017/1000</f>
        <v>257.60090170000001</v>
      </c>
      <c r="C26" s="74">
        <v>45658</v>
      </c>
    </row>
    <row r="27" spans="1:3">
      <c r="A27" t="s">
        <v>1115</v>
      </c>
      <c r="B27" s="73">
        <f>455119.05773/1000</f>
        <v>455.11905773000001</v>
      </c>
      <c r="C27" s="75">
        <v>45748</v>
      </c>
    </row>
    <row r="28" spans="1:3">
      <c r="A28" t="s">
        <v>1208</v>
      </c>
      <c r="B28" s="73">
        <f>76963.215/1000</f>
        <v>76.963214999999991</v>
      </c>
      <c r="C28" s="75">
        <v>44713</v>
      </c>
    </row>
    <row r="29" spans="1:3" hidden="1"/>
    <row r="30" spans="1:3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AT374"/>
  <sheetViews>
    <sheetView rightToLeft="1" workbookViewId="0">
      <selection activeCell="A6" sqref="A6"/>
    </sheetView>
  </sheetViews>
  <sheetFormatPr defaultColWidth="0" defaultRowHeight="18" zeroHeight="1"/>
  <cols>
    <col min="1" max="1" width="48.28515625" style="13" bestFit="1" customWidth="1"/>
    <col min="2" max="2" width="12.42578125" style="13" customWidth="1"/>
    <col min="3" max="3" width="11.85546875" style="13" customWidth="1"/>
    <col min="4" max="4" width="10.7109375" style="14" customWidth="1"/>
    <col min="5" max="5" width="11.140625" style="14" customWidth="1"/>
    <col min="6" max="6" width="15.140625" style="14" customWidth="1"/>
    <col min="7" max="7" width="10.7109375" style="14" customWidth="1"/>
    <col min="8" max="8" width="11.5703125" style="14" customWidth="1"/>
    <col min="9" max="9" width="13.85546875" style="14" customWidth="1"/>
    <col min="10" max="10" width="17.7109375" style="14" customWidth="1"/>
    <col min="11" max="11" width="14.85546875" style="14" customWidth="1"/>
    <col min="12" max="12" width="14.7109375" style="14" customWidth="1"/>
    <col min="13" max="13" width="22.7109375" style="14" customWidth="1"/>
    <col min="14" max="14" width="26.85546875" style="14" customWidth="1"/>
    <col min="15" max="15" width="25.42578125" style="14" customWidth="1"/>
    <col min="16" max="16" width="7.5703125" style="14" hidden="1"/>
    <col min="17" max="17" width="6.7109375" style="14" hidden="1"/>
    <col min="18" max="18" width="7.7109375" style="14" hidden="1"/>
    <col min="19" max="19" width="7.140625" style="14" hidden="1"/>
    <col min="20" max="20" width="6" style="14" hidden="1"/>
    <col min="21" max="21" width="7.85546875" style="14" hidden="1"/>
    <col min="22" max="22" width="8.140625" style="14" hidden="1"/>
    <col min="23" max="23" width="6.28515625" style="14" hidden="1"/>
    <col min="24" max="24" width="8" style="14" hidden="1"/>
    <col min="25" max="25" width="8.7109375" style="14" hidden="1"/>
    <col min="26" max="26" width="10" style="14" hidden="1"/>
    <col min="27" max="27" width="9.5703125" style="14" hidden="1"/>
    <col min="28" max="28" width="6.140625" style="14" hidden="1"/>
    <col min="29" max="30" width="5.7109375" style="14" hidden="1"/>
    <col min="31" max="31" width="6.85546875" style="14" hidden="1"/>
    <col min="32" max="32" width="6.42578125" style="14" hidden="1"/>
    <col min="33" max="33" width="6.7109375" style="14" hidden="1"/>
    <col min="34" max="34" width="7.28515625" style="14" hidden="1"/>
    <col min="35" max="46" width="5.7109375" style="14" hidden="1"/>
    <col min="47" max="16384" width="9.140625" style="14" hidden="1"/>
  </cols>
  <sheetData>
    <row r="1" spans="1:17">
      <c r="A1" s="2" t="s">
        <v>0</v>
      </c>
      <c r="B1" t="s">
        <v>196</v>
      </c>
    </row>
    <row r="2" spans="1:17">
      <c r="A2" s="2" t="s">
        <v>1</v>
      </c>
    </row>
    <row r="3" spans="1:17">
      <c r="A3" s="2" t="s">
        <v>2</v>
      </c>
      <c r="B3" t="s">
        <v>197</v>
      </c>
    </row>
    <row r="4" spans="1:17">
      <c r="A4" s="2" t="s">
        <v>3</v>
      </c>
    </row>
    <row r="5" spans="1:17" ht="26.25" customHeight="1">
      <c r="A5" s="99" t="s">
        <v>172</v>
      </c>
      <c r="B5" s="100"/>
      <c r="C5" s="100"/>
      <c r="D5" s="100"/>
      <c r="E5" s="100"/>
      <c r="F5" s="100"/>
      <c r="G5" s="100"/>
      <c r="H5" s="100"/>
      <c r="I5" s="100"/>
      <c r="J5" s="100"/>
      <c r="K5" s="100"/>
      <c r="L5" s="100"/>
      <c r="M5" s="100"/>
      <c r="N5" s="100"/>
      <c r="O5" s="101"/>
    </row>
    <row r="6" spans="1:17" s="16" customFormat="1">
      <c r="A6" s="40" t="s">
        <v>95</v>
      </c>
      <c r="B6" s="41" t="s">
        <v>48</v>
      </c>
      <c r="C6" s="41" t="s">
        <v>83</v>
      </c>
      <c r="D6" s="41" t="s">
        <v>50</v>
      </c>
      <c r="E6" s="41" t="s">
        <v>51</v>
      </c>
      <c r="F6" s="41" t="s">
        <v>70</v>
      </c>
      <c r="G6" s="41" t="s">
        <v>71</v>
      </c>
      <c r="H6" s="41" t="s">
        <v>52</v>
      </c>
      <c r="I6" s="41" t="s">
        <v>53</v>
      </c>
      <c r="J6" s="41" t="s">
        <v>173</v>
      </c>
      <c r="K6" s="41" t="s">
        <v>189</v>
      </c>
      <c r="L6" s="41" t="s">
        <v>174</v>
      </c>
      <c r="M6" s="41" t="s">
        <v>72</v>
      </c>
      <c r="N6" s="41" t="s">
        <v>56</v>
      </c>
      <c r="O6" s="42" t="s">
        <v>182</v>
      </c>
      <c r="Q6" s="14"/>
    </row>
    <row r="7" spans="1:17" s="16" customFormat="1" ht="17.25" customHeight="1">
      <c r="A7" s="17"/>
      <c r="B7" s="26"/>
      <c r="C7" s="26"/>
      <c r="D7" s="26"/>
      <c r="E7" s="26"/>
      <c r="F7" s="26" t="s">
        <v>73</v>
      </c>
      <c r="G7" s="26" t="s">
        <v>74</v>
      </c>
      <c r="H7" s="26"/>
      <c r="I7" s="26" t="s">
        <v>7</v>
      </c>
      <c r="J7" s="26" t="s">
        <v>7</v>
      </c>
      <c r="K7" s="26" t="s">
        <v>183</v>
      </c>
      <c r="L7" s="26" t="s">
        <v>6</v>
      </c>
      <c r="M7" s="26" t="s">
        <v>7</v>
      </c>
      <c r="N7" s="26" t="s">
        <v>7</v>
      </c>
      <c r="O7" s="27" t="s">
        <v>7</v>
      </c>
    </row>
    <row r="8" spans="1:17" s="20" customFormat="1" ht="18" customHeight="1">
      <c r="A8" s="19"/>
      <c r="B8" s="7" t="s">
        <v>9</v>
      </c>
      <c r="C8" s="7" t="s">
        <v>10</v>
      </c>
      <c r="D8" s="7" t="s">
        <v>58</v>
      </c>
      <c r="E8" s="7" t="s">
        <v>59</v>
      </c>
      <c r="F8" s="7" t="s">
        <v>60</v>
      </c>
      <c r="G8" s="7" t="s">
        <v>61</v>
      </c>
      <c r="H8" s="29" t="s">
        <v>62</v>
      </c>
      <c r="I8" s="29" t="s">
        <v>63</v>
      </c>
      <c r="J8" s="7" t="s">
        <v>64</v>
      </c>
      <c r="K8" s="7" t="s">
        <v>65</v>
      </c>
      <c r="L8" s="7" t="s">
        <v>75</v>
      </c>
      <c r="M8" s="7" t="s">
        <v>76</v>
      </c>
      <c r="N8" s="29" t="s">
        <v>77</v>
      </c>
      <c r="O8" s="29" t="s">
        <v>78</v>
      </c>
      <c r="P8" s="30"/>
    </row>
    <row r="9" spans="1:17" s="20" customFormat="1" ht="18" customHeight="1">
      <c r="A9" s="21" t="s">
        <v>175</v>
      </c>
      <c r="B9" s="7"/>
      <c r="C9" s="7"/>
      <c r="D9" s="7"/>
      <c r="E9" s="7"/>
      <c r="F9" s="7"/>
      <c r="G9" s="7"/>
      <c r="H9" s="7"/>
      <c r="I9" s="7"/>
      <c r="J9" s="7"/>
      <c r="K9" s="63">
        <v>0</v>
      </c>
      <c r="L9" s="63">
        <v>0</v>
      </c>
      <c r="M9" s="7"/>
      <c r="N9" s="64">
        <v>0</v>
      </c>
      <c r="O9" s="64">
        <v>0</v>
      </c>
      <c r="P9" s="30"/>
    </row>
    <row r="10" spans="1:17">
      <c r="A10" s="67" t="s">
        <v>200</v>
      </c>
      <c r="C10" s="14"/>
      <c r="G10" s="69">
        <v>0</v>
      </c>
      <c r="K10" s="69">
        <v>0</v>
      </c>
      <c r="L10" s="69">
        <v>0</v>
      </c>
      <c r="N10" s="68">
        <v>0</v>
      </c>
      <c r="O10" s="68">
        <v>0</v>
      </c>
    </row>
    <row r="11" spans="1:17">
      <c r="A11" s="67" t="s">
        <v>303</v>
      </c>
      <c r="C11" s="14"/>
      <c r="G11" s="69">
        <v>0</v>
      </c>
      <c r="K11" s="69">
        <v>0</v>
      </c>
      <c r="L11" s="69">
        <v>0</v>
      </c>
      <c r="N11" s="68">
        <v>0</v>
      </c>
      <c r="O11" s="68">
        <v>0</v>
      </c>
    </row>
    <row r="12" spans="1:17">
      <c r="A12" t="s">
        <v>227</v>
      </c>
      <c r="B12" t="s">
        <v>227</v>
      </c>
      <c r="C12" t="s">
        <v>227</v>
      </c>
      <c r="D12" t="s">
        <v>227</v>
      </c>
      <c r="G12" s="65">
        <v>0</v>
      </c>
      <c r="H12" t="s">
        <v>227</v>
      </c>
      <c r="I12" s="66">
        <v>0</v>
      </c>
      <c r="J12" s="66">
        <v>0</v>
      </c>
      <c r="K12" s="65">
        <v>0</v>
      </c>
      <c r="L12" s="65">
        <v>0</v>
      </c>
      <c r="M12" s="66">
        <v>0</v>
      </c>
      <c r="N12" s="66">
        <v>0</v>
      </c>
      <c r="O12" s="66">
        <v>0</v>
      </c>
    </row>
    <row r="13" spans="1:17">
      <c r="A13" s="67" t="s">
        <v>261</v>
      </c>
      <c r="C13" s="14"/>
      <c r="G13" s="69">
        <v>0</v>
      </c>
      <c r="K13" s="69">
        <v>0</v>
      </c>
      <c r="L13" s="69">
        <v>0</v>
      </c>
      <c r="N13" s="68">
        <v>0</v>
      </c>
      <c r="O13" s="68">
        <v>0</v>
      </c>
    </row>
    <row r="14" spans="1:17">
      <c r="A14" t="s">
        <v>227</v>
      </c>
      <c r="B14" t="s">
        <v>227</v>
      </c>
      <c r="C14" t="s">
        <v>227</v>
      </c>
      <c r="D14" t="s">
        <v>227</v>
      </c>
      <c r="G14" s="65">
        <v>0</v>
      </c>
      <c r="H14" t="s">
        <v>227</v>
      </c>
      <c r="I14" s="66">
        <v>0</v>
      </c>
      <c r="J14" s="66">
        <v>0</v>
      </c>
      <c r="K14" s="65">
        <v>0</v>
      </c>
      <c r="L14" s="65">
        <v>0</v>
      </c>
      <c r="M14" s="66">
        <v>0</v>
      </c>
      <c r="N14" s="66">
        <v>0</v>
      </c>
      <c r="O14" s="66">
        <v>0</v>
      </c>
    </row>
    <row r="15" spans="1:17">
      <c r="A15" s="67" t="s">
        <v>304</v>
      </c>
      <c r="C15" s="14"/>
      <c r="G15" s="69">
        <v>0</v>
      </c>
      <c r="K15" s="69">
        <v>0</v>
      </c>
      <c r="L15" s="69">
        <v>0</v>
      </c>
      <c r="N15" s="68">
        <v>0</v>
      </c>
      <c r="O15" s="68">
        <v>0</v>
      </c>
    </row>
    <row r="16" spans="1:17">
      <c r="A16" t="s">
        <v>227</v>
      </c>
      <c r="B16" t="s">
        <v>227</v>
      </c>
      <c r="C16" t="s">
        <v>227</v>
      </c>
      <c r="D16" t="s">
        <v>227</v>
      </c>
      <c r="G16" s="65">
        <v>0</v>
      </c>
      <c r="H16" t="s">
        <v>227</v>
      </c>
      <c r="I16" s="66">
        <v>0</v>
      </c>
      <c r="J16" s="66">
        <v>0</v>
      </c>
      <c r="K16" s="65">
        <v>0</v>
      </c>
      <c r="L16" s="65">
        <v>0</v>
      </c>
      <c r="M16" s="66">
        <v>0</v>
      </c>
      <c r="N16" s="66">
        <v>0</v>
      </c>
      <c r="O16" s="66">
        <v>0</v>
      </c>
    </row>
    <row r="17" spans="1:15">
      <c r="A17" s="67" t="s">
        <v>603</v>
      </c>
      <c r="C17" s="14"/>
      <c r="G17" s="69">
        <v>0</v>
      </c>
      <c r="K17" s="69">
        <v>0</v>
      </c>
      <c r="L17" s="69">
        <v>0</v>
      </c>
      <c r="N17" s="68">
        <v>0</v>
      </c>
      <c r="O17" s="68">
        <v>0</v>
      </c>
    </row>
    <row r="18" spans="1:15">
      <c r="A18" t="s">
        <v>227</v>
      </c>
      <c r="B18" t="s">
        <v>227</v>
      </c>
      <c r="C18" t="s">
        <v>227</v>
      </c>
      <c r="D18" t="s">
        <v>227</v>
      </c>
      <c r="G18" s="65">
        <v>0</v>
      </c>
      <c r="H18" t="s">
        <v>227</v>
      </c>
      <c r="I18" s="66">
        <v>0</v>
      </c>
      <c r="J18" s="66">
        <v>0</v>
      </c>
      <c r="K18" s="65">
        <v>0</v>
      </c>
      <c r="L18" s="65">
        <v>0</v>
      </c>
      <c r="M18" s="66">
        <v>0</v>
      </c>
      <c r="N18" s="66">
        <v>0</v>
      </c>
      <c r="O18" s="66">
        <v>0</v>
      </c>
    </row>
    <row r="19" spans="1:15">
      <c r="A19" s="67" t="s">
        <v>232</v>
      </c>
      <c r="C19" s="14"/>
      <c r="G19" s="69">
        <v>0</v>
      </c>
      <c r="K19" s="69">
        <v>0</v>
      </c>
      <c r="L19" s="69">
        <v>0</v>
      </c>
      <c r="N19" s="68">
        <v>0</v>
      </c>
      <c r="O19" s="68">
        <v>0</v>
      </c>
    </row>
    <row r="20" spans="1:15">
      <c r="A20" s="67" t="s">
        <v>305</v>
      </c>
      <c r="C20" s="14"/>
      <c r="G20" s="69">
        <v>0</v>
      </c>
      <c r="K20" s="69">
        <v>0</v>
      </c>
      <c r="L20" s="69">
        <v>0</v>
      </c>
      <c r="N20" s="68">
        <v>0</v>
      </c>
      <c r="O20" s="68">
        <v>0</v>
      </c>
    </row>
    <row r="21" spans="1:15">
      <c r="A21" t="s">
        <v>227</v>
      </c>
      <c r="B21" t="s">
        <v>227</v>
      </c>
      <c r="C21" t="s">
        <v>227</v>
      </c>
      <c r="D21" t="s">
        <v>227</v>
      </c>
      <c r="G21" s="65">
        <v>0</v>
      </c>
      <c r="H21" t="s">
        <v>227</v>
      </c>
      <c r="I21" s="66">
        <v>0</v>
      </c>
      <c r="J21" s="66">
        <v>0</v>
      </c>
      <c r="K21" s="65">
        <v>0</v>
      </c>
      <c r="L21" s="65">
        <v>0</v>
      </c>
      <c r="M21" s="66">
        <v>0</v>
      </c>
      <c r="N21" s="66">
        <v>0</v>
      </c>
      <c r="O21" s="66">
        <v>0</v>
      </c>
    </row>
    <row r="22" spans="1:15">
      <c r="A22" s="67" t="s">
        <v>306</v>
      </c>
      <c r="C22" s="14"/>
      <c r="G22" s="69">
        <v>0</v>
      </c>
      <c r="K22" s="69">
        <v>0</v>
      </c>
      <c r="L22" s="69">
        <v>0</v>
      </c>
      <c r="N22" s="68">
        <v>0</v>
      </c>
      <c r="O22" s="68">
        <v>0</v>
      </c>
    </row>
    <row r="23" spans="1:15">
      <c r="A23" t="s">
        <v>227</v>
      </c>
      <c r="B23" t="s">
        <v>227</v>
      </c>
      <c r="C23" t="s">
        <v>227</v>
      </c>
      <c r="D23" t="s">
        <v>227</v>
      </c>
      <c r="G23" s="65">
        <v>0</v>
      </c>
      <c r="H23" t="s">
        <v>227</v>
      </c>
      <c r="I23" s="66">
        <v>0</v>
      </c>
      <c r="J23" s="66">
        <v>0</v>
      </c>
      <c r="K23" s="65">
        <v>0</v>
      </c>
      <c r="L23" s="65">
        <v>0</v>
      </c>
      <c r="M23" s="66">
        <v>0</v>
      </c>
      <c r="N23" s="66">
        <v>0</v>
      </c>
      <c r="O23" s="66">
        <v>0</v>
      </c>
    </row>
    <row r="24" spans="1:15">
      <c r="A24" s="85" t="s">
        <v>234</v>
      </c>
      <c r="C24" s="14"/>
    </row>
    <row r="25" spans="1:15">
      <c r="A25" s="85" t="s">
        <v>299</v>
      </c>
      <c r="C25" s="14"/>
    </row>
    <row r="26" spans="1:15">
      <c r="A26" s="85" t="s">
        <v>301</v>
      </c>
      <c r="C26" s="14"/>
    </row>
    <row r="27" spans="1:15" hidden="1">
      <c r="C27" s="14"/>
    </row>
    <row r="28" spans="1:15" hidden="1">
      <c r="C28" s="14"/>
    </row>
    <row r="29" spans="1:15" hidden="1">
      <c r="C29" s="14"/>
    </row>
    <row r="30" spans="1:15" hidden="1">
      <c r="C30" s="14"/>
    </row>
    <row r="31" spans="1:15" hidden="1">
      <c r="C31" s="14"/>
    </row>
    <row r="32" spans="1:15" hidden="1">
      <c r="C32" s="14"/>
    </row>
    <row r="33" spans="3:3" hidden="1">
      <c r="C33" s="14"/>
    </row>
    <row r="34" spans="3:3" hidden="1">
      <c r="C34" s="14"/>
    </row>
    <row r="35" spans="3:3" hidden="1">
      <c r="C35" s="14"/>
    </row>
    <row r="36" spans="3:3" hidden="1">
      <c r="C36" s="14"/>
    </row>
    <row r="37" spans="3:3" hidden="1">
      <c r="C37" s="14"/>
    </row>
    <row r="38" spans="3:3" hidden="1">
      <c r="C38" s="14"/>
    </row>
    <row r="39" spans="3:3" hidden="1">
      <c r="C39" s="14"/>
    </row>
    <row r="40" spans="3:3" hidden="1">
      <c r="C40" s="14"/>
    </row>
    <row r="41" spans="3:3" hidden="1">
      <c r="C41" s="14"/>
    </row>
    <row r="42" spans="3:3" hidden="1">
      <c r="C42" s="14"/>
    </row>
    <row r="43" spans="3:3" hidden="1">
      <c r="C43" s="14"/>
    </row>
    <row r="44" spans="3:3" hidden="1">
      <c r="C44" s="14"/>
    </row>
    <row r="45" spans="3:3" hidden="1">
      <c r="C45" s="14"/>
    </row>
    <row r="46" spans="3:3" hidden="1">
      <c r="C46" s="14"/>
    </row>
    <row r="47" spans="3:3" hidden="1">
      <c r="C47" s="14"/>
    </row>
    <row r="48" spans="3:3" hidden="1">
      <c r="C48" s="14"/>
    </row>
    <row r="49" spans="3:3" hidden="1">
      <c r="C49" s="14"/>
    </row>
    <row r="50" spans="3:3" hidden="1">
      <c r="C50" s="14"/>
    </row>
    <row r="51" spans="3:3" hidden="1">
      <c r="C51" s="14"/>
    </row>
    <row r="52" spans="3:3" hidden="1">
      <c r="C52" s="14"/>
    </row>
    <row r="53" spans="3:3" hidden="1">
      <c r="C53" s="14"/>
    </row>
    <row r="54" spans="3:3" hidden="1">
      <c r="C54" s="14"/>
    </row>
    <row r="55" spans="3:3" hidden="1">
      <c r="C55" s="14"/>
    </row>
    <row r="56" spans="3:3" hidden="1">
      <c r="C56" s="14"/>
    </row>
    <row r="57" spans="3:3" hidden="1">
      <c r="C57" s="14"/>
    </row>
    <row r="58" spans="3:3" hidden="1">
      <c r="C58" s="14"/>
    </row>
    <row r="59" spans="3:3" hidden="1">
      <c r="C59" s="14"/>
    </row>
    <row r="60" spans="3:3" hidden="1">
      <c r="C60" s="14"/>
    </row>
    <row r="61" spans="3:3" hidden="1">
      <c r="C61" s="14"/>
    </row>
    <row r="62" spans="3:3" hidden="1">
      <c r="C62" s="14"/>
    </row>
    <row r="63" spans="3:3" hidden="1">
      <c r="C63" s="14"/>
    </row>
    <row r="64" spans="3:3" hidden="1">
      <c r="C64" s="14"/>
    </row>
    <row r="65" spans="3:3" hidden="1">
      <c r="C65" s="14"/>
    </row>
    <row r="66" spans="3:3" hidden="1">
      <c r="C66" s="14"/>
    </row>
    <row r="67" spans="3:3" hidden="1">
      <c r="C67" s="14"/>
    </row>
    <row r="68" spans="3:3" hidden="1">
      <c r="C68" s="14"/>
    </row>
    <row r="69" spans="3:3" hidden="1">
      <c r="C69" s="14"/>
    </row>
    <row r="70" spans="3:3" hidden="1">
      <c r="C70" s="14"/>
    </row>
    <row r="71" spans="3:3" hidden="1">
      <c r="C71" s="14"/>
    </row>
    <row r="72" spans="3:3" hidden="1">
      <c r="C72" s="14"/>
    </row>
    <row r="73" spans="3:3" hidden="1">
      <c r="C73" s="14"/>
    </row>
    <row r="74" spans="3:3" hidden="1">
      <c r="C74" s="14"/>
    </row>
    <row r="75" spans="3:3" hidden="1">
      <c r="C75" s="14"/>
    </row>
    <row r="76" spans="3:3" hidden="1">
      <c r="C76" s="14"/>
    </row>
    <row r="77" spans="3:3" hidden="1">
      <c r="C77" s="14"/>
    </row>
    <row r="78" spans="3:3" hidden="1">
      <c r="C78" s="14"/>
    </row>
    <row r="79" spans="3:3" hidden="1">
      <c r="C79" s="14"/>
    </row>
    <row r="80" spans="3:3" hidden="1">
      <c r="C80" s="14"/>
    </row>
    <row r="81" spans="3:3" hidden="1">
      <c r="C81" s="14"/>
    </row>
    <row r="82" spans="3:3" hidden="1">
      <c r="C82" s="14"/>
    </row>
    <row r="83" spans="3:3" hidden="1">
      <c r="C83" s="14"/>
    </row>
    <row r="84" spans="3:3" hidden="1">
      <c r="C84" s="14"/>
    </row>
    <row r="85" spans="3:3" hidden="1">
      <c r="C85" s="14"/>
    </row>
    <row r="86" spans="3:3" hidden="1">
      <c r="C86" s="14"/>
    </row>
    <row r="87" spans="3:3" hidden="1">
      <c r="C87" s="14"/>
    </row>
    <row r="88" spans="3:3" hidden="1">
      <c r="C88" s="14"/>
    </row>
    <row r="89" spans="3:3" hidden="1">
      <c r="C89" s="14"/>
    </row>
    <row r="90" spans="3:3" hidden="1">
      <c r="C90" s="14"/>
    </row>
    <row r="91" spans="3:3" hidden="1">
      <c r="C91" s="14"/>
    </row>
    <row r="92" spans="3:3" hidden="1">
      <c r="C92" s="14"/>
    </row>
    <row r="93" spans="3:3" hidden="1">
      <c r="C93" s="14"/>
    </row>
    <row r="94" spans="3:3" hidden="1">
      <c r="C94" s="14"/>
    </row>
    <row r="95" spans="3:3" hidden="1">
      <c r="C95" s="14"/>
    </row>
    <row r="96" spans="3:3" hidden="1">
      <c r="C96" s="14"/>
    </row>
    <row r="97" spans="3:3" hidden="1">
      <c r="C97" s="14"/>
    </row>
    <row r="98" spans="3:3" hidden="1">
      <c r="C98" s="14"/>
    </row>
    <row r="99" spans="3:3" hidden="1">
      <c r="C99" s="14"/>
    </row>
    <row r="100" spans="3:3" hidden="1">
      <c r="C100" s="14"/>
    </row>
    <row r="101" spans="3:3" hidden="1">
      <c r="C101" s="14"/>
    </row>
    <row r="102" spans="3:3" hidden="1">
      <c r="C102" s="14"/>
    </row>
    <row r="103" spans="3:3" hidden="1">
      <c r="C103" s="14"/>
    </row>
    <row r="104" spans="3:3" hidden="1">
      <c r="C104" s="14"/>
    </row>
    <row r="105" spans="3:3" hidden="1">
      <c r="C105" s="14"/>
    </row>
    <row r="106" spans="3:3" hidden="1">
      <c r="C106" s="14"/>
    </row>
    <row r="107" spans="3:3" hidden="1">
      <c r="C107" s="14"/>
    </row>
    <row r="108" spans="3:3" hidden="1">
      <c r="C108" s="14"/>
    </row>
    <row r="109" spans="3:3" hidden="1">
      <c r="C109" s="14"/>
    </row>
    <row r="110" spans="3:3" hidden="1">
      <c r="C110" s="14"/>
    </row>
    <row r="111" spans="3:3" hidden="1">
      <c r="C111" s="14"/>
    </row>
    <row r="112" spans="3:3" hidden="1">
      <c r="C112" s="14"/>
    </row>
    <row r="113" spans="3:3" hidden="1">
      <c r="C113" s="14"/>
    </row>
    <row r="114" spans="3:3" hidden="1">
      <c r="C114" s="14"/>
    </row>
    <row r="115" spans="3:3" hidden="1">
      <c r="C115" s="14"/>
    </row>
    <row r="116" spans="3:3" hidden="1">
      <c r="C116" s="14"/>
    </row>
    <row r="117" spans="3:3" hidden="1">
      <c r="C117" s="14"/>
    </row>
    <row r="118" spans="3:3" hidden="1">
      <c r="C118" s="14"/>
    </row>
    <row r="119" spans="3:3" hidden="1">
      <c r="C119" s="14"/>
    </row>
    <row r="120" spans="3:3" hidden="1">
      <c r="C120" s="14"/>
    </row>
    <row r="121" spans="3:3" hidden="1">
      <c r="C121" s="14"/>
    </row>
    <row r="122" spans="3:3" hidden="1">
      <c r="C122" s="14"/>
    </row>
    <row r="123" spans="3:3" hidden="1">
      <c r="C123" s="14"/>
    </row>
    <row r="124" spans="3:3" hidden="1">
      <c r="C124" s="14"/>
    </row>
    <row r="125" spans="3:3" hidden="1">
      <c r="C125" s="14"/>
    </row>
    <row r="126" spans="3:3" hidden="1">
      <c r="C126" s="14"/>
    </row>
    <row r="127" spans="3:3" hidden="1">
      <c r="C127" s="14"/>
    </row>
    <row r="128" spans="3:3" hidden="1">
      <c r="C128" s="14"/>
    </row>
    <row r="129" spans="3:3" hidden="1">
      <c r="C129" s="14"/>
    </row>
    <row r="130" spans="3:3" hidden="1">
      <c r="C130" s="14"/>
    </row>
    <row r="131" spans="3:3" hidden="1">
      <c r="C131" s="14"/>
    </row>
    <row r="132" spans="3:3" hidden="1">
      <c r="C132" s="14"/>
    </row>
    <row r="133" spans="3:3" hidden="1">
      <c r="C133" s="14"/>
    </row>
    <row r="134" spans="3:3" hidden="1">
      <c r="C134" s="14"/>
    </row>
    <row r="135" spans="3:3" hidden="1">
      <c r="C135" s="14"/>
    </row>
    <row r="136" spans="3:3" hidden="1">
      <c r="C136" s="14"/>
    </row>
    <row r="137" spans="3:3" hidden="1">
      <c r="C137" s="14"/>
    </row>
    <row r="138" spans="3:3" hidden="1">
      <c r="C138" s="14"/>
    </row>
    <row r="139" spans="3:3" hidden="1">
      <c r="C139" s="14"/>
    </row>
    <row r="140" spans="3:3" hidden="1">
      <c r="C140" s="14"/>
    </row>
    <row r="141" spans="3:3" hidden="1">
      <c r="C141" s="14"/>
    </row>
    <row r="142" spans="3:3" hidden="1">
      <c r="C142" s="14"/>
    </row>
    <row r="143" spans="3:3" hidden="1">
      <c r="C143" s="14"/>
    </row>
    <row r="144" spans="3:3" hidden="1">
      <c r="C144" s="14"/>
    </row>
    <row r="145" spans="3:3" hidden="1">
      <c r="C145" s="14"/>
    </row>
    <row r="146" spans="3:3" hidden="1">
      <c r="C146" s="14"/>
    </row>
    <row r="147" spans="3:3" hidden="1">
      <c r="C147" s="14"/>
    </row>
    <row r="148" spans="3:3" hidden="1">
      <c r="C148" s="14"/>
    </row>
    <row r="149" spans="3:3" hidden="1">
      <c r="C149" s="14"/>
    </row>
    <row r="150" spans="3:3" hidden="1">
      <c r="C150" s="14"/>
    </row>
    <row r="151" spans="3:3" hidden="1">
      <c r="C151" s="14"/>
    </row>
    <row r="152" spans="3:3" hidden="1">
      <c r="C152" s="14"/>
    </row>
    <row r="153" spans="3:3" hidden="1">
      <c r="C153" s="14"/>
    </row>
    <row r="154" spans="3:3" hidden="1">
      <c r="C154" s="14"/>
    </row>
    <row r="155" spans="3:3" hidden="1">
      <c r="C155" s="14"/>
    </row>
    <row r="156" spans="3:3" hidden="1">
      <c r="C156" s="14"/>
    </row>
    <row r="157" spans="3:3" hidden="1">
      <c r="C157" s="14"/>
    </row>
    <row r="158" spans="3:3" hidden="1">
      <c r="C158" s="14"/>
    </row>
    <row r="159" spans="3:3" hidden="1">
      <c r="C159" s="14"/>
    </row>
    <row r="160" spans="3:3" hidden="1">
      <c r="C160" s="14"/>
    </row>
    <row r="161" spans="3:3" hidden="1">
      <c r="C161" s="14"/>
    </row>
    <row r="162" spans="3:3" hidden="1">
      <c r="C162" s="14"/>
    </row>
    <row r="163" spans="3:3" hidden="1">
      <c r="C163" s="14"/>
    </row>
    <row r="164" spans="3:3" hidden="1">
      <c r="C164" s="14"/>
    </row>
    <row r="165" spans="3:3" hidden="1">
      <c r="C165" s="14"/>
    </row>
    <row r="166" spans="3:3" hidden="1">
      <c r="C166" s="14"/>
    </row>
    <row r="167" spans="3:3" hidden="1">
      <c r="C167" s="14"/>
    </row>
    <row r="168" spans="3:3" hidden="1">
      <c r="C168" s="14"/>
    </row>
    <row r="169" spans="3:3" hidden="1">
      <c r="C169" s="14"/>
    </row>
    <row r="170" spans="3:3" hidden="1">
      <c r="C170" s="14"/>
    </row>
    <row r="171" spans="3:3" hidden="1">
      <c r="C171" s="14"/>
    </row>
    <row r="172" spans="3:3" hidden="1">
      <c r="C172" s="14"/>
    </row>
    <row r="173" spans="3:3" hidden="1">
      <c r="C173" s="14"/>
    </row>
    <row r="174" spans="3:3" hidden="1">
      <c r="C174" s="14"/>
    </row>
    <row r="175" spans="3:3" hidden="1">
      <c r="C175" s="14"/>
    </row>
    <row r="176" spans="3:3" hidden="1">
      <c r="C176" s="14"/>
    </row>
    <row r="177" spans="3:3" hidden="1">
      <c r="C177" s="14"/>
    </row>
    <row r="178" spans="3:3" hidden="1">
      <c r="C178" s="14"/>
    </row>
    <row r="179" spans="3:3" hidden="1">
      <c r="C179" s="14"/>
    </row>
    <row r="180" spans="3:3" hidden="1">
      <c r="C180" s="14"/>
    </row>
    <row r="181" spans="3:3" hidden="1">
      <c r="C181" s="14"/>
    </row>
    <row r="182" spans="3:3" hidden="1">
      <c r="C182" s="14"/>
    </row>
    <row r="183" spans="3:3" hidden="1">
      <c r="C183" s="14"/>
    </row>
    <row r="184" spans="3:3" hidden="1">
      <c r="C184" s="14"/>
    </row>
    <row r="185" spans="3:3" hidden="1">
      <c r="C185" s="14"/>
    </row>
    <row r="186" spans="3:3" hidden="1">
      <c r="C186" s="14"/>
    </row>
    <row r="187" spans="3:3" hidden="1">
      <c r="C187" s="14"/>
    </row>
    <row r="188" spans="3:3" hidden="1">
      <c r="C188" s="14"/>
    </row>
    <row r="189" spans="3:3" hidden="1">
      <c r="C189" s="14"/>
    </row>
    <row r="190" spans="3:3" hidden="1">
      <c r="C190" s="14"/>
    </row>
    <row r="191" spans="3:3" hidden="1">
      <c r="C191" s="14"/>
    </row>
    <row r="192" spans="3:3" hidden="1">
      <c r="C192" s="14"/>
    </row>
    <row r="193" spans="3:3" hidden="1">
      <c r="C193" s="14"/>
    </row>
    <row r="194" spans="3:3" hidden="1">
      <c r="C194" s="14"/>
    </row>
    <row r="195" spans="3:3" hidden="1">
      <c r="C195" s="14"/>
    </row>
    <row r="196" spans="3:3" hidden="1">
      <c r="C196" s="14"/>
    </row>
    <row r="197" spans="3:3" hidden="1">
      <c r="C197" s="14"/>
    </row>
    <row r="198" spans="3:3" hidden="1">
      <c r="C198" s="14"/>
    </row>
    <row r="199" spans="3:3" hidden="1">
      <c r="C199" s="14"/>
    </row>
    <row r="200" spans="3:3" hidden="1">
      <c r="C200" s="14"/>
    </row>
    <row r="201" spans="3:3" hidden="1">
      <c r="C201" s="14"/>
    </row>
    <row r="202" spans="3:3" hidden="1">
      <c r="C202" s="14"/>
    </row>
    <row r="203" spans="3:3" hidden="1">
      <c r="C203" s="14"/>
    </row>
    <row r="204" spans="3:3" hidden="1">
      <c r="C204" s="14"/>
    </row>
    <row r="205" spans="3:3" hidden="1">
      <c r="C205" s="14"/>
    </row>
    <row r="206" spans="3:3" hidden="1">
      <c r="C206" s="14"/>
    </row>
    <row r="207" spans="3:3" hidden="1">
      <c r="C207" s="14"/>
    </row>
    <row r="208" spans="3:3" hidden="1">
      <c r="C208" s="14"/>
    </row>
    <row r="209" spans="3:3" hidden="1">
      <c r="C209" s="14"/>
    </row>
    <row r="210" spans="3:3" hidden="1">
      <c r="C210" s="14"/>
    </row>
    <row r="211" spans="3:3" hidden="1">
      <c r="C211" s="14"/>
    </row>
    <row r="212" spans="3:3" hidden="1">
      <c r="C212" s="14"/>
    </row>
    <row r="213" spans="3:3" hidden="1">
      <c r="C213" s="14"/>
    </row>
    <row r="214" spans="3:3" hidden="1">
      <c r="C214" s="14"/>
    </row>
    <row r="215" spans="3:3" hidden="1">
      <c r="C215" s="14"/>
    </row>
    <row r="216" spans="3:3" hidden="1">
      <c r="C216" s="14"/>
    </row>
    <row r="217" spans="3:3" hidden="1">
      <c r="C217" s="14"/>
    </row>
    <row r="218" spans="3:3" hidden="1">
      <c r="C218" s="14"/>
    </row>
    <row r="219" spans="3:3" hidden="1">
      <c r="C219" s="14"/>
    </row>
    <row r="220" spans="3:3" hidden="1">
      <c r="C220" s="14"/>
    </row>
    <row r="221" spans="3:3" hidden="1">
      <c r="C221" s="14"/>
    </row>
    <row r="222" spans="3:3" hidden="1">
      <c r="C222" s="14"/>
    </row>
    <row r="223" spans="3:3" hidden="1">
      <c r="C223" s="14"/>
    </row>
    <row r="224" spans="3:3" hidden="1">
      <c r="C224" s="14"/>
    </row>
    <row r="225" spans="3:3" hidden="1">
      <c r="C225" s="14"/>
    </row>
    <row r="226" spans="3:3" hidden="1">
      <c r="C226" s="14"/>
    </row>
    <row r="227" spans="3:3" hidden="1">
      <c r="C227" s="14"/>
    </row>
    <row r="228" spans="3:3" hidden="1">
      <c r="C228" s="14"/>
    </row>
    <row r="229" spans="3:3" hidden="1">
      <c r="C229" s="14"/>
    </row>
    <row r="230" spans="3:3" hidden="1">
      <c r="C230" s="14"/>
    </row>
    <row r="231" spans="3:3" hidden="1">
      <c r="C231" s="14"/>
    </row>
    <row r="232" spans="3:3" hidden="1">
      <c r="C232" s="14"/>
    </row>
    <row r="233" spans="3:3" hidden="1">
      <c r="C233" s="14"/>
    </row>
    <row r="234" spans="3:3" hidden="1">
      <c r="C234" s="14"/>
    </row>
    <row r="235" spans="3:3" hidden="1">
      <c r="C235" s="14"/>
    </row>
    <row r="236" spans="3:3" hidden="1">
      <c r="C236" s="14"/>
    </row>
    <row r="237" spans="3:3" hidden="1">
      <c r="C237" s="14"/>
    </row>
    <row r="238" spans="3:3" hidden="1">
      <c r="C238" s="14"/>
    </row>
    <row r="239" spans="3:3" hidden="1">
      <c r="C239" s="14"/>
    </row>
    <row r="240" spans="3:3" hidden="1">
      <c r="C240" s="14"/>
    </row>
    <row r="241" spans="3:3" hidden="1">
      <c r="C241" s="14"/>
    </row>
    <row r="242" spans="3:3" hidden="1">
      <c r="C242" s="14"/>
    </row>
    <row r="243" spans="3:3" hidden="1">
      <c r="C243" s="14"/>
    </row>
    <row r="244" spans="3:3" hidden="1">
      <c r="C244" s="14"/>
    </row>
    <row r="245" spans="3:3" hidden="1">
      <c r="C245" s="14"/>
    </row>
    <row r="246" spans="3:3" hidden="1">
      <c r="C246" s="14"/>
    </row>
    <row r="247" spans="3:3" hidden="1">
      <c r="C247" s="14"/>
    </row>
    <row r="248" spans="3:3" hidden="1">
      <c r="C248" s="14"/>
    </row>
    <row r="249" spans="3:3" hidden="1">
      <c r="C249" s="14"/>
    </row>
    <row r="250" spans="3:3" hidden="1">
      <c r="C250" s="14"/>
    </row>
    <row r="251" spans="3:3" hidden="1">
      <c r="C251" s="14"/>
    </row>
    <row r="252" spans="3:3" hidden="1">
      <c r="C252" s="14"/>
    </row>
    <row r="253" spans="3:3" hidden="1">
      <c r="C253" s="14"/>
    </row>
    <row r="254" spans="3:3" hidden="1">
      <c r="C254" s="14"/>
    </row>
    <row r="255" spans="3:3" hidden="1">
      <c r="C255" s="14"/>
    </row>
    <row r="256" spans="3:3" hidden="1">
      <c r="C256" s="14"/>
    </row>
    <row r="257" spans="3:3" hidden="1">
      <c r="C257" s="14"/>
    </row>
    <row r="258" spans="3:3" hidden="1">
      <c r="C258" s="14"/>
    </row>
    <row r="259" spans="3:3" hidden="1">
      <c r="C259" s="14"/>
    </row>
    <row r="260" spans="3:3" hidden="1">
      <c r="C260" s="14"/>
    </row>
    <row r="261" spans="3:3" hidden="1">
      <c r="C261" s="14"/>
    </row>
    <row r="262" spans="3:3" hidden="1">
      <c r="C262" s="14"/>
    </row>
    <row r="263" spans="3:3" hidden="1">
      <c r="C263" s="14"/>
    </row>
    <row r="264" spans="3:3" hidden="1">
      <c r="C264" s="14"/>
    </row>
    <row r="265" spans="3:3" hidden="1">
      <c r="C265" s="14"/>
    </row>
    <row r="266" spans="3:3" hidden="1">
      <c r="C266" s="14"/>
    </row>
    <row r="267" spans="3:3" hidden="1">
      <c r="C267" s="14"/>
    </row>
    <row r="268" spans="3:3" hidden="1">
      <c r="C268" s="14"/>
    </row>
    <row r="269" spans="3:3" hidden="1">
      <c r="C269" s="14"/>
    </row>
    <row r="270" spans="3:3" hidden="1">
      <c r="C270" s="14"/>
    </row>
    <row r="271" spans="3:3" hidden="1">
      <c r="C271" s="14"/>
    </row>
    <row r="272" spans="3:3" hidden="1">
      <c r="C272" s="14"/>
    </row>
    <row r="273" spans="3:3" hidden="1">
      <c r="C273" s="14"/>
    </row>
    <row r="274" spans="3:3" hidden="1">
      <c r="C274" s="14"/>
    </row>
    <row r="275" spans="3:3" hidden="1">
      <c r="C275" s="14"/>
    </row>
    <row r="276" spans="3:3" hidden="1">
      <c r="C276" s="14"/>
    </row>
    <row r="277" spans="3:3" hidden="1">
      <c r="C277" s="14"/>
    </row>
    <row r="278" spans="3:3" hidden="1">
      <c r="C278" s="14"/>
    </row>
    <row r="279" spans="3:3" hidden="1">
      <c r="C279" s="14"/>
    </row>
    <row r="280" spans="3:3" hidden="1">
      <c r="C280" s="14"/>
    </row>
    <row r="281" spans="3:3" hidden="1">
      <c r="C281" s="14"/>
    </row>
    <row r="282" spans="3:3" hidden="1">
      <c r="C282" s="14"/>
    </row>
    <row r="283" spans="3:3" hidden="1">
      <c r="C283" s="14"/>
    </row>
    <row r="284" spans="3:3" hidden="1">
      <c r="C284" s="14"/>
    </row>
    <row r="285" spans="3:3" hidden="1">
      <c r="C285" s="14"/>
    </row>
    <row r="286" spans="3:3" hidden="1">
      <c r="C286" s="14"/>
    </row>
    <row r="287" spans="3:3" hidden="1">
      <c r="C287" s="14"/>
    </row>
    <row r="288" spans="3:3" hidden="1">
      <c r="C288" s="14"/>
    </row>
    <row r="289" spans="3:3" hidden="1">
      <c r="C289" s="14"/>
    </row>
    <row r="290" spans="3:3" hidden="1">
      <c r="C290" s="14"/>
    </row>
    <row r="291" spans="3:3" hidden="1">
      <c r="C291" s="14"/>
    </row>
    <row r="292" spans="3:3" hidden="1">
      <c r="C292" s="14"/>
    </row>
    <row r="293" spans="3:3" hidden="1">
      <c r="C293" s="14"/>
    </row>
    <row r="294" spans="3:3" hidden="1">
      <c r="C294" s="14"/>
    </row>
    <row r="295" spans="3:3" hidden="1">
      <c r="C295" s="14"/>
    </row>
    <row r="296" spans="3:3" hidden="1">
      <c r="C296" s="14"/>
    </row>
    <row r="297" spans="3:3" hidden="1">
      <c r="C297" s="14"/>
    </row>
    <row r="298" spans="3:3" hidden="1">
      <c r="C298" s="14"/>
    </row>
    <row r="299" spans="3:3" hidden="1">
      <c r="C299" s="14"/>
    </row>
    <row r="300" spans="3:3" hidden="1">
      <c r="C300" s="14"/>
    </row>
    <row r="301" spans="3:3" hidden="1">
      <c r="C301" s="14"/>
    </row>
    <row r="302" spans="3:3" hidden="1">
      <c r="C302" s="14"/>
    </row>
    <row r="303" spans="3:3" hidden="1">
      <c r="C303" s="14"/>
    </row>
    <row r="304" spans="3:3" hidden="1">
      <c r="C304" s="14"/>
    </row>
    <row r="305" spans="3:3" hidden="1">
      <c r="C305" s="14"/>
    </row>
    <row r="306" spans="3:3" hidden="1">
      <c r="C306" s="14"/>
    </row>
    <row r="307" spans="3:3" hidden="1">
      <c r="C307" s="14"/>
    </row>
    <row r="308" spans="3:3" hidden="1">
      <c r="C308" s="14"/>
    </row>
    <row r="309" spans="3:3" hidden="1">
      <c r="C309" s="14"/>
    </row>
    <row r="310" spans="3:3" hidden="1">
      <c r="C310" s="14"/>
    </row>
    <row r="311" spans="3:3" hidden="1">
      <c r="C311" s="14"/>
    </row>
    <row r="312" spans="3:3" hidden="1">
      <c r="C312" s="14"/>
    </row>
    <row r="313" spans="3:3" hidden="1">
      <c r="C313" s="14"/>
    </row>
    <row r="314" spans="3:3" hidden="1">
      <c r="C314" s="14"/>
    </row>
    <row r="315" spans="3:3" hidden="1">
      <c r="C315" s="14"/>
    </row>
    <row r="316" spans="3:3" hidden="1">
      <c r="C316" s="14"/>
    </row>
    <row r="317" spans="3:3" hidden="1">
      <c r="C317" s="14"/>
    </row>
    <row r="318" spans="3:3" hidden="1">
      <c r="C318" s="14"/>
    </row>
    <row r="319" spans="3:3" hidden="1">
      <c r="C319" s="14"/>
    </row>
    <row r="320" spans="3:3" hidden="1">
      <c r="C320" s="14"/>
    </row>
    <row r="321" spans="3:3" hidden="1">
      <c r="C321" s="14"/>
    </row>
    <row r="322" spans="3:3" hidden="1">
      <c r="C322" s="14"/>
    </row>
    <row r="323" spans="3:3" hidden="1">
      <c r="C323" s="14"/>
    </row>
    <row r="324" spans="3:3" hidden="1">
      <c r="C324" s="14"/>
    </row>
    <row r="325" spans="3:3" hidden="1">
      <c r="C325" s="14"/>
    </row>
    <row r="326" spans="3:3" hidden="1">
      <c r="C326" s="14"/>
    </row>
    <row r="327" spans="3:3" hidden="1">
      <c r="C327" s="14"/>
    </row>
    <row r="328" spans="3:3" hidden="1">
      <c r="C328" s="14"/>
    </row>
    <row r="329" spans="3:3" hidden="1">
      <c r="C329" s="14"/>
    </row>
    <row r="330" spans="3:3" hidden="1">
      <c r="C330" s="14"/>
    </row>
    <row r="331" spans="3:3" hidden="1">
      <c r="C331" s="14"/>
    </row>
    <row r="332" spans="3:3" hidden="1">
      <c r="C332" s="14"/>
    </row>
    <row r="333" spans="3:3" hidden="1">
      <c r="C333" s="14"/>
    </row>
    <row r="334" spans="3:3" hidden="1">
      <c r="C334" s="14"/>
    </row>
    <row r="335" spans="3:3" hidden="1">
      <c r="C335" s="14"/>
    </row>
    <row r="336" spans="3:3" hidden="1">
      <c r="C336" s="14"/>
    </row>
    <row r="337" spans="3:3" hidden="1">
      <c r="C337" s="14"/>
    </row>
    <row r="338" spans="3:3" hidden="1">
      <c r="C338" s="14"/>
    </row>
    <row r="339" spans="3:3" hidden="1">
      <c r="C339" s="14"/>
    </row>
    <row r="340" spans="3:3" hidden="1">
      <c r="C340" s="14"/>
    </row>
    <row r="341" spans="3:3" hidden="1">
      <c r="C341" s="14"/>
    </row>
    <row r="342" spans="3:3" hidden="1">
      <c r="C342" s="14"/>
    </row>
    <row r="343" spans="3:3" hidden="1">
      <c r="C343" s="14"/>
    </row>
    <row r="344" spans="3:3" hidden="1">
      <c r="C344" s="14"/>
    </row>
    <row r="345" spans="3:3" hidden="1">
      <c r="C345" s="14"/>
    </row>
    <row r="346" spans="3:3" hidden="1">
      <c r="C346" s="14"/>
    </row>
    <row r="347" spans="3:3" hidden="1">
      <c r="C347" s="14"/>
    </row>
    <row r="348" spans="3:3" hidden="1">
      <c r="C348" s="14"/>
    </row>
    <row r="349" spans="3:3" hidden="1">
      <c r="C349" s="14"/>
    </row>
    <row r="350" spans="3:3" hidden="1">
      <c r="C350" s="14"/>
    </row>
    <row r="351" spans="3:3" hidden="1">
      <c r="C351" s="14"/>
    </row>
    <row r="352" spans="3:3" hidden="1">
      <c r="C352" s="14"/>
    </row>
    <row r="353" spans="3:3" hidden="1">
      <c r="C353" s="14"/>
    </row>
    <row r="354" spans="3:3" hidden="1">
      <c r="C354" s="14"/>
    </row>
    <row r="355" spans="3:3" hidden="1">
      <c r="C355" s="14"/>
    </row>
    <row r="356" spans="3:3" hidden="1">
      <c r="C356" s="14"/>
    </row>
    <row r="357" spans="3:3" hidden="1">
      <c r="C357" s="14"/>
    </row>
    <row r="358" spans="3:3" hidden="1">
      <c r="C358" s="14"/>
    </row>
    <row r="359" spans="3:3" hidden="1">
      <c r="C359" s="14"/>
    </row>
    <row r="360" spans="3:3" hidden="1">
      <c r="C360" s="14"/>
    </row>
    <row r="361" spans="3:3" hidden="1">
      <c r="C361" s="14"/>
    </row>
    <row r="362" spans="3:3" hidden="1">
      <c r="C362" s="14"/>
    </row>
    <row r="363" spans="3:3" hidden="1">
      <c r="C363" s="14"/>
    </row>
    <row r="364" spans="3:3" hidden="1">
      <c r="C364" s="14"/>
    </row>
    <row r="365" spans="3:3" hidden="1">
      <c r="C365" s="14"/>
    </row>
    <row r="366" spans="3:3" hidden="1">
      <c r="C366" s="14"/>
    </row>
    <row r="367" spans="3:3" hidden="1">
      <c r="C367" s="14"/>
    </row>
    <row r="368" spans="3:3" hidden="1">
      <c r="C368" s="14"/>
    </row>
    <row r="369" spans="1:3" hidden="1">
      <c r="C369" s="14"/>
    </row>
    <row r="370" spans="1:3" hidden="1">
      <c r="A370" s="14"/>
      <c r="C370" s="14"/>
    </row>
    <row r="371" spans="1:3" hidden="1">
      <c r="A371" s="14"/>
      <c r="C371" s="14"/>
    </row>
    <row r="372" spans="1:3" hidden="1">
      <c r="A372" s="16"/>
      <c r="C372" s="14"/>
    </row>
    <row r="373" spans="1:3" hidden="1"/>
    <row r="374" spans="1:3" hidden="1"/>
  </sheetData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AT384"/>
  <sheetViews>
    <sheetView rightToLeft="1" topLeftCell="A2" workbookViewId="0">
      <selection activeCell="A6" sqref="A6"/>
    </sheetView>
  </sheetViews>
  <sheetFormatPr defaultColWidth="0" defaultRowHeight="18" zeroHeight="1"/>
  <cols>
    <col min="1" max="1" width="48.28515625" style="13" bestFit="1" customWidth="1"/>
    <col min="2" max="2" width="12.42578125" style="13" customWidth="1"/>
    <col min="3" max="3" width="11.85546875" style="13" customWidth="1"/>
    <col min="4" max="4" width="10.7109375" style="14" customWidth="1"/>
    <col min="5" max="5" width="11.140625" style="14" customWidth="1"/>
    <col min="6" max="6" width="15.140625" style="14" customWidth="1"/>
    <col min="7" max="7" width="10.7109375" style="14" customWidth="1"/>
    <col min="8" max="8" width="11.5703125" style="14" customWidth="1"/>
    <col min="9" max="9" width="13.85546875" style="14" customWidth="1"/>
    <col min="10" max="10" width="17.7109375" style="14" customWidth="1"/>
    <col min="11" max="12" width="14.7109375" style="14" customWidth="1"/>
    <col min="13" max="13" width="22.7109375" style="14" customWidth="1"/>
    <col min="14" max="14" width="26.85546875" style="14" customWidth="1"/>
    <col min="15" max="15" width="25.42578125" style="14" customWidth="1"/>
    <col min="16" max="16" width="7.5703125" style="14" hidden="1"/>
    <col min="17" max="17" width="6.7109375" style="14" hidden="1"/>
    <col min="18" max="18" width="7.7109375" style="14" hidden="1"/>
    <col min="19" max="19" width="7.140625" style="14" hidden="1"/>
    <col min="20" max="20" width="6" style="14" hidden="1"/>
    <col min="21" max="21" width="7.85546875" style="14" hidden="1"/>
    <col min="22" max="22" width="8.140625" style="14" hidden="1"/>
    <col min="23" max="23" width="6.28515625" style="14" hidden="1"/>
    <col min="24" max="24" width="8" style="14" hidden="1"/>
    <col min="25" max="25" width="8.7109375" style="14" hidden="1"/>
    <col min="26" max="26" width="10" style="14" hidden="1"/>
    <col min="27" max="27" width="9.5703125" style="14" hidden="1"/>
    <col min="28" max="28" width="6.140625" style="14" hidden="1"/>
    <col min="29" max="30" width="5.7109375" style="14" hidden="1"/>
    <col min="31" max="31" width="6.85546875" style="14" hidden="1"/>
    <col min="32" max="32" width="6.42578125" style="14" hidden="1"/>
    <col min="33" max="33" width="6.7109375" style="14" hidden="1"/>
    <col min="34" max="34" width="7.28515625" style="14" hidden="1"/>
    <col min="35" max="46" width="5.7109375" style="14" hidden="1"/>
    <col min="47" max="16384" width="9.140625" style="14" hidden="1"/>
  </cols>
  <sheetData>
    <row r="1" spans="1:17">
      <c r="A1" s="2" t="s">
        <v>0</v>
      </c>
      <c r="B1" t="s">
        <v>196</v>
      </c>
    </row>
    <row r="2" spans="1:17">
      <c r="A2" s="2" t="s">
        <v>1</v>
      </c>
    </row>
    <row r="3" spans="1:17">
      <c r="A3" s="2" t="s">
        <v>2</v>
      </c>
      <c r="B3" t="s">
        <v>197</v>
      </c>
    </row>
    <row r="4" spans="1:17">
      <c r="A4" s="2" t="s">
        <v>3</v>
      </c>
    </row>
    <row r="5" spans="1:17" ht="26.25" customHeight="1">
      <c r="A5" s="99" t="s">
        <v>176</v>
      </c>
      <c r="B5" s="100"/>
      <c r="C5" s="100"/>
      <c r="D5" s="100"/>
      <c r="E5" s="100"/>
      <c r="F5" s="100"/>
      <c r="G5" s="100"/>
      <c r="H5" s="100"/>
      <c r="I5" s="100"/>
      <c r="J5" s="100"/>
      <c r="K5" s="100"/>
      <c r="L5" s="100"/>
      <c r="M5" s="100"/>
      <c r="N5" s="100"/>
      <c r="O5" s="101"/>
    </row>
    <row r="6" spans="1:17" s="16" customFormat="1">
      <c r="A6" s="40" t="s">
        <v>95</v>
      </c>
      <c r="B6" s="41" t="s">
        <v>48</v>
      </c>
      <c r="C6" s="41" t="s">
        <v>83</v>
      </c>
      <c r="D6" s="41" t="s">
        <v>50</v>
      </c>
      <c r="E6" s="41" t="s">
        <v>51</v>
      </c>
      <c r="F6" s="41" t="s">
        <v>70</v>
      </c>
      <c r="G6" s="41" t="s">
        <v>71</v>
      </c>
      <c r="H6" s="41" t="s">
        <v>52</v>
      </c>
      <c r="I6" s="41" t="s">
        <v>53</v>
      </c>
      <c r="J6" s="41" t="s">
        <v>173</v>
      </c>
      <c r="K6" s="41" t="s">
        <v>186</v>
      </c>
      <c r="L6" s="41" t="s">
        <v>174</v>
      </c>
      <c r="M6" s="41" t="s">
        <v>72</v>
      </c>
      <c r="N6" s="41" t="s">
        <v>56</v>
      </c>
      <c r="O6" s="42" t="s">
        <v>182</v>
      </c>
      <c r="Q6" s="14"/>
    </row>
    <row r="7" spans="1:17" s="16" customFormat="1" ht="17.25" customHeight="1">
      <c r="A7" s="17"/>
      <c r="B7" s="26"/>
      <c r="C7" s="26"/>
      <c r="D7" s="26"/>
      <c r="E7" s="26"/>
      <c r="F7" s="26" t="s">
        <v>73</v>
      </c>
      <c r="G7" s="26" t="s">
        <v>74</v>
      </c>
      <c r="H7" s="26"/>
      <c r="I7" s="26" t="s">
        <v>7</v>
      </c>
      <c r="J7" s="26" t="s">
        <v>7</v>
      </c>
      <c r="K7" s="26" t="s">
        <v>183</v>
      </c>
      <c r="L7" s="26" t="s">
        <v>6</v>
      </c>
      <c r="M7" s="26" t="s">
        <v>7</v>
      </c>
      <c r="N7" s="26" t="s">
        <v>7</v>
      </c>
      <c r="O7" s="27" t="s">
        <v>7</v>
      </c>
    </row>
    <row r="8" spans="1:17" s="20" customFormat="1" ht="18" customHeight="1">
      <c r="A8" s="19"/>
      <c r="B8" s="7" t="s">
        <v>9</v>
      </c>
      <c r="C8" s="7" t="s">
        <v>10</v>
      </c>
      <c r="D8" s="7" t="s">
        <v>58</v>
      </c>
      <c r="E8" s="7" t="s">
        <v>59</v>
      </c>
      <c r="F8" s="7" t="s">
        <v>60</v>
      </c>
      <c r="G8" s="7" t="s">
        <v>61</v>
      </c>
      <c r="H8" s="7" t="s">
        <v>62</v>
      </c>
      <c r="I8" s="7" t="s">
        <v>63</v>
      </c>
      <c r="J8" s="7" t="s">
        <v>64</v>
      </c>
      <c r="K8" s="7" t="s">
        <v>65</v>
      </c>
      <c r="L8" s="7" t="s">
        <v>75</v>
      </c>
      <c r="M8" s="7" t="s">
        <v>76</v>
      </c>
      <c r="N8" s="7" t="s">
        <v>77</v>
      </c>
      <c r="O8" s="29" t="s">
        <v>78</v>
      </c>
      <c r="P8" s="30"/>
    </row>
    <row r="9" spans="1:17" s="20" customFormat="1" ht="18" customHeight="1">
      <c r="A9" s="21" t="s">
        <v>177</v>
      </c>
      <c r="B9" s="7"/>
      <c r="C9" s="7"/>
      <c r="D9" s="7"/>
      <c r="E9" s="7"/>
      <c r="F9" s="7"/>
      <c r="G9" s="7"/>
      <c r="H9" s="29"/>
      <c r="I9" s="29"/>
      <c r="J9" s="7"/>
      <c r="K9" s="63">
        <v>0</v>
      </c>
      <c r="L9" s="63">
        <v>0</v>
      </c>
      <c r="M9" s="7"/>
      <c r="N9" s="64">
        <v>0</v>
      </c>
      <c r="O9" s="64">
        <v>0</v>
      </c>
      <c r="P9" s="30"/>
    </row>
    <row r="10" spans="1:17">
      <c r="A10" s="67" t="s">
        <v>200</v>
      </c>
      <c r="B10" s="14"/>
      <c r="C10" s="14"/>
      <c r="G10" s="69">
        <v>0</v>
      </c>
      <c r="K10" s="69">
        <v>0</v>
      </c>
      <c r="L10" s="69">
        <v>0</v>
      </c>
      <c r="N10" s="68">
        <v>0</v>
      </c>
      <c r="O10" s="68">
        <v>0</v>
      </c>
    </row>
    <row r="11" spans="1:17">
      <c r="A11" s="67" t="s">
        <v>1010</v>
      </c>
      <c r="B11" s="14"/>
      <c r="C11" s="14"/>
      <c r="G11" s="69">
        <v>0</v>
      </c>
      <c r="K11" s="69">
        <v>0</v>
      </c>
      <c r="L11" s="69">
        <v>0</v>
      </c>
      <c r="N11" s="68">
        <v>0</v>
      </c>
      <c r="O11" s="68">
        <v>0</v>
      </c>
    </row>
    <row r="12" spans="1:17">
      <c r="A12" t="s">
        <v>227</v>
      </c>
      <c r="B12" t="s">
        <v>227</v>
      </c>
      <c r="C12" t="s">
        <v>227</v>
      </c>
      <c r="D12" t="s">
        <v>227</v>
      </c>
      <c r="G12" s="65">
        <v>0</v>
      </c>
      <c r="H12" t="s">
        <v>227</v>
      </c>
      <c r="I12" s="66">
        <v>0</v>
      </c>
      <c r="J12" s="66">
        <v>0</v>
      </c>
      <c r="K12" s="65">
        <v>0</v>
      </c>
      <c r="L12" s="65">
        <v>0</v>
      </c>
      <c r="M12" s="66">
        <v>0</v>
      </c>
      <c r="N12" s="66">
        <v>0</v>
      </c>
      <c r="O12" s="66">
        <v>0</v>
      </c>
    </row>
    <row r="13" spans="1:17">
      <c r="A13" s="67" t="s">
        <v>1011</v>
      </c>
      <c r="B13" s="14"/>
      <c r="C13" s="14"/>
      <c r="G13" s="69">
        <v>0</v>
      </c>
      <c r="K13" s="69">
        <v>0</v>
      </c>
      <c r="L13" s="69">
        <v>0</v>
      </c>
      <c r="N13" s="68">
        <v>0</v>
      </c>
      <c r="O13" s="68">
        <v>0</v>
      </c>
    </row>
    <row r="14" spans="1:17">
      <c r="A14" t="s">
        <v>227</v>
      </c>
      <c r="B14" t="s">
        <v>227</v>
      </c>
      <c r="C14" t="s">
        <v>227</v>
      </c>
      <c r="D14" t="s">
        <v>227</v>
      </c>
      <c r="G14" s="65">
        <v>0</v>
      </c>
      <c r="H14" t="s">
        <v>227</v>
      </c>
      <c r="I14" s="66">
        <v>0</v>
      </c>
      <c r="J14" s="66">
        <v>0</v>
      </c>
      <c r="K14" s="65">
        <v>0</v>
      </c>
      <c r="L14" s="65">
        <v>0</v>
      </c>
      <c r="M14" s="66">
        <v>0</v>
      </c>
      <c r="N14" s="66">
        <v>0</v>
      </c>
      <c r="O14" s="66">
        <v>0</v>
      </c>
    </row>
    <row r="15" spans="1:17">
      <c r="A15" s="67" t="s">
        <v>304</v>
      </c>
      <c r="C15" s="14"/>
      <c r="G15" s="69">
        <v>0</v>
      </c>
      <c r="K15" s="69">
        <v>0</v>
      </c>
      <c r="L15" s="69">
        <v>0</v>
      </c>
      <c r="N15" s="68">
        <v>0</v>
      </c>
      <c r="O15" s="68">
        <v>0</v>
      </c>
    </row>
    <row r="16" spans="1:17">
      <c r="A16" t="s">
        <v>227</v>
      </c>
      <c r="B16" t="s">
        <v>227</v>
      </c>
      <c r="C16" t="s">
        <v>227</v>
      </c>
      <c r="D16" t="s">
        <v>227</v>
      </c>
      <c r="G16" s="65">
        <v>0</v>
      </c>
      <c r="H16" t="s">
        <v>227</v>
      </c>
      <c r="I16" s="66">
        <v>0</v>
      </c>
      <c r="J16" s="66">
        <v>0</v>
      </c>
      <c r="K16" s="65">
        <v>0</v>
      </c>
      <c r="L16" s="65">
        <v>0</v>
      </c>
      <c r="M16" s="66">
        <v>0</v>
      </c>
      <c r="N16" s="66">
        <v>0</v>
      </c>
      <c r="O16" s="66">
        <v>0</v>
      </c>
    </row>
    <row r="17" spans="1:15">
      <c r="A17" s="67" t="s">
        <v>603</v>
      </c>
      <c r="C17" s="14"/>
      <c r="G17" s="69">
        <v>0</v>
      </c>
      <c r="K17" s="69">
        <v>0</v>
      </c>
      <c r="L17" s="69">
        <v>0</v>
      </c>
      <c r="N17" s="68">
        <v>0</v>
      </c>
      <c r="O17" s="68">
        <v>0</v>
      </c>
    </row>
    <row r="18" spans="1:15">
      <c r="A18" t="s">
        <v>227</v>
      </c>
      <c r="B18" t="s">
        <v>227</v>
      </c>
      <c r="C18" t="s">
        <v>227</v>
      </c>
      <c r="D18" t="s">
        <v>227</v>
      </c>
      <c r="G18" s="65">
        <v>0</v>
      </c>
      <c r="H18" t="s">
        <v>227</v>
      </c>
      <c r="I18" s="66">
        <v>0</v>
      </c>
      <c r="J18" s="66">
        <v>0</v>
      </c>
      <c r="K18" s="65">
        <v>0</v>
      </c>
      <c r="L18" s="65">
        <v>0</v>
      </c>
      <c r="M18" s="66">
        <v>0</v>
      </c>
      <c r="N18" s="66">
        <v>0</v>
      </c>
      <c r="O18" s="66">
        <v>0</v>
      </c>
    </row>
    <row r="19" spans="1:15">
      <c r="A19" s="67" t="s">
        <v>232</v>
      </c>
      <c r="C19" s="14"/>
      <c r="G19" s="69">
        <v>0</v>
      </c>
      <c r="K19" s="69">
        <v>0</v>
      </c>
      <c r="L19" s="69">
        <v>0</v>
      </c>
      <c r="N19" s="68">
        <v>0</v>
      </c>
      <c r="O19" s="68">
        <v>0</v>
      </c>
    </row>
    <row r="20" spans="1:15">
      <c r="A20" s="67" t="s">
        <v>305</v>
      </c>
      <c r="C20" s="14"/>
      <c r="G20" s="69">
        <v>0</v>
      </c>
      <c r="K20" s="69">
        <v>0</v>
      </c>
      <c r="L20" s="69">
        <v>0</v>
      </c>
      <c r="N20" s="68">
        <v>0</v>
      </c>
      <c r="O20" s="68">
        <v>0</v>
      </c>
    </row>
    <row r="21" spans="1:15">
      <c r="A21" t="s">
        <v>227</v>
      </c>
      <c r="B21" t="s">
        <v>227</v>
      </c>
      <c r="C21" t="s">
        <v>227</v>
      </c>
      <c r="D21" t="s">
        <v>227</v>
      </c>
      <c r="G21" s="65">
        <v>0</v>
      </c>
      <c r="H21" t="s">
        <v>227</v>
      </c>
      <c r="I21" s="66">
        <v>0</v>
      </c>
      <c r="J21" s="66">
        <v>0</v>
      </c>
      <c r="K21" s="65">
        <v>0</v>
      </c>
      <c r="L21" s="65">
        <v>0</v>
      </c>
      <c r="M21" s="66">
        <v>0</v>
      </c>
      <c r="N21" s="66">
        <v>0</v>
      </c>
      <c r="O21" s="66">
        <v>0</v>
      </c>
    </row>
    <row r="22" spans="1:15">
      <c r="A22" s="67" t="s">
        <v>306</v>
      </c>
      <c r="C22" s="14"/>
      <c r="G22" s="69">
        <v>0</v>
      </c>
      <c r="K22" s="69">
        <v>0</v>
      </c>
      <c r="L22" s="69">
        <v>0</v>
      </c>
      <c r="N22" s="68">
        <v>0</v>
      </c>
      <c r="O22" s="68">
        <v>0</v>
      </c>
    </row>
    <row r="23" spans="1:15">
      <c r="A23" t="s">
        <v>227</v>
      </c>
      <c r="B23" t="s">
        <v>227</v>
      </c>
      <c r="C23" t="s">
        <v>227</v>
      </c>
      <c r="D23" t="s">
        <v>227</v>
      </c>
      <c r="G23" s="65">
        <v>0</v>
      </c>
      <c r="H23" t="s">
        <v>227</v>
      </c>
      <c r="I23" s="66">
        <v>0</v>
      </c>
      <c r="J23" s="66">
        <v>0</v>
      </c>
      <c r="K23" s="65">
        <v>0</v>
      </c>
      <c r="L23" s="65">
        <v>0</v>
      </c>
      <c r="M23" s="66">
        <v>0</v>
      </c>
      <c r="N23" s="66">
        <v>0</v>
      </c>
      <c r="O23" s="66">
        <v>0</v>
      </c>
    </row>
    <row r="24" spans="1:15">
      <c r="A24" s="85" t="s">
        <v>234</v>
      </c>
      <c r="C24" s="14"/>
    </row>
    <row r="25" spans="1:15">
      <c r="A25" s="85" t="s">
        <v>299</v>
      </c>
      <c r="C25" s="14"/>
    </row>
    <row r="26" spans="1:15">
      <c r="A26" s="85" t="s">
        <v>301</v>
      </c>
      <c r="C26" s="14"/>
    </row>
    <row r="27" spans="1:15" hidden="1">
      <c r="C27" s="14"/>
    </row>
    <row r="28" spans="1:15" hidden="1">
      <c r="C28" s="14"/>
    </row>
    <row r="29" spans="1:15" hidden="1">
      <c r="C29" s="14"/>
    </row>
    <row r="30" spans="1:15" hidden="1">
      <c r="C30" s="14"/>
    </row>
    <row r="31" spans="1:15" hidden="1">
      <c r="C31" s="14"/>
    </row>
    <row r="32" spans="1:15" hidden="1">
      <c r="C32" s="14"/>
    </row>
    <row r="33" spans="3:3" hidden="1">
      <c r="C33" s="14"/>
    </row>
    <row r="34" spans="3:3" hidden="1">
      <c r="C34" s="14"/>
    </row>
    <row r="35" spans="3:3" hidden="1">
      <c r="C35" s="14"/>
    </row>
    <row r="36" spans="3:3" hidden="1">
      <c r="C36" s="14"/>
    </row>
    <row r="37" spans="3:3" hidden="1">
      <c r="C37" s="14"/>
    </row>
    <row r="38" spans="3:3" hidden="1">
      <c r="C38" s="14"/>
    </row>
    <row r="39" spans="3:3" hidden="1">
      <c r="C39" s="14"/>
    </row>
    <row r="40" spans="3:3" hidden="1">
      <c r="C40" s="14"/>
    </row>
    <row r="41" spans="3:3" hidden="1">
      <c r="C41" s="14"/>
    </row>
    <row r="42" spans="3:3" hidden="1">
      <c r="C42" s="14"/>
    </row>
    <row r="43" spans="3:3" hidden="1">
      <c r="C43" s="14"/>
    </row>
    <row r="44" spans="3:3" hidden="1">
      <c r="C44" s="14"/>
    </row>
    <row r="45" spans="3:3" hidden="1">
      <c r="C45" s="14"/>
    </row>
    <row r="46" spans="3:3" hidden="1">
      <c r="C46" s="14"/>
    </row>
    <row r="47" spans="3:3" hidden="1">
      <c r="C47" s="14"/>
    </row>
    <row r="48" spans="3:3" hidden="1">
      <c r="C48" s="14"/>
    </row>
    <row r="49" spans="3:3" hidden="1">
      <c r="C49" s="14"/>
    </row>
    <row r="50" spans="3:3" hidden="1">
      <c r="C50" s="14"/>
    </row>
    <row r="51" spans="3:3" hidden="1">
      <c r="C51" s="14"/>
    </row>
    <row r="52" spans="3:3" hidden="1">
      <c r="C52" s="14"/>
    </row>
    <row r="53" spans="3:3" hidden="1">
      <c r="C53" s="14"/>
    </row>
    <row r="54" spans="3:3" hidden="1">
      <c r="C54" s="14"/>
    </row>
    <row r="55" spans="3:3" hidden="1">
      <c r="C55" s="14"/>
    </row>
    <row r="56" spans="3:3" hidden="1">
      <c r="C56" s="14"/>
    </row>
    <row r="57" spans="3:3" hidden="1">
      <c r="C57" s="14"/>
    </row>
    <row r="58" spans="3:3" hidden="1">
      <c r="C58" s="14"/>
    </row>
    <row r="59" spans="3:3" hidden="1">
      <c r="C59" s="14"/>
    </row>
    <row r="60" spans="3:3" hidden="1">
      <c r="C60" s="14"/>
    </row>
    <row r="61" spans="3:3" hidden="1">
      <c r="C61" s="14"/>
    </row>
    <row r="62" spans="3:3" hidden="1">
      <c r="C62" s="14"/>
    </row>
    <row r="63" spans="3:3" hidden="1">
      <c r="C63" s="14"/>
    </row>
    <row r="64" spans="3:3" hidden="1">
      <c r="C64" s="14"/>
    </row>
    <row r="65" spans="3:3" hidden="1">
      <c r="C65" s="14"/>
    </row>
    <row r="66" spans="3:3" hidden="1">
      <c r="C66" s="14"/>
    </row>
    <row r="67" spans="3:3" hidden="1">
      <c r="C67" s="14"/>
    </row>
    <row r="68" spans="3:3" hidden="1">
      <c r="C68" s="14"/>
    </row>
    <row r="69" spans="3:3" hidden="1">
      <c r="C69" s="14"/>
    </row>
    <row r="70" spans="3:3" hidden="1">
      <c r="C70" s="14"/>
    </row>
    <row r="71" spans="3:3" hidden="1">
      <c r="C71" s="14"/>
    </row>
    <row r="72" spans="3:3" hidden="1">
      <c r="C72" s="14"/>
    </row>
    <row r="73" spans="3:3" hidden="1">
      <c r="C73" s="14"/>
    </row>
    <row r="74" spans="3:3" hidden="1">
      <c r="C74" s="14"/>
    </row>
    <row r="75" spans="3:3" hidden="1">
      <c r="C75" s="14"/>
    </row>
    <row r="76" spans="3:3" hidden="1">
      <c r="C76" s="14"/>
    </row>
    <row r="77" spans="3:3" hidden="1">
      <c r="C77" s="14"/>
    </row>
    <row r="78" spans="3:3" hidden="1">
      <c r="C78" s="14"/>
    </row>
    <row r="79" spans="3:3" hidden="1">
      <c r="C79" s="14"/>
    </row>
    <row r="80" spans="3:3" hidden="1">
      <c r="C80" s="14"/>
    </row>
    <row r="81" spans="3:3" hidden="1">
      <c r="C81" s="14"/>
    </row>
    <row r="82" spans="3:3" hidden="1">
      <c r="C82" s="14"/>
    </row>
    <row r="83" spans="3:3" hidden="1">
      <c r="C83" s="14"/>
    </row>
    <row r="84" spans="3:3" hidden="1">
      <c r="C84" s="14"/>
    </row>
    <row r="85" spans="3:3" hidden="1">
      <c r="C85" s="14"/>
    </row>
    <row r="86" spans="3:3" hidden="1">
      <c r="C86" s="14"/>
    </row>
    <row r="87" spans="3:3" hidden="1">
      <c r="C87" s="14"/>
    </row>
    <row r="88" spans="3:3" hidden="1">
      <c r="C88" s="14"/>
    </row>
    <row r="89" spans="3:3" hidden="1">
      <c r="C89" s="14"/>
    </row>
    <row r="90" spans="3:3" hidden="1">
      <c r="C90" s="14"/>
    </row>
    <row r="91" spans="3:3" hidden="1">
      <c r="C91" s="14"/>
    </row>
    <row r="92" spans="3:3" hidden="1">
      <c r="C92" s="14"/>
    </row>
    <row r="93" spans="3:3" hidden="1">
      <c r="C93" s="14"/>
    </row>
    <row r="94" spans="3:3" hidden="1">
      <c r="C94" s="14"/>
    </row>
    <row r="95" spans="3:3" hidden="1">
      <c r="C95" s="14"/>
    </row>
    <row r="96" spans="3:3" hidden="1">
      <c r="C96" s="14"/>
    </row>
    <row r="97" spans="3:3" hidden="1">
      <c r="C97" s="14"/>
    </row>
    <row r="98" spans="3:3" hidden="1">
      <c r="C98" s="14"/>
    </row>
    <row r="99" spans="3:3" hidden="1">
      <c r="C99" s="14"/>
    </row>
    <row r="100" spans="3:3" hidden="1">
      <c r="C100" s="14"/>
    </row>
    <row r="101" spans="3:3" hidden="1">
      <c r="C101" s="14"/>
    </row>
    <row r="102" spans="3:3" hidden="1">
      <c r="C102" s="14"/>
    </row>
    <row r="103" spans="3:3" hidden="1">
      <c r="C103" s="14"/>
    </row>
    <row r="104" spans="3:3" hidden="1">
      <c r="C104" s="14"/>
    </row>
    <row r="105" spans="3:3" hidden="1">
      <c r="C105" s="14"/>
    </row>
    <row r="106" spans="3:3" hidden="1">
      <c r="C106" s="14"/>
    </row>
    <row r="107" spans="3:3" hidden="1">
      <c r="C107" s="14"/>
    </row>
    <row r="108" spans="3:3" hidden="1">
      <c r="C108" s="14"/>
    </row>
    <row r="109" spans="3:3" hidden="1">
      <c r="C109" s="14"/>
    </row>
    <row r="110" spans="3:3" hidden="1">
      <c r="C110" s="14"/>
    </row>
    <row r="111" spans="3:3" hidden="1">
      <c r="C111" s="14"/>
    </row>
    <row r="112" spans="3:3" hidden="1">
      <c r="C112" s="14"/>
    </row>
    <row r="113" spans="3:3" hidden="1">
      <c r="C113" s="14"/>
    </row>
    <row r="114" spans="3:3" hidden="1">
      <c r="C114" s="14"/>
    </row>
    <row r="115" spans="3:3" hidden="1">
      <c r="C115" s="14"/>
    </row>
    <row r="116" spans="3:3" hidden="1">
      <c r="C116" s="14"/>
    </row>
    <row r="117" spans="3:3" hidden="1">
      <c r="C117" s="14"/>
    </row>
    <row r="118" spans="3:3" hidden="1">
      <c r="C118" s="14"/>
    </row>
    <row r="119" spans="3:3" hidden="1">
      <c r="C119" s="14"/>
    </row>
    <row r="120" spans="3:3" hidden="1">
      <c r="C120" s="14"/>
    </row>
    <row r="121" spans="3:3" hidden="1">
      <c r="C121" s="14"/>
    </row>
    <row r="122" spans="3:3" hidden="1">
      <c r="C122" s="14"/>
    </row>
    <row r="123" spans="3:3" hidden="1">
      <c r="C123" s="14"/>
    </row>
    <row r="124" spans="3:3" hidden="1">
      <c r="C124" s="14"/>
    </row>
    <row r="125" spans="3:3" hidden="1">
      <c r="C125" s="14"/>
    </row>
    <row r="126" spans="3:3" hidden="1">
      <c r="C126" s="14"/>
    </row>
    <row r="127" spans="3:3" hidden="1">
      <c r="C127" s="14"/>
    </row>
    <row r="128" spans="3:3" hidden="1">
      <c r="C128" s="14"/>
    </row>
    <row r="129" spans="3:3" hidden="1">
      <c r="C129" s="14"/>
    </row>
    <row r="130" spans="3:3" hidden="1">
      <c r="C130" s="14"/>
    </row>
    <row r="131" spans="3:3" hidden="1">
      <c r="C131" s="14"/>
    </row>
    <row r="132" spans="3:3" hidden="1">
      <c r="C132" s="14"/>
    </row>
    <row r="133" spans="3:3" hidden="1">
      <c r="C133" s="14"/>
    </row>
    <row r="134" spans="3:3" hidden="1">
      <c r="C134" s="14"/>
    </row>
    <row r="135" spans="3:3" hidden="1">
      <c r="C135" s="14"/>
    </row>
    <row r="136" spans="3:3" hidden="1">
      <c r="C136" s="14"/>
    </row>
    <row r="137" spans="3:3" hidden="1">
      <c r="C137" s="14"/>
    </row>
    <row r="138" spans="3:3" hidden="1">
      <c r="C138" s="14"/>
    </row>
    <row r="139" spans="3:3" hidden="1">
      <c r="C139" s="14"/>
    </row>
    <row r="140" spans="3:3" hidden="1">
      <c r="C140" s="14"/>
    </row>
    <row r="141" spans="3:3" hidden="1">
      <c r="C141" s="14"/>
    </row>
    <row r="142" spans="3:3" hidden="1">
      <c r="C142" s="14"/>
    </row>
    <row r="143" spans="3:3" hidden="1">
      <c r="C143" s="14"/>
    </row>
    <row r="144" spans="3:3" hidden="1">
      <c r="C144" s="14"/>
    </row>
    <row r="145" spans="3:3" hidden="1">
      <c r="C145" s="14"/>
    </row>
    <row r="146" spans="3:3" hidden="1">
      <c r="C146" s="14"/>
    </row>
    <row r="147" spans="3:3" hidden="1">
      <c r="C147" s="14"/>
    </row>
    <row r="148" spans="3:3" hidden="1">
      <c r="C148" s="14"/>
    </row>
    <row r="149" spans="3:3" hidden="1">
      <c r="C149" s="14"/>
    </row>
    <row r="150" spans="3:3" hidden="1">
      <c r="C150" s="14"/>
    </row>
    <row r="151" spans="3:3" hidden="1">
      <c r="C151" s="14"/>
    </row>
    <row r="152" spans="3:3" hidden="1">
      <c r="C152" s="14"/>
    </row>
    <row r="153" spans="3:3" hidden="1">
      <c r="C153" s="14"/>
    </row>
    <row r="154" spans="3:3" hidden="1">
      <c r="C154" s="14"/>
    </row>
    <row r="155" spans="3:3" hidden="1">
      <c r="C155" s="14"/>
    </row>
    <row r="156" spans="3:3" hidden="1">
      <c r="C156" s="14"/>
    </row>
    <row r="157" spans="3:3" hidden="1">
      <c r="C157" s="14"/>
    </row>
    <row r="158" spans="3:3" hidden="1">
      <c r="C158" s="14"/>
    </row>
    <row r="159" spans="3:3" hidden="1">
      <c r="C159" s="14"/>
    </row>
    <row r="160" spans="3:3" hidden="1">
      <c r="C160" s="14"/>
    </row>
    <row r="161" spans="3:3" hidden="1">
      <c r="C161" s="14"/>
    </row>
    <row r="162" spans="3:3" hidden="1">
      <c r="C162" s="14"/>
    </row>
    <row r="163" spans="3:3" hidden="1">
      <c r="C163" s="14"/>
    </row>
    <row r="164" spans="3:3" hidden="1">
      <c r="C164" s="14"/>
    </row>
    <row r="165" spans="3:3" hidden="1">
      <c r="C165" s="14"/>
    </row>
    <row r="166" spans="3:3" hidden="1">
      <c r="C166" s="14"/>
    </row>
    <row r="167" spans="3:3" hidden="1">
      <c r="C167" s="14"/>
    </row>
    <row r="168" spans="3:3" hidden="1">
      <c r="C168" s="14"/>
    </row>
    <row r="169" spans="3:3" hidden="1">
      <c r="C169" s="14"/>
    </row>
    <row r="170" spans="3:3" hidden="1">
      <c r="C170" s="14"/>
    </row>
    <row r="171" spans="3:3" hidden="1">
      <c r="C171" s="14"/>
    </row>
    <row r="172" spans="3:3" hidden="1">
      <c r="C172" s="14"/>
    </row>
    <row r="173" spans="3:3" hidden="1">
      <c r="C173" s="14"/>
    </row>
    <row r="174" spans="3:3" hidden="1">
      <c r="C174" s="14"/>
    </row>
    <row r="175" spans="3:3" hidden="1">
      <c r="C175" s="14"/>
    </row>
    <row r="176" spans="3:3" hidden="1">
      <c r="C176" s="14"/>
    </row>
    <row r="177" spans="3:3" hidden="1">
      <c r="C177" s="14"/>
    </row>
    <row r="178" spans="3:3" hidden="1">
      <c r="C178" s="14"/>
    </row>
    <row r="179" spans="3:3" hidden="1">
      <c r="C179" s="14"/>
    </row>
    <row r="180" spans="3:3" hidden="1">
      <c r="C180" s="14"/>
    </row>
    <row r="181" spans="3:3" hidden="1">
      <c r="C181" s="14"/>
    </row>
    <row r="182" spans="3:3" hidden="1">
      <c r="C182" s="14"/>
    </row>
    <row r="183" spans="3:3" hidden="1">
      <c r="C183" s="14"/>
    </row>
    <row r="184" spans="3:3" hidden="1">
      <c r="C184" s="14"/>
    </row>
    <row r="185" spans="3:3" hidden="1">
      <c r="C185" s="14"/>
    </row>
    <row r="186" spans="3:3" hidden="1">
      <c r="C186" s="14"/>
    </row>
    <row r="187" spans="3:3" hidden="1">
      <c r="C187" s="14"/>
    </row>
    <row r="188" spans="3:3" hidden="1">
      <c r="C188" s="14"/>
    </row>
    <row r="189" spans="3:3" hidden="1">
      <c r="C189" s="14"/>
    </row>
    <row r="190" spans="3:3" hidden="1">
      <c r="C190" s="14"/>
    </row>
    <row r="191" spans="3:3" hidden="1">
      <c r="C191" s="14"/>
    </row>
    <row r="192" spans="3:3" hidden="1">
      <c r="C192" s="14"/>
    </row>
    <row r="193" spans="3:3" hidden="1">
      <c r="C193" s="14"/>
    </row>
    <row r="194" spans="3:3" hidden="1">
      <c r="C194" s="14"/>
    </row>
    <row r="195" spans="3:3" hidden="1">
      <c r="C195" s="14"/>
    </row>
    <row r="196" spans="3:3" hidden="1">
      <c r="C196" s="14"/>
    </row>
    <row r="197" spans="3:3" hidden="1">
      <c r="C197" s="14"/>
    </row>
    <row r="198" spans="3:3" hidden="1">
      <c r="C198" s="14"/>
    </row>
    <row r="199" spans="3:3" hidden="1">
      <c r="C199" s="14"/>
    </row>
    <row r="200" spans="3:3" hidden="1">
      <c r="C200" s="14"/>
    </row>
    <row r="201" spans="3:3" hidden="1">
      <c r="C201" s="14"/>
    </row>
    <row r="202" spans="3:3" hidden="1">
      <c r="C202" s="14"/>
    </row>
    <row r="203" spans="3:3" hidden="1">
      <c r="C203" s="14"/>
    </row>
    <row r="204" spans="3:3" hidden="1">
      <c r="C204" s="14"/>
    </row>
    <row r="205" spans="3:3" hidden="1">
      <c r="C205" s="14"/>
    </row>
    <row r="206" spans="3:3" hidden="1">
      <c r="C206" s="14"/>
    </row>
    <row r="207" spans="3:3" hidden="1">
      <c r="C207" s="14"/>
    </row>
    <row r="208" spans="3:3" hidden="1">
      <c r="C208" s="14"/>
    </row>
    <row r="209" spans="3:3" hidden="1">
      <c r="C209" s="14"/>
    </row>
    <row r="210" spans="3:3" hidden="1">
      <c r="C210" s="14"/>
    </row>
    <row r="211" spans="3:3" hidden="1">
      <c r="C211" s="14"/>
    </row>
    <row r="212" spans="3:3" hidden="1">
      <c r="C212" s="14"/>
    </row>
    <row r="213" spans="3:3" hidden="1">
      <c r="C213" s="14"/>
    </row>
    <row r="214" spans="3:3" hidden="1">
      <c r="C214" s="14"/>
    </row>
    <row r="215" spans="3:3" hidden="1">
      <c r="C215" s="14"/>
    </row>
    <row r="216" spans="3:3" hidden="1">
      <c r="C216" s="14"/>
    </row>
    <row r="217" spans="3:3" hidden="1">
      <c r="C217" s="14"/>
    </row>
    <row r="218" spans="3:3" hidden="1">
      <c r="C218" s="14"/>
    </row>
    <row r="219" spans="3:3" hidden="1">
      <c r="C219" s="14"/>
    </row>
    <row r="220" spans="3:3" hidden="1">
      <c r="C220" s="14"/>
    </row>
    <row r="221" spans="3:3" hidden="1">
      <c r="C221" s="14"/>
    </row>
    <row r="222" spans="3:3" hidden="1">
      <c r="C222" s="14"/>
    </row>
    <row r="223" spans="3:3" hidden="1">
      <c r="C223" s="14"/>
    </row>
    <row r="224" spans="3:3" hidden="1">
      <c r="C224" s="14"/>
    </row>
    <row r="225" spans="3:3" hidden="1">
      <c r="C225" s="14"/>
    </row>
    <row r="226" spans="3:3" hidden="1">
      <c r="C226" s="14"/>
    </row>
    <row r="227" spans="3:3" hidden="1">
      <c r="C227" s="14"/>
    </row>
    <row r="228" spans="3:3" hidden="1">
      <c r="C228" s="14"/>
    </row>
    <row r="229" spans="3:3" hidden="1">
      <c r="C229" s="14"/>
    </row>
    <row r="230" spans="3:3" hidden="1">
      <c r="C230" s="14"/>
    </row>
    <row r="231" spans="3:3" hidden="1">
      <c r="C231" s="14"/>
    </row>
    <row r="232" spans="3:3" hidden="1">
      <c r="C232" s="14"/>
    </row>
    <row r="233" spans="3:3" hidden="1">
      <c r="C233" s="14"/>
    </row>
    <row r="234" spans="3:3" hidden="1">
      <c r="C234" s="14"/>
    </row>
    <row r="235" spans="3:3" hidden="1">
      <c r="C235" s="14"/>
    </row>
    <row r="236" spans="3:3" hidden="1">
      <c r="C236" s="14"/>
    </row>
    <row r="237" spans="3:3" hidden="1">
      <c r="C237" s="14"/>
    </row>
    <row r="238" spans="3:3" hidden="1">
      <c r="C238" s="14"/>
    </row>
    <row r="239" spans="3:3" hidden="1">
      <c r="C239" s="14"/>
    </row>
    <row r="240" spans="3:3" hidden="1">
      <c r="C240" s="14"/>
    </row>
    <row r="241" spans="3:3" hidden="1">
      <c r="C241" s="14"/>
    </row>
    <row r="242" spans="3:3" hidden="1">
      <c r="C242" s="14"/>
    </row>
    <row r="243" spans="3:3" hidden="1">
      <c r="C243" s="14"/>
    </row>
    <row r="244" spans="3:3" hidden="1">
      <c r="C244" s="14"/>
    </row>
    <row r="245" spans="3:3" hidden="1">
      <c r="C245" s="14"/>
    </row>
    <row r="246" spans="3:3" hidden="1">
      <c r="C246" s="14"/>
    </row>
    <row r="247" spans="3:3" hidden="1">
      <c r="C247" s="14"/>
    </row>
    <row r="248" spans="3:3" hidden="1">
      <c r="C248" s="14"/>
    </row>
    <row r="249" spans="3:3" hidden="1">
      <c r="C249" s="14"/>
    </row>
    <row r="250" spans="3:3" hidden="1">
      <c r="C250" s="14"/>
    </row>
    <row r="251" spans="3:3" hidden="1">
      <c r="C251" s="14"/>
    </row>
    <row r="252" spans="3:3" hidden="1">
      <c r="C252" s="14"/>
    </row>
    <row r="253" spans="3:3" hidden="1">
      <c r="C253" s="14"/>
    </row>
    <row r="254" spans="3:3" hidden="1">
      <c r="C254" s="14"/>
    </row>
    <row r="255" spans="3:3" hidden="1">
      <c r="C255" s="14"/>
    </row>
    <row r="256" spans="3:3" hidden="1">
      <c r="C256" s="14"/>
    </row>
    <row r="257" spans="3:3" hidden="1">
      <c r="C257" s="14"/>
    </row>
    <row r="258" spans="3:3" hidden="1">
      <c r="C258" s="14"/>
    </row>
    <row r="259" spans="3:3" hidden="1">
      <c r="C259" s="14"/>
    </row>
    <row r="260" spans="3:3" hidden="1">
      <c r="C260" s="14"/>
    </row>
    <row r="261" spans="3:3" hidden="1">
      <c r="C261" s="14"/>
    </row>
    <row r="262" spans="3:3" hidden="1">
      <c r="C262" s="14"/>
    </row>
    <row r="263" spans="3:3" hidden="1">
      <c r="C263" s="14"/>
    </row>
    <row r="264" spans="3:3" hidden="1">
      <c r="C264" s="14"/>
    </row>
    <row r="265" spans="3:3" hidden="1">
      <c r="C265" s="14"/>
    </row>
    <row r="266" spans="3:3" hidden="1">
      <c r="C266" s="14"/>
    </row>
    <row r="267" spans="3:3" hidden="1">
      <c r="C267" s="14"/>
    </row>
    <row r="268" spans="3:3" hidden="1">
      <c r="C268" s="14"/>
    </row>
    <row r="269" spans="3:3" hidden="1">
      <c r="C269" s="14"/>
    </row>
    <row r="270" spans="3:3" hidden="1">
      <c r="C270" s="14"/>
    </row>
    <row r="271" spans="3:3" hidden="1">
      <c r="C271" s="14"/>
    </row>
    <row r="272" spans="3:3" hidden="1">
      <c r="C272" s="14"/>
    </row>
    <row r="273" spans="3:3" hidden="1">
      <c r="C273" s="14"/>
    </row>
    <row r="274" spans="3:3" hidden="1">
      <c r="C274" s="14"/>
    </row>
    <row r="275" spans="3:3" hidden="1">
      <c r="C275" s="14"/>
    </row>
    <row r="276" spans="3:3" hidden="1">
      <c r="C276" s="14"/>
    </row>
    <row r="277" spans="3:3" hidden="1">
      <c r="C277" s="14"/>
    </row>
    <row r="278" spans="3:3" hidden="1">
      <c r="C278" s="14"/>
    </row>
    <row r="279" spans="3:3" hidden="1">
      <c r="C279" s="14"/>
    </row>
    <row r="280" spans="3:3" hidden="1">
      <c r="C280" s="14"/>
    </row>
    <row r="281" spans="3:3" hidden="1">
      <c r="C281" s="14"/>
    </row>
    <row r="282" spans="3:3" hidden="1">
      <c r="C282" s="14"/>
    </row>
    <row r="283" spans="3:3" hidden="1">
      <c r="C283" s="14"/>
    </row>
    <row r="284" spans="3:3" hidden="1">
      <c r="C284" s="14"/>
    </row>
    <row r="285" spans="3:3" hidden="1">
      <c r="C285" s="14"/>
    </row>
    <row r="286" spans="3:3" hidden="1">
      <c r="C286" s="14"/>
    </row>
    <row r="287" spans="3:3" hidden="1">
      <c r="C287" s="14"/>
    </row>
    <row r="288" spans="3:3" hidden="1">
      <c r="C288" s="14"/>
    </row>
    <row r="289" spans="3:3" hidden="1">
      <c r="C289" s="14"/>
    </row>
    <row r="290" spans="3:3" hidden="1">
      <c r="C290" s="14"/>
    </row>
    <row r="291" spans="3:3" hidden="1">
      <c r="C291" s="14"/>
    </row>
    <row r="292" spans="3:3" hidden="1">
      <c r="C292" s="14"/>
    </row>
    <row r="293" spans="3:3" hidden="1">
      <c r="C293" s="14"/>
    </row>
    <row r="294" spans="3:3" hidden="1">
      <c r="C294" s="14"/>
    </row>
    <row r="295" spans="3:3" hidden="1">
      <c r="C295" s="14"/>
    </row>
    <row r="296" spans="3:3" hidden="1">
      <c r="C296" s="14"/>
    </row>
    <row r="297" spans="3:3" hidden="1">
      <c r="C297" s="14"/>
    </row>
    <row r="298" spans="3:3" hidden="1">
      <c r="C298" s="14"/>
    </row>
    <row r="299" spans="3:3" hidden="1">
      <c r="C299" s="14"/>
    </row>
    <row r="300" spans="3:3" hidden="1">
      <c r="C300" s="14"/>
    </row>
    <row r="301" spans="3:3" hidden="1">
      <c r="C301" s="14"/>
    </row>
    <row r="302" spans="3:3" hidden="1">
      <c r="C302" s="14"/>
    </row>
    <row r="303" spans="3:3" hidden="1">
      <c r="C303" s="14"/>
    </row>
    <row r="304" spans="3:3" hidden="1">
      <c r="C304" s="14"/>
    </row>
    <row r="305" spans="3:3" hidden="1">
      <c r="C305" s="14"/>
    </row>
    <row r="306" spans="3:3" hidden="1">
      <c r="C306" s="14"/>
    </row>
    <row r="307" spans="3:3" hidden="1">
      <c r="C307" s="14"/>
    </row>
    <row r="308" spans="3:3" hidden="1">
      <c r="C308" s="14"/>
    </row>
    <row r="309" spans="3:3" hidden="1">
      <c r="C309" s="14"/>
    </row>
    <row r="310" spans="3:3" hidden="1">
      <c r="C310" s="14"/>
    </row>
    <row r="311" spans="3:3" hidden="1">
      <c r="C311" s="14"/>
    </row>
    <row r="312" spans="3:3" hidden="1">
      <c r="C312" s="14"/>
    </row>
    <row r="313" spans="3:3" hidden="1">
      <c r="C313" s="14"/>
    </row>
    <row r="314" spans="3:3" hidden="1">
      <c r="C314" s="14"/>
    </row>
    <row r="315" spans="3:3" hidden="1">
      <c r="C315" s="14"/>
    </row>
    <row r="316" spans="3:3" hidden="1">
      <c r="C316" s="14"/>
    </row>
    <row r="317" spans="3:3" hidden="1">
      <c r="C317" s="14"/>
    </row>
    <row r="318" spans="3:3" hidden="1">
      <c r="C318" s="14"/>
    </row>
    <row r="319" spans="3:3" hidden="1">
      <c r="C319" s="14"/>
    </row>
    <row r="320" spans="3:3" hidden="1">
      <c r="C320" s="14"/>
    </row>
    <row r="321" spans="3:3" hidden="1">
      <c r="C321" s="14"/>
    </row>
    <row r="322" spans="3:3" hidden="1">
      <c r="C322" s="14"/>
    </row>
    <row r="323" spans="3:3" hidden="1">
      <c r="C323" s="14"/>
    </row>
    <row r="324" spans="3:3" hidden="1">
      <c r="C324" s="14"/>
    </row>
    <row r="325" spans="3:3" hidden="1">
      <c r="C325" s="14"/>
    </row>
    <row r="326" spans="3:3" hidden="1">
      <c r="C326" s="14"/>
    </row>
    <row r="327" spans="3:3" hidden="1">
      <c r="C327" s="14"/>
    </row>
    <row r="328" spans="3:3" hidden="1">
      <c r="C328" s="14"/>
    </row>
    <row r="329" spans="3:3" hidden="1">
      <c r="C329" s="14"/>
    </row>
    <row r="330" spans="3:3" hidden="1">
      <c r="C330" s="14"/>
    </row>
    <row r="331" spans="3:3" hidden="1">
      <c r="C331" s="14"/>
    </row>
    <row r="332" spans="3:3" hidden="1">
      <c r="C332" s="14"/>
    </row>
    <row r="333" spans="3:3" hidden="1">
      <c r="C333" s="14"/>
    </row>
    <row r="334" spans="3:3" hidden="1">
      <c r="C334" s="14"/>
    </row>
    <row r="335" spans="3:3" hidden="1">
      <c r="C335" s="14"/>
    </row>
    <row r="336" spans="3:3" hidden="1">
      <c r="C336" s="14"/>
    </row>
    <row r="337" spans="3:3" hidden="1">
      <c r="C337" s="14"/>
    </row>
    <row r="338" spans="3:3" hidden="1">
      <c r="C338" s="14"/>
    </row>
    <row r="339" spans="3:3" hidden="1">
      <c r="C339" s="14"/>
    </row>
    <row r="340" spans="3:3" hidden="1">
      <c r="C340" s="14"/>
    </row>
    <row r="341" spans="3:3" hidden="1">
      <c r="C341" s="14"/>
    </row>
    <row r="342" spans="3:3" hidden="1">
      <c r="C342" s="14"/>
    </row>
    <row r="343" spans="3:3" hidden="1">
      <c r="C343" s="14"/>
    </row>
    <row r="344" spans="3:3" hidden="1">
      <c r="C344" s="14"/>
    </row>
    <row r="345" spans="3:3" hidden="1">
      <c r="C345" s="14"/>
    </row>
    <row r="346" spans="3:3" hidden="1">
      <c r="C346" s="14"/>
    </row>
    <row r="347" spans="3:3" hidden="1">
      <c r="C347" s="14"/>
    </row>
    <row r="348" spans="3:3" hidden="1">
      <c r="C348" s="14"/>
    </row>
    <row r="349" spans="3:3" hidden="1">
      <c r="C349" s="14"/>
    </row>
    <row r="350" spans="3:3" hidden="1">
      <c r="C350" s="14"/>
    </row>
    <row r="351" spans="3:3" hidden="1">
      <c r="C351" s="14"/>
    </row>
    <row r="352" spans="3:3" hidden="1">
      <c r="C352" s="14"/>
    </row>
    <row r="353" spans="3:3" hidden="1">
      <c r="C353" s="14"/>
    </row>
    <row r="354" spans="3:3" hidden="1">
      <c r="C354" s="14"/>
    </row>
    <row r="355" spans="3:3" hidden="1">
      <c r="C355" s="14"/>
    </row>
    <row r="356" spans="3:3" hidden="1">
      <c r="C356" s="14"/>
    </row>
    <row r="357" spans="3:3" hidden="1">
      <c r="C357" s="14"/>
    </row>
    <row r="358" spans="3:3" hidden="1">
      <c r="C358" s="14"/>
    </row>
    <row r="359" spans="3:3" hidden="1">
      <c r="C359" s="14"/>
    </row>
    <row r="360" spans="3:3" hidden="1">
      <c r="C360" s="14"/>
    </row>
    <row r="361" spans="3:3" hidden="1">
      <c r="C361" s="14"/>
    </row>
    <row r="362" spans="3:3" hidden="1">
      <c r="C362" s="14"/>
    </row>
    <row r="363" spans="3:3" hidden="1">
      <c r="C363" s="14"/>
    </row>
    <row r="364" spans="3:3" hidden="1">
      <c r="C364" s="14"/>
    </row>
    <row r="365" spans="3:3" hidden="1">
      <c r="C365" s="14"/>
    </row>
    <row r="366" spans="3:3" hidden="1">
      <c r="C366" s="14"/>
    </row>
    <row r="367" spans="3:3" hidden="1">
      <c r="C367" s="14"/>
    </row>
    <row r="368" spans="3:3" hidden="1">
      <c r="C368" s="14"/>
    </row>
    <row r="369" spans="1:3" hidden="1">
      <c r="C369" s="14"/>
    </row>
    <row r="370" spans="1:3" hidden="1">
      <c r="A370" s="14"/>
      <c r="C370" s="14"/>
    </row>
    <row r="371" spans="1:3" hidden="1">
      <c r="A371" s="14"/>
      <c r="C371" s="14"/>
    </row>
    <row r="372" spans="1:3" hidden="1">
      <c r="A372" s="16"/>
      <c r="C372" s="14"/>
    </row>
    <row r="373" spans="1:3" hidden="1">
      <c r="C373" s="14"/>
    </row>
    <row r="374" spans="1:3" hidden="1">
      <c r="C374" s="14"/>
    </row>
    <row r="375" spans="1:3" hidden="1">
      <c r="C375" s="14"/>
    </row>
    <row r="376" spans="1:3" hidden="1">
      <c r="C376" s="14"/>
    </row>
    <row r="377" spans="1:3" hidden="1">
      <c r="C377" s="14"/>
    </row>
    <row r="378" spans="1:3" hidden="1">
      <c r="C378" s="14"/>
    </row>
    <row r="379" spans="1:3" hidden="1">
      <c r="C379" s="14"/>
    </row>
    <row r="380" spans="1:3" hidden="1">
      <c r="C380" s="14"/>
    </row>
    <row r="381" spans="1:3" hidden="1">
      <c r="C381" s="14"/>
    </row>
    <row r="382" spans="1:3" hidden="1">
      <c r="C382" s="14"/>
    </row>
    <row r="383" spans="1:3" hidden="1"/>
    <row r="384" spans="1:3" hidden="1"/>
  </sheetData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BO860"/>
  <sheetViews>
    <sheetView rightToLeft="1" topLeftCell="A4" workbookViewId="0">
      <selection activeCell="A7" sqref="A7"/>
    </sheetView>
  </sheetViews>
  <sheetFormatPr defaultColWidth="0" defaultRowHeight="18" zeroHeight="1"/>
  <cols>
    <col min="1" max="1" width="38.42578125" style="13" customWidth="1"/>
    <col min="2" max="2" width="12.42578125" style="13" customWidth="1"/>
    <col min="3" max="3" width="12.7109375" style="13" customWidth="1"/>
    <col min="4" max="4" width="10.7109375" style="14" customWidth="1"/>
    <col min="5" max="5" width="11.140625" style="14" customWidth="1"/>
    <col min="6" max="6" width="15.140625" style="14" customWidth="1"/>
    <col min="7" max="7" width="10.7109375" style="14" customWidth="1"/>
    <col min="8" max="8" width="11.5703125" style="14" customWidth="1"/>
    <col min="9" max="9" width="13.85546875" style="14" customWidth="1"/>
    <col min="10" max="10" width="15.5703125" style="14" customWidth="1"/>
    <col min="11" max="11" width="14.7109375" style="14" customWidth="1"/>
    <col min="12" max="12" width="11.7109375" style="14" customWidth="1"/>
    <col min="13" max="13" width="31.140625" style="14" customWidth="1"/>
    <col min="14" max="14" width="14.7109375" style="14" customWidth="1"/>
    <col min="15" max="15" width="26.140625" style="14" customWidth="1"/>
    <col min="16" max="16" width="26.85546875" style="14" customWidth="1"/>
    <col min="17" max="17" width="25.42578125" style="14" customWidth="1"/>
    <col min="18" max="37" width="7.5703125" style="14" hidden="1" customWidth="1"/>
    <col min="38" max="38" width="6.7109375" style="14" hidden="1" customWidth="1"/>
    <col min="39" max="39" width="7.7109375" style="14" hidden="1" customWidth="1"/>
    <col min="40" max="40" width="7.140625" style="14" hidden="1" customWidth="1"/>
    <col min="41" max="41" width="6" style="14" hidden="1" customWidth="1"/>
    <col min="42" max="42" width="7.85546875" style="14" hidden="1" customWidth="1"/>
    <col min="43" max="43" width="8.140625" style="14" hidden="1" customWidth="1"/>
    <col min="44" max="44" width="1.7109375" style="14" hidden="1" customWidth="1"/>
    <col min="45" max="45" width="15" style="14" hidden="1" customWidth="1"/>
    <col min="46" max="46" width="8.7109375" style="14" hidden="1" customWidth="1"/>
    <col min="47" max="47" width="10" style="14" hidden="1" customWidth="1"/>
    <col min="48" max="48" width="9.5703125" style="14" hidden="1" customWidth="1"/>
    <col min="49" max="49" width="6.140625" style="14" hidden="1" customWidth="1"/>
    <col min="50" max="51" width="5.7109375" style="14" hidden="1" customWidth="1"/>
    <col min="52" max="52" width="6.85546875" style="14" hidden="1" customWidth="1"/>
    <col min="53" max="53" width="6.42578125" style="14" hidden="1" customWidth="1"/>
    <col min="54" max="54" width="6.7109375" style="14" hidden="1" customWidth="1"/>
    <col min="55" max="55" width="7.28515625" style="14" hidden="1" customWidth="1"/>
    <col min="56" max="67" width="5.7109375" style="14" hidden="1" customWidth="1"/>
    <col min="68" max="16384" width="9.140625" style="14" hidden="1"/>
  </cols>
  <sheetData>
    <row r="1" spans="1:52">
      <c r="A1" s="2" t="s">
        <v>0</v>
      </c>
      <c r="B1" t="s">
        <v>196</v>
      </c>
    </row>
    <row r="2" spans="1:52">
      <c r="A2" s="2" t="s">
        <v>1</v>
      </c>
    </row>
    <row r="3" spans="1:52">
      <c r="A3" s="2" t="s">
        <v>2</v>
      </c>
      <c r="B3" t="s">
        <v>197</v>
      </c>
    </row>
    <row r="4" spans="1:52">
      <c r="A4" s="2" t="s">
        <v>3</v>
      </c>
    </row>
    <row r="5" spans="1:52" ht="21.75" customHeight="1">
      <c r="A5" s="87" t="s">
        <v>67</v>
      </c>
      <c r="B5" s="88"/>
      <c r="C5" s="88"/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9"/>
    </row>
    <row r="6" spans="1:52" ht="27.75" customHeight="1">
      <c r="A6" s="90" t="s">
        <v>68</v>
      </c>
      <c r="B6" s="91"/>
      <c r="C6" s="91"/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  <c r="O6" s="91"/>
      <c r="P6" s="91"/>
      <c r="Q6" s="92"/>
      <c r="AT6" s="16"/>
      <c r="AU6" s="16"/>
    </row>
    <row r="7" spans="1:52" s="16" customFormat="1" ht="76.5" customHeight="1">
      <c r="A7" s="40" t="s">
        <v>47</v>
      </c>
      <c r="B7" s="41" t="s">
        <v>48</v>
      </c>
      <c r="C7" s="41" t="s">
        <v>69</v>
      </c>
      <c r="D7" s="41" t="s">
        <v>50</v>
      </c>
      <c r="E7" s="41" t="s">
        <v>51</v>
      </c>
      <c r="F7" s="41" t="s">
        <v>70</v>
      </c>
      <c r="G7" s="41" t="s">
        <v>71</v>
      </c>
      <c r="H7" s="41" t="s">
        <v>52</v>
      </c>
      <c r="I7" s="41" t="s">
        <v>53</v>
      </c>
      <c r="J7" s="41" t="s">
        <v>54</v>
      </c>
      <c r="K7" s="41" t="s">
        <v>186</v>
      </c>
      <c r="L7" s="41" t="s">
        <v>187</v>
      </c>
      <c r="M7" s="93" t="s">
        <v>191</v>
      </c>
      <c r="N7" s="41" t="s">
        <v>55</v>
      </c>
      <c r="O7" s="41" t="s">
        <v>188</v>
      </c>
      <c r="P7" s="41" t="s">
        <v>56</v>
      </c>
      <c r="Q7" s="94" t="s">
        <v>182</v>
      </c>
      <c r="AL7" s="14"/>
      <c r="AT7" s="14"/>
      <c r="AU7" s="14"/>
      <c r="AV7" s="14"/>
    </row>
    <row r="8" spans="1:52" s="16" customFormat="1" ht="21.75" customHeight="1">
      <c r="A8" s="17"/>
      <c r="B8" s="26"/>
      <c r="C8" s="26"/>
      <c r="D8" s="26"/>
      <c r="E8" s="26"/>
      <c r="F8" s="26" t="s">
        <v>73</v>
      </c>
      <c r="G8" s="26" t="s">
        <v>74</v>
      </c>
      <c r="H8" s="26"/>
      <c r="I8" s="26" t="s">
        <v>7</v>
      </c>
      <c r="J8" s="26" t="s">
        <v>7</v>
      </c>
      <c r="K8" s="26" t="s">
        <v>183</v>
      </c>
      <c r="L8" s="26"/>
      <c r="M8" s="18" t="s">
        <v>184</v>
      </c>
      <c r="N8" s="26" t="s">
        <v>6</v>
      </c>
      <c r="O8" s="26" t="s">
        <v>7</v>
      </c>
      <c r="P8" s="26" t="s">
        <v>7</v>
      </c>
      <c r="Q8" s="27" t="s">
        <v>7</v>
      </c>
      <c r="AT8" s="14"/>
      <c r="AU8" s="14"/>
    </row>
    <row r="9" spans="1:52" s="20" customFormat="1" ht="18" customHeight="1">
      <c r="A9" s="19"/>
      <c r="B9" s="28" t="s">
        <v>9</v>
      </c>
      <c r="C9" s="28" t="s">
        <v>10</v>
      </c>
      <c r="D9" s="7" t="s">
        <v>58</v>
      </c>
      <c r="E9" s="7" t="s">
        <v>59</v>
      </c>
      <c r="F9" s="7" t="s">
        <v>60</v>
      </c>
      <c r="G9" s="7" t="s">
        <v>61</v>
      </c>
      <c r="H9" s="7" t="s">
        <v>62</v>
      </c>
      <c r="I9" s="7" t="s">
        <v>63</v>
      </c>
      <c r="J9" s="7" t="s">
        <v>64</v>
      </c>
      <c r="K9" s="7" t="s">
        <v>65</v>
      </c>
      <c r="L9" s="7" t="s">
        <v>75</v>
      </c>
      <c r="M9" s="7" t="s">
        <v>76</v>
      </c>
      <c r="N9" s="7" t="s">
        <v>77</v>
      </c>
      <c r="O9" s="7" t="s">
        <v>78</v>
      </c>
      <c r="P9" s="7" t="s">
        <v>79</v>
      </c>
      <c r="Q9" s="29" t="s">
        <v>84</v>
      </c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0"/>
      <c r="AK9" s="30"/>
      <c r="AT9" s="14"/>
      <c r="AU9" s="14"/>
      <c r="AV9" s="16"/>
    </row>
    <row r="10" spans="1:52" s="20" customFormat="1" ht="18" customHeight="1">
      <c r="A10" s="21" t="s">
        <v>80</v>
      </c>
      <c r="B10" s="28"/>
      <c r="C10" s="28"/>
      <c r="D10" s="7"/>
      <c r="E10" s="7"/>
      <c r="F10" s="7"/>
      <c r="G10" s="63">
        <v>5.44</v>
      </c>
      <c r="H10" s="7"/>
      <c r="I10" s="7"/>
      <c r="J10" s="64">
        <v>-5.4000000000000003E-3</v>
      </c>
      <c r="K10" s="63">
        <v>18751887</v>
      </c>
      <c r="L10" s="7"/>
      <c r="M10" s="63">
        <v>0</v>
      </c>
      <c r="N10" s="63">
        <v>22129.443966700001</v>
      </c>
      <c r="O10" s="7"/>
      <c r="P10" s="64">
        <v>1</v>
      </c>
      <c r="Q10" s="64">
        <v>0.19270000000000001</v>
      </c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30"/>
      <c r="AK10" s="30"/>
      <c r="AT10" s="14"/>
      <c r="AU10" s="14"/>
      <c r="AV10" s="16"/>
      <c r="AZ10" s="14"/>
    </row>
    <row r="11" spans="1:52">
      <c r="A11" s="67" t="s">
        <v>200</v>
      </c>
      <c r="B11" s="14"/>
      <c r="C11" s="14"/>
      <c r="G11" s="69">
        <v>5.44</v>
      </c>
      <c r="J11" s="68">
        <v>-5.4000000000000003E-3</v>
      </c>
      <c r="K11" s="69">
        <v>18751887</v>
      </c>
      <c r="M11" s="69">
        <v>0</v>
      </c>
      <c r="N11" s="69">
        <v>22129.443966700001</v>
      </c>
      <c r="P11" s="68">
        <v>1</v>
      </c>
      <c r="Q11" s="68">
        <v>0.19270000000000001</v>
      </c>
    </row>
    <row r="12" spans="1:52">
      <c r="A12" s="67" t="s">
        <v>235</v>
      </c>
      <c r="B12" s="14"/>
      <c r="C12" s="14"/>
      <c r="G12" s="69">
        <v>4.46</v>
      </c>
      <c r="J12" s="68">
        <v>-1.9199999999999998E-2</v>
      </c>
      <c r="K12" s="69">
        <v>9071694</v>
      </c>
      <c r="M12" s="69">
        <v>0</v>
      </c>
      <c r="N12" s="69">
        <v>10945.3737982</v>
      </c>
      <c r="P12" s="68">
        <v>0.49459999999999998</v>
      </c>
      <c r="Q12" s="68">
        <v>9.5299999999999996E-2</v>
      </c>
    </row>
    <row r="13" spans="1:52">
      <c r="A13" s="67" t="s">
        <v>236</v>
      </c>
      <c r="B13" s="14"/>
      <c r="C13" s="14"/>
      <c r="G13" s="69">
        <v>4.46</v>
      </c>
      <c r="J13" s="68">
        <v>-1.9199999999999998E-2</v>
      </c>
      <c r="K13" s="69">
        <v>9071694</v>
      </c>
      <c r="M13" s="69">
        <v>0</v>
      </c>
      <c r="N13" s="69">
        <v>10945.3737982</v>
      </c>
      <c r="P13" s="68">
        <v>0.49459999999999998</v>
      </c>
      <c r="Q13" s="68">
        <v>9.5299999999999996E-2</v>
      </c>
    </row>
    <row r="14" spans="1:52">
      <c r="A14" t="s">
        <v>237</v>
      </c>
      <c r="B14" t="s">
        <v>238</v>
      </c>
      <c r="C14" t="s">
        <v>99</v>
      </c>
      <c r="D14" t="s">
        <v>239</v>
      </c>
      <c r="F14" t="s">
        <v>240</v>
      </c>
      <c r="G14" s="65">
        <v>2.73</v>
      </c>
      <c r="H14" t="s">
        <v>101</v>
      </c>
      <c r="I14" s="66">
        <v>0.04</v>
      </c>
      <c r="J14" s="66">
        <v>-2.24E-2</v>
      </c>
      <c r="K14" s="65">
        <v>1664459</v>
      </c>
      <c r="L14" s="65">
        <v>150.46</v>
      </c>
      <c r="M14" s="65">
        <v>0</v>
      </c>
      <c r="N14" s="65">
        <v>2504.3450114000002</v>
      </c>
      <c r="O14" s="66">
        <v>1E-4</v>
      </c>
      <c r="P14" s="66">
        <v>0.1132</v>
      </c>
      <c r="Q14" s="66">
        <v>2.18E-2</v>
      </c>
    </row>
    <row r="15" spans="1:52">
      <c r="A15" t="s">
        <v>241</v>
      </c>
      <c r="B15" t="s">
        <v>242</v>
      </c>
      <c r="C15" t="s">
        <v>99</v>
      </c>
      <c r="D15" t="s">
        <v>239</v>
      </c>
      <c r="F15" t="s">
        <v>243</v>
      </c>
      <c r="G15" s="65">
        <v>16.559999999999999</v>
      </c>
      <c r="H15" t="s">
        <v>101</v>
      </c>
      <c r="I15" s="66">
        <v>2.75E-2</v>
      </c>
      <c r="J15" s="66">
        <v>0</v>
      </c>
      <c r="K15" s="65">
        <v>56149</v>
      </c>
      <c r="L15" s="65">
        <v>169.76</v>
      </c>
      <c r="M15" s="65">
        <v>0</v>
      </c>
      <c r="N15" s="65">
        <v>95.318542399999998</v>
      </c>
      <c r="O15" s="66">
        <v>0</v>
      </c>
      <c r="P15" s="66">
        <v>4.3E-3</v>
      </c>
      <c r="Q15" s="66">
        <v>8.0000000000000004E-4</v>
      </c>
    </row>
    <row r="16" spans="1:52">
      <c r="A16" t="s">
        <v>244</v>
      </c>
      <c r="B16" t="s">
        <v>245</v>
      </c>
      <c r="C16" t="s">
        <v>99</v>
      </c>
      <c r="D16" t="s">
        <v>239</v>
      </c>
      <c r="F16" t="s">
        <v>246</v>
      </c>
      <c r="G16" s="65">
        <v>1</v>
      </c>
      <c r="H16" t="s">
        <v>101</v>
      </c>
      <c r="I16" s="66">
        <v>2.75E-2</v>
      </c>
      <c r="J16" s="66">
        <v>-2.3900000000000001E-2</v>
      </c>
      <c r="K16" s="65">
        <v>1149116</v>
      </c>
      <c r="L16" s="65">
        <v>111.53</v>
      </c>
      <c r="M16" s="65">
        <v>0</v>
      </c>
      <c r="N16" s="65">
        <v>1281.6090747999999</v>
      </c>
      <c r="O16" s="66">
        <v>1E-4</v>
      </c>
      <c r="P16" s="66">
        <v>5.79E-2</v>
      </c>
      <c r="Q16" s="66">
        <v>1.12E-2</v>
      </c>
    </row>
    <row r="17" spans="1:17">
      <c r="A17" t="s">
        <v>247</v>
      </c>
      <c r="B17" t="s">
        <v>248</v>
      </c>
      <c r="C17" t="s">
        <v>99</v>
      </c>
      <c r="D17" t="s">
        <v>239</v>
      </c>
      <c r="F17" t="s">
        <v>249</v>
      </c>
      <c r="G17" s="65">
        <v>1.98</v>
      </c>
      <c r="H17" t="s">
        <v>101</v>
      </c>
      <c r="I17" s="66">
        <v>1.7500000000000002E-2</v>
      </c>
      <c r="J17" s="66">
        <v>-2.3E-2</v>
      </c>
      <c r="K17" s="65">
        <v>2672645</v>
      </c>
      <c r="L17" s="65">
        <v>112.76</v>
      </c>
      <c r="M17" s="65">
        <v>0</v>
      </c>
      <c r="N17" s="65">
        <v>3013.6745019999998</v>
      </c>
      <c r="O17" s="66">
        <v>1E-4</v>
      </c>
      <c r="P17" s="66">
        <v>0.13619999999999999</v>
      </c>
      <c r="Q17" s="66">
        <v>2.6200000000000001E-2</v>
      </c>
    </row>
    <row r="18" spans="1:17">
      <c r="A18" t="s">
        <v>250</v>
      </c>
      <c r="B18" t="s">
        <v>251</v>
      </c>
      <c r="C18" t="s">
        <v>99</v>
      </c>
      <c r="D18" t="s">
        <v>239</v>
      </c>
      <c r="F18" t="s">
        <v>252</v>
      </c>
      <c r="G18" s="65">
        <v>7.55</v>
      </c>
      <c r="H18" t="s">
        <v>101</v>
      </c>
      <c r="I18" s="66">
        <v>5.0000000000000001E-3</v>
      </c>
      <c r="J18" s="66">
        <v>-1.29E-2</v>
      </c>
      <c r="K18" s="65">
        <v>582764</v>
      </c>
      <c r="L18" s="65">
        <v>117.37</v>
      </c>
      <c r="M18" s="65">
        <v>0</v>
      </c>
      <c r="N18" s="65">
        <v>683.99010680000004</v>
      </c>
      <c r="O18" s="66">
        <v>0</v>
      </c>
      <c r="P18" s="66">
        <v>3.09E-2</v>
      </c>
      <c r="Q18" s="66">
        <v>6.0000000000000001E-3</v>
      </c>
    </row>
    <row r="19" spans="1:17">
      <c r="A19" t="s">
        <v>253</v>
      </c>
      <c r="B19" t="s">
        <v>254</v>
      </c>
      <c r="C19" t="s">
        <v>99</v>
      </c>
      <c r="D19" t="s">
        <v>239</v>
      </c>
      <c r="F19" t="s">
        <v>255</v>
      </c>
      <c r="G19" s="65">
        <v>4.83</v>
      </c>
      <c r="H19" t="s">
        <v>101</v>
      </c>
      <c r="I19" s="66">
        <v>1E-3</v>
      </c>
      <c r="J19" s="66">
        <v>-1.78E-2</v>
      </c>
      <c r="K19" s="65">
        <v>364158</v>
      </c>
      <c r="L19" s="65">
        <v>112.14</v>
      </c>
      <c r="M19" s="65">
        <v>0</v>
      </c>
      <c r="N19" s="65">
        <v>408.36678119999999</v>
      </c>
      <c r="O19" s="66">
        <v>0</v>
      </c>
      <c r="P19" s="66">
        <v>1.8499999999999999E-2</v>
      </c>
      <c r="Q19" s="66">
        <v>3.5999999999999999E-3</v>
      </c>
    </row>
    <row r="20" spans="1:17">
      <c r="A20" t="s">
        <v>256</v>
      </c>
      <c r="B20" t="s">
        <v>257</v>
      </c>
      <c r="C20" t="s">
        <v>99</v>
      </c>
      <c r="D20" t="s">
        <v>239</v>
      </c>
      <c r="F20" t="s">
        <v>258</v>
      </c>
      <c r="G20" s="65">
        <v>10.119999999999999</v>
      </c>
      <c r="H20" t="s">
        <v>101</v>
      </c>
      <c r="I20" s="66">
        <v>1E-3</v>
      </c>
      <c r="J20" s="66">
        <v>-8.6E-3</v>
      </c>
      <c r="K20" s="65">
        <v>1845175</v>
      </c>
      <c r="L20" s="65">
        <v>112.84</v>
      </c>
      <c r="M20" s="65">
        <v>0</v>
      </c>
      <c r="N20" s="65">
        <v>2082.0954700000002</v>
      </c>
      <c r="O20" s="66">
        <v>2.0000000000000001E-4</v>
      </c>
      <c r="P20" s="66">
        <v>9.4100000000000003E-2</v>
      </c>
      <c r="Q20" s="66">
        <v>1.8100000000000002E-2</v>
      </c>
    </row>
    <row r="21" spans="1:17">
      <c r="A21" t="s">
        <v>259</v>
      </c>
      <c r="B21" t="s">
        <v>260</v>
      </c>
      <c r="C21" t="s">
        <v>99</v>
      </c>
      <c r="D21" t="s">
        <v>239</v>
      </c>
      <c r="F21" t="s">
        <v>252</v>
      </c>
      <c r="G21" s="65">
        <v>5.57</v>
      </c>
      <c r="H21" t="s">
        <v>101</v>
      </c>
      <c r="I21" s="66">
        <v>7.4999999999999997E-3</v>
      </c>
      <c r="J21" s="66">
        <v>-2.2800000000000001E-2</v>
      </c>
      <c r="K21" s="65">
        <v>737228</v>
      </c>
      <c r="L21" s="65">
        <v>118.82</v>
      </c>
      <c r="M21" s="65">
        <v>0</v>
      </c>
      <c r="N21" s="65">
        <v>875.97430959999997</v>
      </c>
      <c r="O21" s="66">
        <v>0</v>
      </c>
      <c r="P21" s="66">
        <v>3.9600000000000003E-2</v>
      </c>
      <c r="Q21" s="66">
        <v>7.6E-3</v>
      </c>
    </row>
    <row r="22" spans="1:17">
      <c r="A22" s="67" t="s">
        <v>261</v>
      </c>
      <c r="B22" s="14"/>
      <c r="C22" s="14"/>
      <c r="G22" s="69">
        <v>6.41</v>
      </c>
      <c r="J22" s="68">
        <v>8.0999999999999996E-3</v>
      </c>
      <c r="K22" s="69">
        <v>9680193</v>
      </c>
      <c r="M22" s="69">
        <v>0</v>
      </c>
      <c r="N22" s="69">
        <v>11184.0701685</v>
      </c>
      <c r="P22" s="68">
        <v>0.50539999999999996</v>
      </c>
      <c r="Q22" s="68">
        <v>9.74E-2</v>
      </c>
    </row>
    <row r="23" spans="1:17">
      <c r="A23" s="67" t="s">
        <v>262</v>
      </c>
      <c r="B23" s="14"/>
      <c r="C23" s="14"/>
      <c r="G23" s="69">
        <v>0.27</v>
      </c>
      <c r="J23" s="68">
        <v>0</v>
      </c>
      <c r="K23" s="69">
        <v>668270</v>
      </c>
      <c r="M23" s="69">
        <v>0</v>
      </c>
      <c r="N23" s="69">
        <v>668.27</v>
      </c>
      <c r="P23" s="68">
        <v>3.0200000000000001E-2</v>
      </c>
      <c r="Q23" s="68">
        <v>5.7999999999999996E-3</v>
      </c>
    </row>
    <row r="24" spans="1:17">
      <c r="A24" t="s">
        <v>263</v>
      </c>
      <c r="B24" t="s">
        <v>264</v>
      </c>
      <c r="C24" t="s">
        <v>99</v>
      </c>
      <c r="D24" t="s">
        <v>239</v>
      </c>
      <c r="F24" t="s">
        <v>265</v>
      </c>
      <c r="G24" s="65">
        <v>0.27</v>
      </c>
      <c r="H24" t="s">
        <v>101</v>
      </c>
      <c r="I24" s="66">
        <v>0</v>
      </c>
      <c r="J24" s="66">
        <v>0</v>
      </c>
      <c r="K24" s="65">
        <v>668270</v>
      </c>
      <c r="L24" s="65">
        <v>100</v>
      </c>
      <c r="M24" s="65">
        <v>0</v>
      </c>
      <c r="N24" s="65">
        <v>668.27</v>
      </c>
      <c r="O24" s="66">
        <v>1E-4</v>
      </c>
      <c r="P24" s="66">
        <v>3.0200000000000001E-2</v>
      </c>
      <c r="Q24" s="66">
        <v>5.7999999999999996E-3</v>
      </c>
    </row>
    <row r="25" spans="1:17">
      <c r="A25" s="67" t="s">
        <v>266</v>
      </c>
      <c r="B25" s="14"/>
      <c r="C25" s="14"/>
      <c r="G25" s="69">
        <v>6.64</v>
      </c>
      <c r="J25" s="68">
        <v>9.1000000000000004E-3</v>
      </c>
      <c r="K25" s="69">
        <v>8302206</v>
      </c>
      <c r="M25" s="69">
        <v>0</v>
      </c>
      <c r="N25" s="69">
        <v>9817.5597710999991</v>
      </c>
      <c r="P25" s="68">
        <v>0.44359999999999999</v>
      </c>
      <c r="Q25" s="68">
        <v>8.5500000000000007E-2</v>
      </c>
    </row>
    <row r="26" spans="1:17">
      <c r="A26" t="s">
        <v>267</v>
      </c>
      <c r="B26" t="s">
        <v>268</v>
      </c>
      <c r="C26" t="s">
        <v>99</v>
      </c>
      <c r="D26" t="s">
        <v>239</v>
      </c>
      <c r="F26" t="s">
        <v>269</v>
      </c>
      <c r="G26" s="65">
        <v>5.23</v>
      </c>
      <c r="H26" t="s">
        <v>101</v>
      </c>
      <c r="I26" s="66">
        <v>0.02</v>
      </c>
      <c r="J26" s="66">
        <v>6.8999999999999999E-3</v>
      </c>
      <c r="K26" s="65">
        <v>309962</v>
      </c>
      <c r="L26" s="65">
        <v>108.03</v>
      </c>
      <c r="M26" s="65">
        <v>0</v>
      </c>
      <c r="N26" s="65">
        <v>334.85194860000001</v>
      </c>
      <c r="O26" s="66">
        <v>0</v>
      </c>
      <c r="P26" s="66">
        <v>1.5100000000000001E-2</v>
      </c>
      <c r="Q26" s="66">
        <v>2.8999999999999998E-3</v>
      </c>
    </row>
    <row r="27" spans="1:17">
      <c r="A27" t="s">
        <v>270</v>
      </c>
      <c r="B27" t="s">
        <v>271</v>
      </c>
      <c r="C27" t="s">
        <v>99</v>
      </c>
      <c r="D27" t="s">
        <v>239</v>
      </c>
      <c r="F27" t="s">
        <v>272</v>
      </c>
      <c r="G27" s="65">
        <v>8.15</v>
      </c>
      <c r="H27" t="s">
        <v>101</v>
      </c>
      <c r="I27" s="66">
        <v>0.01</v>
      </c>
      <c r="J27" s="66">
        <v>1.2E-2</v>
      </c>
      <c r="K27" s="65">
        <v>512600</v>
      </c>
      <c r="L27" s="65">
        <v>98.99</v>
      </c>
      <c r="M27" s="65">
        <v>0</v>
      </c>
      <c r="N27" s="65">
        <v>507.42273999999998</v>
      </c>
      <c r="O27" s="66">
        <v>0</v>
      </c>
      <c r="P27" s="66">
        <v>2.29E-2</v>
      </c>
      <c r="Q27" s="66">
        <v>4.4000000000000003E-3</v>
      </c>
    </row>
    <row r="28" spans="1:17">
      <c r="A28" t="s">
        <v>273</v>
      </c>
      <c r="B28" t="s">
        <v>274</v>
      </c>
      <c r="C28" t="s">
        <v>99</v>
      </c>
      <c r="D28" t="s">
        <v>239</v>
      </c>
      <c r="F28" t="s">
        <v>275</v>
      </c>
      <c r="G28" s="65">
        <v>13.96</v>
      </c>
      <c r="H28" t="s">
        <v>101</v>
      </c>
      <c r="I28" s="66">
        <v>1.4999999999999999E-2</v>
      </c>
      <c r="J28" s="66">
        <v>1.9300000000000001E-2</v>
      </c>
      <c r="K28" s="65">
        <v>886565</v>
      </c>
      <c r="L28" s="65">
        <v>94.7</v>
      </c>
      <c r="M28" s="65">
        <v>0</v>
      </c>
      <c r="N28" s="65">
        <v>839.57705499999997</v>
      </c>
      <c r="O28" s="66">
        <v>0</v>
      </c>
      <c r="P28" s="66">
        <v>3.7900000000000003E-2</v>
      </c>
      <c r="Q28" s="66">
        <v>7.3000000000000001E-3</v>
      </c>
    </row>
    <row r="29" spans="1:17">
      <c r="A29" t="s">
        <v>276</v>
      </c>
      <c r="B29" t="s">
        <v>277</v>
      </c>
      <c r="C29" t="s">
        <v>99</v>
      </c>
      <c r="D29" t="s">
        <v>239</v>
      </c>
      <c r="F29" t="s">
        <v>278</v>
      </c>
      <c r="G29" s="65">
        <v>6.58</v>
      </c>
      <c r="H29" t="s">
        <v>101</v>
      </c>
      <c r="I29" s="66">
        <v>2.2499999999999999E-2</v>
      </c>
      <c r="J29" s="66">
        <v>9.4000000000000004E-3</v>
      </c>
      <c r="K29" s="65">
        <v>1612977</v>
      </c>
      <c r="L29" s="65">
        <v>108.81</v>
      </c>
      <c r="M29" s="65">
        <v>0</v>
      </c>
      <c r="N29" s="65">
        <v>1755.0802736999999</v>
      </c>
      <c r="O29" s="66">
        <v>1E-4</v>
      </c>
      <c r="P29" s="66">
        <v>7.9299999999999995E-2</v>
      </c>
      <c r="Q29" s="66">
        <v>1.5299999999999999E-2</v>
      </c>
    </row>
    <row r="30" spans="1:17">
      <c r="A30" t="s">
        <v>279</v>
      </c>
      <c r="B30" t="s">
        <v>280</v>
      </c>
      <c r="C30" t="s">
        <v>99</v>
      </c>
      <c r="D30" t="s">
        <v>239</v>
      </c>
      <c r="F30" t="s">
        <v>281</v>
      </c>
      <c r="G30" s="65">
        <v>1.46</v>
      </c>
      <c r="H30" t="s">
        <v>101</v>
      </c>
      <c r="I30" s="66">
        <v>4.2500000000000003E-2</v>
      </c>
      <c r="J30" s="66">
        <v>5.0000000000000001E-4</v>
      </c>
      <c r="K30" s="65">
        <v>1095094</v>
      </c>
      <c r="L30" s="65">
        <v>108.42</v>
      </c>
      <c r="M30" s="65">
        <v>0</v>
      </c>
      <c r="N30" s="65">
        <v>1187.3009148000001</v>
      </c>
      <c r="O30" s="66">
        <v>1E-4</v>
      </c>
      <c r="P30" s="66">
        <v>5.3699999999999998E-2</v>
      </c>
      <c r="Q30" s="66">
        <v>1.03E-2</v>
      </c>
    </row>
    <row r="31" spans="1:17">
      <c r="A31" t="s">
        <v>282</v>
      </c>
      <c r="B31" t="s">
        <v>283</v>
      </c>
      <c r="C31" t="s">
        <v>99</v>
      </c>
      <c r="D31" t="s">
        <v>239</v>
      </c>
      <c r="F31" t="s">
        <v>284</v>
      </c>
      <c r="G31" s="65">
        <v>1.83</v>
      </c>
      <c r="H31" t="s">
        <v>101</v>
      </c>
      <c r="I31" s="66">
        <v>1.5E-3</v>
      </c>
      <c r="J31" s="66">
        <v>1.1000000000000001E-3</v>
      </c>
      <c r="K31" s="65">
        <v>710012</v>
      </c>
      <c r="L31" s="65">
        <v>100.1</v>
      </c>
      <c r="M31" s="65">
        <v>0</v>
      </c>
      <c r="N31" s="65">
        <v>710.72201199999995</v>
      </c>
      <c r="O31" s="66">
        <v>0</v>
      </c>
      <c r="P31" s="66">
        <v>3.2099999999999997E-2</v>
      </c>
      <c r="Q31" s="66">
        <v>6.1999999999999998E-3</v>
      </c>
    </row>
    <row r="32" spans="1:17">
      <c r="A32" t="s">
        <v>285</v>
      </c>
      <c r="B32" t="s">
        <v>286</v>
      </c>
      <c r="C32" t="s">
        <v>99</v>
      </c>
      <c r="D32" t="s">
        <v>239</v>
      </c>
      <c r="F32" t="s">
        <v>265</v>
      </c>
      <c r="G32" s="65">
        <v>4.3899999999999997</v>
      </c>
      <c r="H32" t="s">
        <v>101</v>
      </c>
      <c r="I32" s="66">
        <v>6.25E-2</v>
      </c>
      <c r="J32" s="66">
        <v>5.7999999999999996E-3</v>
      </c>
      <c r="K32" s="65">
        <v>2313693</v>
      </c>
      <c r="L32" s="65">
        <v>134.05000000000001</v>
      </c>
      <c r="M32" s="65">
        <v>0</v>
      </c>
      <c r="N32" s="65">
        <v>3101.5054664999998</v>
      </c>
      <c r="O32" s="66">
        <v>1E-4</v>
      </c>
      <c r="P32" s="66">
        <v>0.14019999999999999</v>
      </c>
      <c r="Q32" s="66">
        <v>2.7E-2</v>
      </c>
    </row>
    <row r="33" spans="1:17">
      <c r="A33" t="s">
        <v>287</v>
      </c>
      <c r="B33" t="s">
        <v>288</v>
      </c>
      <c r="C33" t="s">
        <v>99</v>
      </c>
      <c r="D33" t="s">
        <v>239</v>
      </c>
      <c r="F33" t="s">
        <v>284</v>
      </c>
      <c r="G33" s="65">
        <v>14.03</v>
      </c>
      <c r="H33" t="s">
        <v>101</v>
      </c>
      <c r="I33" s="66">
        <v>5.5E-2</v>
      </c>
      <c r="J33" s="66">
        <v>2.06E-2</v>
      </c>
      <c r="K33" s="65">
        <v>861303</v>
      </c>
      <c r="L33" s="65">
        <v>160.35</v>
      </c>
      <c r="M33" s="65">
        <v>0</v>
      </c>
      <c r="N33" s="65">
        <v>1381.0993605000001</v>
      </c>
      <c r="O33" s="66">
        <v>0</v>
      </c>
      <c r="P33" s="66">
        <v>6.2399999999999997E-2</v>
      </c>
      <c r="Q33" s="66">
        <v>1.2E-2</v>
      </c>
    </row>
    <row r="34" spans="1:17">
      <c r="A34" s="67" t="s">
        <v>289</v>
      </c>
      <c r="B34" s="14"/>
      <c r="C34" s="14"/>
      <c r="G34" s="69">
        <v>9</v>
      </c>
      <c r="J34" s="68">
        <v>1.8E-3</v>
      </c>
      <c r="K34" s="69">
        <v>709717</v>
      </c>
      <c r="M34" s="69">
        <v>0</v>
      </c>
      <c r="N34" s="69">
        <v>698.24039740000001</v>
      </c>
      <c r="P34" s="68">
        <v>3.1600000000000003E-2</v>
      </c>
      <c r="Q34" s="68">
        <v>6.1000000000000004E-3</v>
      </c>
    </row>
    <row r="35" spans="1:17">
      <c r="A35" t="s">
        <v>290</v>
      </c>
      <c r="B35" t="s">
        <v>291</v>
      </c>
      <c r="C35" t="s">
        <v>99</v>
      </c>
      <c r="D35" t="s">
        <v>239</v>
      </c>
      <c r="F35" t="s">
        <v>292</v>
      </c>
      <c r="G35" s="65">
        <v>4.67</v>
      </c>
      <c r="H35" t="s">
        <v>101</v>
      </c>
      <c r="I35" s="66">
        <v>0</v>
      </c>
      <c r="J35" s="66">
        <v>1E-3</v>
      </c>
      <c r="K35" s="65">
        <v>25822</v>
      </c>
      <c r="L35" s="65">
        <v>99.52</v>
      </c>
      <c r="M35" s="65">
        <v>0</v>
      </c>
      <c r="N35" s="65">
        <v>25.6980544</v>
      </c>
      <c r="O35" s="66">
        <v>0</v>
      </c>
      <c r="P35" s="66">
        <v>1.1999999999999999E-3</v>
      </c>
      <c r="Q35" s="66">
        <v>2.0000000000000001E-4</v>
      </c>
    </row>
    <row r="36" spans="1:17">
      <c r="A36" t="s">
        <v>293</v>
      </c>
      <c r="B36" t="s">
        <v>294</v>
      </c>
      <c r="C36" t="s">
        <v>99</v>
      </c>
      <c r="D36" t="s">
        <v>239</v>
      </c>
      <c r="F36" t="s">
        <v>295</v>
      </c>
      <c r="G36" s="65">
        <v>9.17</v>
      </c>
      <c r="H36" t="s">
        <v>101</v>
      </c>
      <c r="I36" s="66">
        <v>0</v>
      </c>
      <c r="J36" s="66">
        <v>1.8E-3</v>
      </c>
      <c r="K36" s="65">
        <v>683895</v>
      </c>
      <c r="L36" s="65">
        <v>98.34</v>
      </c>
      <c r="M36" s="65">
        <v>0</v>
      </c>
      <c r="N36" s="65">
        <v>672.54234299999996</v>
      </c>
      <c r="O36" s="66">
        <v>0</v>
      </c>
      <c r="P36" s="66">
        <v>3.04E-2</v>
      </c>
      <c r="Q36" s="66">
        <v>5.8999999999999999E-3</v>
      </c>
    </row>
    <row r="37" spans="1:17">
      <c r="A37" s="67" t="s">
        <v>296</v>
      </c>
      <c r="B37" s="14"/>
      <c r="C37" s="14"/>
      <c r="G37" s="69">
        <v>0</v>
      </c>
      <c r="J37" s="68">
        <v>0</v>
      </c>
      <c r="K37" s="69">
        <v>0</v>
      </c>
      <c r="M37" s="69">
        <v>0</v>
      </c>
      <c r="N37" s="69">
        <v>0</v>
      </c>
      <c r="P37" s="68">
        <v>0</v>
      </c>
      <c r="Q37" s="68">
        <v>0</v>
      </c>
    </row>
    <row r="38" spans="1:17">
      <c r="A38" t="s">
        <v>227</v>
      </c>
      <c r="B38" t="s">
        <v>227</v>
      </c>
      <c r="C38" s="14"/>
      <c r="D38" t="s">
        <v>227</v>
      </c>
      <c r="G38" s="65">
        <v>0</v>
      </c>
      <c r="H38" t="s">
        <v>227</v>
      </c>
      <c r="I38" s="66">
        <v>0</v>
      </c>
      <c r="J38" s="66">
        <v>0</v>
      </c>
      <c r="K38" s="65">
        <v>0</v>
      </c>
      <c r="L38" s="65">
        <v>0</v>
      </c>
      <c r="N38" s="65">
        <v>0</v>
      </c>
      <c r="O38" s="66">
        <v>0</v>
      </c>
      <c r="P38" s="66">
        <v>0</v>
      </c>
      <c r="Q38" s="66">
        <v>0</v>
      </c>
    </row>
    <row r="39" spans="1:17">
      <c r="A39" s="67" t="s">
        <v>232</v>
      </c>
      <c r="B39" s="14"/>
      <c r="C39" s="14"/>
      <c r="G39" s="69">
        <v>0</v>
      </c>
      <c r="J39" s="68">
        <v>0</v>
      </c>
      <c r="K39" s="69">
        <v>0</v>
      </c>
      <c r="M39" s="69">
        <v>0</v>
      </c>
      <c r="N39" s="69">
        <v>0</v>
      </c>
      <c r="P39" s="68">
        <v>0</v>
      </c>
      <c r="Q39" s="68">
        <v>0</v>
      </c>
    </row>
    <row r="40" spans="1:17">
      <c r="A40" s="67" t="s">
        <v>297</v>
      </c>
      <c r="B40" s="14"/>
      <c r="C40" s="14"/>
      <c r="G40" s="69">
        <v>0</v>
      </c>
      <c r="J40" s="68">
        <v>0</v>
      </c>
      <c r="K40" s="69">
        <v>0</v>
      </c>
      <c r="M40" s="69">
        <v>0</v>
      </c>
      <c r="N40" s="69">
        <v>0</v>
      </c>
      <c r="P40" s="68">
        <v>0</v>
      </c>
      <c r="Q40" s="68">
        <v>0</v>
      </c>
    </row>
    <row r="41" spans="1:17">
      <c r="A41" t="s">
        <v>227</v>
      </c>
      <c r="B41" t="s">
        <v>227</v>
      </c>
      <c r="C41" s="14"/>
      <c r="D41" t="s">
        <v>227</v>
      </c>
      <c r="G41" s="65">
        <v>0</v>
      </c>
      <c r="H41" t="s">
        <v>227</v>
      </c>
      <c r="I41" s="66">
        <v>0</v>
      </c>
      <c r="J41" s="66">
        <v>0</v>
      </c>
      <c r="K41" s="65">
        <v>0</v>
      </c>
      <c r="L41" s="65">
        <v>0</v>
      </c>
      <c r="N41" s="65">
        <v>0</v>
      </c>
      <c r="O41" s="66">
        <v>0</v>
      </c>
      <c r="P41" s="66">
        <v>0</v>
      </c>
      <c r="Q41" s="66">
        <v>0</v>
      </c>
    </row>
    <row r="42" spans="1:17">
      <c r="A42" s="67" t="s">
        <v>298</v>
      </c>
      <c r="B42" s="14"/>
      <c r="C42" s="14"/>
      <c r="G42" s="69">
        <v>0</v>
      </c>
      <c r="J42" s="68">
        <v>0</v>
      </c>
      <c r="K42" s="69">
        <v>0</v>
      </c>
      <c r="M42" s="69">
        <v>0</v>
      </c>
      <c r="N42" s="69">
        <v>0</v>
      </c>
      <c r="P42" s="68">
        <v>0</v>
      </c>
      <c r="Q42" s="68">
        <v>0</v>
      </c>
    </row>
    <row r="43" spans="1:17">
      <c r="A43" t="s">
        <v>227</v>
      </c>
      <c r="B43" t="s">
        <v>227</v>
      </c>
      <c r="C43" s="14"/>
      <c r="D43" t="s">
        <v>227</v>
      </c>
      <c r="G43" s="65">
        <v>0</v>
      </c>
      <c r="H43" t="s">
        <v>227</v>
      </c>
      <c r="I43" s="66">
        <v>0</v>
      </c>
      <c r="J43" s="66">
        <v>0</v>
      </c>
      <c r="K43" s="65">
        <v>0</v>
      </c>
      <c r="L43" s="65">
        <v>0</v>
      </c>
      <c r="N43" s="65">
        <v>0</v>
      </c>
      <c r="O43" s="66">
        <v>0</v>
      </c>
      <c r="P43" s="66">
        <v>0</v>
      </c>
      <c r="Q43" s="66">
        <v>0</v>
      </c>
    </row>
    <row r="44" spans="1:17">
      <c r="A44" s="85" t="s">
        <v>299</v>
      </c>
      <c r="B44" s="14"/>
      <c r="C44" s="14"/>
    </row>
    <row r="45" spans="1:17">
      <c r="A45" s="85" t="s">
        <v>300</v>
      </c>
      <c r="B45" s="14"/>
      <c r="C45" s="14"/>
    </row>
    <row r="46" spans="1:17">
      <c r="A46" s="85" t="s">
        <v>301</v>
      </c>
      <c r="B46" s="14"/>
      <c r="C46" s="14"/>
    </row>
    <row r="47" spans="1:17">
      <c r="A47" s="85" t="s">
        <v>302</v>
      </c>
      <c r="B47" s="14"/>
      <c r="C47" s="14"/>
    </row>
    <row r="48" spans="1:17" hidden="1">
      <c r="B48" s="14"/>
      <c r="C48" s="14"/>
    </row>
    <row r="49" spans="2:3" hidden="1">
      <c r="B49" s="14"/>
      <c r="C49" s="14"/>
    </row>
    <row r="50" spans="2:3" hidden="1">
      <c r="B50" s="14"/>
      <c r="C50" s="14"/>
    </row>
    <row r="51" spans="2:3" hidden="1">
      <c r="B51" s="14"/>
      <c r="C51" s="14"/>
    </row>
    <row r="52" spans="2:3" hidden="1">
      <c r="B52" s="14"/>
      <c r="C52" s="14"/>
    </row>
    <row r="53" spans="2:3" hidden="1">
      <c r="B53" s="14"/>
      <c r="C53" s="14"/>
    </row>
    <row r="54" spans="2:3" hidden="1">
      <c r="B54" s="14"/>
      <c r="C54" s="14"/>
    </row>
    <row r="55" spans="2:3" hidden="1">
      <c r="B55" s="14"/>
      <c r="C55" s="14"/>
    </row>
    <row r="56" spans="2:3" hidden="1">
      <c r="B56" s="14"/>
      <c r="C56" s="14"/>
    </row>
    <row r="57" spans="2:3" hidden="1">
      <c r="B57" s="14"/>
      <c r="C57" s="14"/>
    </row>
    <row r="58" spans="2:3" hidden="1">
      <c r="B58" s="14"/>
      <c r="C58" s="14"/>
    </row>
    <row r="59" spans="2:3" hidden="1">
      <c r="B59" s="14"/>
      <c r="C59" s="14"/>
    </row>
    <row r="60" spans="2:3" hidden="1">
      <c r="B60" s="14"/>
      <c r="C60" s="14"/>
    </row>
    <row r="61" spans="2:3" hidden="1">
      <c r="B61" s="14"/>
      <c r="C61" s="14"/>
    </row>
    <row r="62" spans="2:3" hidden="1">
      <c r="B62" s="14"/>
      <c r="C62" s="14"/>
    </row>
    <row r="63" spans="2:3" hidden="1">
      <c r="B63" s="14"/>
      <c r="C63" s="14"/>
    </row>
    <row r="64" spans="2:3" hidden="1">
      <c r="B64" s="14"/>
      <c r="C64" s="14"/>
    </row>
    <row r="65" spans="2:3" hidden="1">
      <c r="B65" s="14"/>
      <c r="C65" s="14"/>
    </row>
    <row r="66" spans="2:3" hidden="1">
      <c r="B66" s="14"/>
      <c r="C66" s="14"/>
    </row>
    <row r="67" spans="2:3" hidden="1">
      <c r="B67" s="14"/>
      <c r="C67" s="14"/>
    </row>
    <row r="68" spans="2:3" hidden="1">
      <c r="B68" s="14"/>
      <c r="C68" s="14"/>
    </row>
    <row r="69" spans="2:3" hidden="1">
      <c r="B69" s="14"/>
      <c r="C69" s="14"/>
    </row>
    <row r="70" spans="2:3" hidden="1">
      <c r="B70" s="14"/>
      <c r="C70" s="14"/>
    </row>
    <row r="71" spans="2:3" hidden="1">
      <c r="B71" s="14"/>
      <c r="C71" s="14"/>
    </row>
    <row r="72" spans="2:3" hidden="1">
      <c r="B72" s="14"/>
      <c r="C72" s="14"/>
    </row>
    <row r="73" spans="2:3" hidden="1">
      <c r="B73" s="14"/>
      <c r="C73" s="14"/>
    </row>
    <row r="74" spans="2:3" hidden="1">
      <c r="B74" s="14"/>
      <c r="C74" s="14"/>
    </row>
    <row r="75" spans="2:3" hidden="1">
      <c r="B75" s="14"/>
      <c r="C75" s="14"/>
    </row>
    <row r="76" spans="2:3" hidden="1">
      <c r="B76" s="14"/>
      <c r="C76" s="14"/>
    </row>
    <row r="77" spans="2:3" hidden="1">
      <c r="B77" s="14"/>
      <c r="C77" s="14"/>
    </row>
    <row r="78" spans="2:3" hidden="1">
      <c r="B78" s="14"/>
      <c r="C78" s="14"/>
    </row>
    <row r="79" spans="2:3" hidden="1">
      <c r="B79" s="14"/>
      <c r="C79" s="14"/>
    </row>
    <row r="80" spans="2:3" hidden="1">
      <c r="B80" s="14"/>
      <c r="C80" s="14"/>
    </row>
    <row r="81" spans="2:3" hidden="1">
      <c r="B81" s="14"/>
      <c r="C81" s="14"/>
    </row>
    <row r="82" spans="2:3" hidden="1">
      <c r="B82" s="14"/>
      <c r="C82" s="14"/>
    </row>
    <row r="83" spans="2:3" hidden="1">
      <c r="B83" s="14"/>
      <c r="C83" s="14"/>
    </row>
    <row r="84" spans="2:3" hidden="1">
      <c r="B84" s="14"/>
      <c r="C84" s="14"/>
    </row>
    <row r="85" spans="2:3" hidden="1">
      <c r="B85" s="14"/>
      <c r="C85" s="14"/>
    </row>
    <row r="86" spans="2:3" hidden="1">
      <c r="B86" s="14"/>
      <c r="C86" s="14"/>
    </row>
    <row r="87" spans="2:3" hidden="1">
      <c r="B87" s="14"/>
      <c r="C87" s="14"/>
    </row>
    <row r="88" spans="2:3" hidden="1">
      <c r="B88" s="14"/>
      <c r="C88" s="14"/>
    </row>
    <row r="89" spans="2:3" hidden="1">
      <c r="B89" s="14"/>
      <c r="C89" s="14"/>
    </row>
    <row r="90" spans="2:3" hidden="1">
      <c r="B90" s="14"/>
      <c r="C90" s="14"/>
    </row>
    <row r="91" spans="2:3" hidden="1">
      <c r="B91" s="14"/>
      <c r="C91" s="14"/>
    </row>
    <row r="92" spans="2:3" hidden="1">
      <c r="B92" s="14"/>
      <c r="C92" s="14"/>
    </row>
    <row r="93" spans="2:3" hidden="1">
      <c r="B93" s="14"/>
      <c r="C93" s="14"/>
    </row>
    <row r="94" spans="2:3" hidden="1">
      <c r="B94" s="14"/>
      <c r="C94" s="14"/>
    </row>
    <row r="95" spans="2:3" hidden="1">
      <c r="B95" s="14"/>
      <c r="C95" s="14"/>
    </row>
    <row r="96" spans="2:3" hidden="1">
      <c r="B96" s="14"/>
      <c r="C96" s="14"/>
    </row>
    <row r="97" spans="2:3" hidden="1">
      <c r="B97" s="14"/>
      <c r="C97" s="14"/>
    </row>
    <row r="98" spans="2:3" hidden="1">
      <c r="B98" s="14"/>
      <c r="C98" s="14"/>
    </row>
    <row r="99" spans="2:3" hidden="1">
      <c r="B99" s="14"/>
      <c r="C99" s="14"/>
    </row>
    <row r="100" spans="2:3" hidden="1">
      <c r="B100" s="14"/>
      <c r="C100" s="14"/>
    </row>
    <row r="101" spans="2:3" hidden="1">
      <c r="B101" s="14"/>
      <c r="C101" s="14"/>
    </row>
    <row r="102" spans="2:3" hidden="1">
      <c r="B102" s="14"/>
      <c r="C102" s="14"/>
    </row>
    <row r="103" spans="2:3" hidden="1">
      <c r="B103" s="14"/>
      <c r="C103" s="14"/>
    </row>
    <row r="104" spans="2:3" hidden="1">
      <c r="B104" s="14"/>
      <c r="C104" s="14"/>
    </row>
    <row r="105" spans="2:3" hidden="1">
      <c r="B105" s="14"/>
      <c r="C105" s="14"/>
    </row>
    <row r="106" spans="2:3" hidden="1">
      <c r="B106" s="14"/>
      <c r="C106" s="14"/>
    </row>
    <row r="107" spans="2:3" hidden="1">
      <c r="B107" s="14"/>
      <c r="C107" s="14"/>
    </row>
    <row r="108" spans="2:3" hidden="1">
      <c r="B108" s="14"/>
      <c r="C108" s="14"/>
    </row>
    <row r="109" spans="2:3" hidden="1">
      <c r="B109" s="14"/>
      <c r="C109" s="14"/>
    </row>
    <row r="110" spans="2:3" hidden="1">
      <c r="B110" s="14"/>
      <c r="C110" s="14"/>
    </row>
    <row r="111" spans="2:3" hidden="1">
      <c r="B111" s="14"/>
      <c r="C111" s="14"/>
    </row>
    <row r="112" spans="2:3" hidden="1">
      <c r="B112" s="14"/>
      <c r="C112" s="14"/>
    </row>
    <row r="113" spans="2:3" hidden="1">
      <c r="B113" s="14"/>
      <c r="C113" s="14"/>
    </row>
    <row r="114" spans="2:3" hidden="1">
      <c r="B114" s="14"/>
      <c r="C114" s="14"/>
    </row>
    <row r="115" spans="2:3" hidden="1">
      <c r="B115" s="14"/>
      <c r="C115" s="14"/>
    </row>
    <row r="116" spans="2:3" hidden="1">
      <c r="B116" s="14"/>
      <c r="C116" s="14"/>
    </row>
    <row r="117" spans="2:3" hidden="1">
      <c r="B117" s="14"/>
      <c r="C117" s="14"/>
    </row>
    <row r="118" spans="2:3" hidden="1">
      <c r="B118" s="14"/>
      <c r="C118" s="14"/>
    </row>
    <row r="119" spans="2:3" hidden="1">
      <c r="B119" s="14"/>
      <c r="C119" s="14"/>
    </row>
    <row r="120" spans="2:3" hidden="1">
      <c r="B120" s="14"/>
      <c r="C120" s="14"/>
    </row>
    <row r="121" spans="2:3" hidden="1">
      <c r="B121" s="14"/>
      <c r="C121" s="14"/>
    </row>
    <row r="122" spans="2:3" hidden="1">
      <c r="B122" s="14"/>
      <c r="C122" s="14"/>
    </row>
    <row r="123" spans="2:3" hidden="1">
      <c r="B123" s="14"/>
      <c r="C123" s="14"/>
    </row>
    <row r="124" spans="2:3" hidden="1">
      <c r="B124" s="14"/>
      <c r="C124" s="14"/>
    </row>
    <row r="125" spans="2:3" hidden="1">
      <c r="B125" s="14"/>
      <c r="C125" s="14"/>
    </row>
    <row r="126" spans="2:3" hidden="1">
      <c r="B126" s="14"/>
      <c r="C126" s="14"/>
    </row>
    <row r="127" spans="2:3" hidden="1">
      <c r="B127" s="14"/>
      <c r="C127" s="14"/>
    </row>
    <row r="128" spans="2:3" hidden="1">
      <c r="B128" s="14"/>
      <c r="C128" s="14"/>
    </row>
    <row r="129" spans="2:3" hidden="1">
      <c r="B129" s="14"/>
      <c r="C129" s="14"/>
    </row>
    <row r="130" spans="2:3" hidden="1">
      <c r="B130" s="14"/>
      <c r="C130" s="14"/>
    </row>
    <row r="131" spans="2:3" hidden="1">
      <c r="B131" s="14"/>
      <c r="C131" s="14"/>
    </row>
    <row r="132" spans="2:3" hidden="1">
      <c r="B132" s="14"/>
      <c r="C132" s="14"/>
    </row>
    <row r="133" spans="2:3" hidden="1">
      <c r="B133" s="14"/>
      <c r="C133" s="14"/>
    </row>
    <row r="134" spans="2:3" hidden="1">
      <c r="B134" s="14"/>
      <c r="C134" s="14"/>
    </row>
    <row r="135" spans="2:3" hidden="1">
      <c r="B135" s="14"/>
      <c r="C135" s="14"/>
    </row>
    <row r="136" spans="2:3" hidden="1">
      <c r="B136" s="14"/>
      <c r="C136" s="14"/>
    </row>
    <row r="137" spans="2:3" hidden="1">
      <c r="B137" s="14"/>
      <c r="C137" s="14"/>
    </row>
    <row r="138" spans="2:3" hidden="1">
      <c r="B138" s="14"/>
      <c r="C138" s="14"/>
    </row>
    <row r="139" spans="2:3" hidden="1">
      <c r="B139" s="14"/>
      <c r="C139" s="14"/>
    </row>
    <row r="140" spans="2:3" hidden="1">
      <c r="B140" s="14"/>
      <c r="C140" s="14"/>
    </row>
    <row r="141" spans="2:3" hidden="1">
      <c r="B141" s="14"/>
      <c r="C141" s="14"/>
    </row>
    <row r="142" spans="2:3" hidden="1">
      <c r="B142" s="14"/>
      <c r="C142" s="14"/>
    </row>
    <row r="143" spans="2:3" hidden="1">
      <c r="B143" s="14"/>
      <c r="C143" s="14"/>
    </row>
    <row r="144" spans="2:3" hidden="1">
      <c r="B144" s="14"/>
      <c r="C144" s="14"/>
    </row>
    <row r="145" spans="2:3" hidden="1">
      <c r="B145" s="14"/>
      <c r="C145" s="14"/>
    </row>
    <row r="146" spans="2:3" hidden="1">
      <c r="B146" s="14"/>
      <c r="C146" s="14"/>
    </row>
    <row r="147" spans="2:3" hidden="1">
      <c r="B147" s="14"/>
      <c r="C147" s="14"/>
    </row>
    <row r="148" spans="2:3" hidden="1">
      <c r="B148" s="14"/>
      <c r="C148" s="14"/>
    </row>
    <row r="149" spans="2:3" hidden="1">
      <c r="B149" s="14"/>
      <c r="C149" s="14"/>
    </row>
    <row r="150" spans="2:3" hidden="1">
      <c r="B150" s="14"/>
      <c r="C150" s="14"/>
    </row>
    <row r="151" spans="2:3" hidden="1">
      <c r="B151" s="14"/>
      <c r="C151" s="14"/>
    </row>
    <row r="152" spans="2:3" hidden="1">
      <c r="B152" s="14"/>
      <c r="C152" s="14"/>
    </row>
    <row r="153" spans="2:3" hidden="1">
      <c r="B153" s="14"/>
      <c r="C153" s="14"/>
    </row>
    <row r="154" spans="2:3" hidden="1">
      <c r="B154" s="14"/>
      <c r="C154" s="14"/>
    </row>
    <row r="155" spans="2:3" hidden="1">
      <c r="B155" s="14"/>
      <c r="C155" s="14"/>
    </row>
    <row r="156" spans="2:3" hidden="1">
      <c r="B156" s="14"/>
      <c r="C156" s="14"/>
    </row>
    <row r="157" spans="2:3" hidden="1">
      <c r="B157" s="14"/>
      <c r="C157" s="14"/>
    </row>
    <row r="158" spans="2:3" hidden="1">
      <c r="B158" s="14"/>
      <c r="C158" s="14"/>
    </row>
    <row r="159" spans="2:3" hidden="1">
      <c r="B159" s="14"/>
      <c r="C159" s="14"/>
    </row>
    <row r="160" spans="2:3" hidden="1">
      <c r="B160" s="14"/>
      <c r="C160" s="14"/>
    </row>
    <row r="161" spans="2:3" hidden="1">
      <c r="B161" s="14"/>
      <c r="C161" s="14"/>
    </row>
    <row r="162" spans="2:3" hidden="1">
      <c r="B162" s="14"/>
      <c r="C162" s="14"/>
    </row>
    <row r="163" spans="2:3" hidden="1">
      <c r="B163" s="14"/>
      <c r="C163" s="14"/>
    </row>
    <row r="164" spans="2:3" hidden="1">
      <c r="B164" s="14"/>
      <c r="C164" s="14"/>
    </row>
    <row r="165" spans="2:3" hidden="1">
      <c r="B165" s="14"/>
      <c r="C165" s="14"/>
    </row>
    <row r="166" spans="2:3" hidden="1">
      <c r="B166" s="14"/>
      <c r="C166" s="14"/>
    </row>
    <row r="167" spans="2:3" hidden="1">
      <c r="B167" s="14"/>
      <c r="C167" s="14"/>
    </row>
    <row r="168" spans="2:3" hidden="1">
      <c r="B168" s="14"/>
      <c r="C168" s="14"/>
    </row>
    <row r="169" spans="2:3" hidden="1">
      <c r="B169" s="14"/>
      <c r="C169" s="14"/>
    </row>
    <row r="170" spans="2:3" hidden="1">
      <c r="B170" s="14"/>
      <c r="C170" s="14"/>
    </row>
    <row r="171" spans="2:3" hidden="1">
      <c r="B171" s="14"/>
      <c r="C171" s="14"/>
    </row>
    <row r="172" spans="2:3" hidden="1">
      <c r="B172" s="14"/>
      <c r="C172" s="14"/>
    </row>
    <row r="173" spans="2:3" hidden="1">
      <c r="B173" s="14"/>
      <c r="C173" s="14"/>
    </row>
    <row r="174" spans="2:3" hidden="1">
      <c r="B174" s="14"/>
      <c r="C174" s="14"/>
    </row>
    <row r="175" spans="2:3" hidden="1">
      <c r="B175" s="14"/>
      <c r="C175" s="14"/>
    </row>
    <row r="176" spans="2:3" hidden="1">
      <c r="B176" s="14"/>
      <c r="C176" s="14"/>
    </row>
    <row r="177" spans="2:3" hidden="1">
      <c r="B177" s="14"/>
      <c r="C177" s="14"/>
    </row>
    <row r="178" spans="2:3" hidden="1">
      <c r="B178" s="14"/>
      <c r="C178" s="14"/>
    </row>
    <row r="179" spans="2:3" hidden="1">
      <c r="B179" s="14"/>
      <c r="C179" s="14"/>
    </row>
    <row r="180" spans="2:3" hidden="1">
      <c r="B180" s="14"/>
      <c r="C180" s="14"/>
    </row>
    <row r="181" spans="2:3" hidden="1">
      <c r="B181" s="14"/>
      <c r="C181" s="14"/>
    </row>
    <row r="182" spans="2:3" hidden="1">
      <c r="B182" s="14"/>
      <c r="C182" s="14"/>
    </row>
    <row r="183" spans="2:3" hidden="1">
      <c r="B183" s="14"/>
      <c r="C183" s="14"/>
    </row>
    <row r="184" spans="2:3" hidden="1">
      <c r="B184" s="14"/>
      <c r="C184" s="14"/>
    </row>
    <row r="185" spans="2:3" hidden="1">
      <c r="B185" s="14"/>
      <c r="C185" s="14"/>
    </row>
    <row r="186" spans="2:3" hidden="1">
      <c r="B186" s="14"/>
      <c r="C186" s="14"/>
    </row>
    <row r="187" spans="2:3" hidden="1">
      <c r="B187" s="14"/>
      <c r="C187" s="14"/>
    </row>
    <row r="188" spans="2:3" hidden="1">
      <c r="B188" s="14"/>
      <c r="C188" s="14"/>
    </row>
    <row r="189" spans="2:3" hidden="1">
      <c r="B189" s="14"/>
      <c r="C189" s="14"/>
    </row>
    <row r="190" spans="2:3" hidden="1">
      <c r="B190" s="14"/>
      <c r="C190" s="14"/>
    </row>
    <row r="191" spans="2:3" hidden="1">
      <c r="B191" s="14"/>
      <c r="C191" s="14"/>
    </row>
    <row r="192" spans="2:3" hidden="1">
      <c r="B192" s="14"/>
      <c r="C192" s="14"/>
    </row>
    <row r="193" spans="2:3" hidden="1">
      <c r="B193" s="14"/>
      <c r="C193" s="14"/>
    </row>
    <row r="194" spans="2:3" hidden="1">
      <c r="B194" s="14"/>
      <c r="C194" s="14"/>
    </row>
    <row r="195" spans="2:3" hidden="1">
      <c r="B195" s="14"/>
      <c r="C195" s="14"/>
    </row>
    <row r="196" spans="2:3" hidden="1">
      <c r="B196" s="14"/>
      <c r="C196" s="14"/>
    </row>
    <row r="197" spans="2:3" hidden="1">
      <c r="B197" s="14"/>
      <c r="C197" s="14"/>
    </row>
    <row r="198" spans="2:3" hidden="1">
      <c r="B198" s="14"/>
      <c r="C198" s="14"/>
    </row>
    <row r="199" spans="2:3" hidden="1">
      <c r="B199" s="14"/>
      <c r="C199" s="14"/>
    </row>
    <row r="200" spans="2:3" hidden="1">
      <c r="B200" s="14"/>
      <c r="C200" s="14"/>
    </row>
    <row r="201" spans="2:3" hidden="1">
      <c r="B201" s="14"/>
      <c r="C201" s="14"/>
    </row>
    <row r="202" spans="2:3" hidden="1">
      <c r="B202" s="14"/>
      <c r="C202" s="14"/>
    </row>
    <row r="203" spans="2:3" hidden="1">
      <c r="B203" s="14"/>
      <c r="C203" s="14"/>
    </row>
    <row r="204" spans="2:3" hidden="1">
      <c r="B204" s="14"/>
      <c r="C204" s="14"/>
    </row>
    <row r="205" spans="2:3" hidden="1">
      <c r="B205" s="14"/>
      <c r="C205" s="14"/>
    </row>
    <row r="206" spans="2:3" hidden="1">
      <c r="B206" s="14"/>
      <c r="C206" s="14"/>
    </row>
    <row r="207" spans="2:3" hidden="1">
      <c r="B207" s="14"/>
      <c r="C207" s="14"/>
    </row>
    <row r="208" spans="2:3" hidden="1">
      <c r="B208" s="14"/>
      <c r="C208" s="14"/>
    </row>
    <row r="209" spans="2:3" hidden="1">
      <c r="B209" s="14"/>
      <c r="C209" s="14"/>
    </row>
    <row r="210" spans="2:3" hidden="1">
      <c r="B210" s="14"/>
      <c r="C210" s="14"/>
    </row>
    <row r="211" spans="2:3" hidden="1">
      <c r="B211" s="14"/>
      <c r="C211" s="14"/>
    </row>
    <row r="212" spans="2:3" hidden="1">
      <c r="B212" s="14"/>
      <c r="C212" s="14"/>
    </row>
    <row r="213" spans="2:3" hidden="1">
      <c r="B213" s="14"/>
      <c r="C213" s="14"/>
    </row>
    <row r="214" spans="2:3" hidden="1">
      <c r="B214" s="14"/>
      <c r="C214" s="14"/>
    </row>
    <row r="215" spans="2:3" hidden="1">
      <c r="B215" s="14"/>
      <c r="C215" s="14"/>
    </row>
    <row r="216" spans="2:3" hidden="1">
      <c r="B216" s="14"/>
      <c r="C216" s="14"/>
    </row>
    <row r="217" spans="2:3" hidden="1">
      <c r="B217" s="14"/>
      <c r="C217" s="14"/>
    </row>
    <row r="218" spans="2:3" hidden="1">
      <c r="B218" s="14"/>
      <c r="C218" s="14"/>
    </row>
    <row r="219" spans="2:3" hidden="1">
      <c r="B219" s="14"/>
      <c r="C219" s="14"/>
    </row>
    <row r="220" spans="2:3" hidden="1">
      <c r="B220" s="14"/>
      <c r="C220" s="14"/>
    </row>
    <row r="221" spans="2:3" hidden="1">
      <c r="B221" s="14"/>
      <c r="C221" s="14"/>
    </row>
    <row r="222" spans="2:3" hidden="1">
      <c r="B222" s="14"/>
      <c r="C222" s="14"/>
    </row>
    <row r="223" spans="2:3" hidden="1">
      <c r="B223" s="14"/>
      <c r="C223" s="14"/>
    </row>
    <row r="224" spans="2:3" hidden="1">
      <c r="B224" s="14"/>
      <c r="C224" s="14"/>
    </row>
    <row r="225" spans="2:3" hidden="1">
      <c r="B225" s="14"/>
      <c r="C225" s="14"/>
    </row>
    <row r="226" spans="2:3" hidden="1">
      <c r="B226" s="14"/>
      <c r="C226" s="14"/>
    </row>
    <row r="227" spans="2:3" hidden="1">
      <c r="B227" s="14"/>
      <c r="C227" s="14"/>
    </row>
    <row r="228" spans="2:3" hidden="1">
      <c r="B228" s="14"/>
      <c r="C228" s="14"/>
    </row>
    <row r="229" spans="2:3" hidden="1">
      <c r="B229" s="14"/>
      <c r="C229" s="14"/>
    </row>
    <row r="230" spans="2:3" hidden="1">
      <c r="B230" s="14"/>
      <c r="C230" s="14"/>
    </row>
    <row r="231" spans="2:3" hidden="1">
      <c r="B231" s="14"/>
      <c r="C231" s="14"/>
    </row>
    <row r="232" spans="2:3" hidden="1">
      <c r="B232" s="14"/>
      <c r="C232" s="14"/>
    </row>
    <row r="233" spans="2:3" hidden="1">
      <c r="B233" s="14"/>
      <c r="C233" s="14"/>
    </row>
    <row r="234" spans="2:3" hidden="1">
      <c r="B234" s="14"/>
      <c r="C234" s="14"/>
    </row>
    <row r="235" spans="2:3" hidden="1">
      <c r="B235" s="14"/>
      <c r="C235" s="14"/>
    </row>
    <row r="236" spans="2:3" hidden="1">
      <c r="B236" s="14"/>
      <c r="C236" s="14"/>
    </row>
    <row r="237" spans="2:3" hidden="1">
      <c r="B237" s="14"/>
      <c r="C237" s="14"/>
    </row>
    <row r="238" spans="2:3" hidden="1">
      <c r="B238" s="14"/>
      <c r="C238" s="14"/>
    </row>
    <row r="239" spans="2:3" hidden="1">
      <c r="B239" s="14"/>
      <c r="C239" s="14"/>
    </row>
    <row r="240" spans="2:3" hidden="1">
      <c r="B240" s="14"/>
      <c r="C240" s="14"/>
    </row>
    <row r="241" spans="2:3" hidden="1">
      <c r="B241" s="14"/>
      <c r="C241" s="14"/>
    </row>
    <row r="242" spans="2:3" hidden="1">
      <c r="B242" s="14"/>
      <c r="C242" s="14"/>
    </row>
    <row r="243" spans="2:3" hidden="1">
      <c r="B243" s="14"/>
      <c r="C243" s="14"/>
    </row>
    <row r="244" spans="2:3" hidden="1">
      <c r="B244" s="14"/>
      <c r="C244" s="14"/>
    </row>
    <row r="245" spans="2:3" hidden="1">
      <c r="B245" s="14"/>
      <c r="C245" s="14"/>
    </row>
    <row r="246" spans="2:3" hidden="1">
      <c r="B246" s="14"/>
      <c r="C246" s="14"/>
    </row>
    <row r="247" spans="2:3" hidden="1">
      <c r="B247" s="14"/>
      <c r="C247" s="14"/>
    </row>
    <row r="248" spans="2:3" hidden="1">
      <c r="B248" s="14"/>
      <c r="C248" s="14"/>
    </row>
    <row r="249" spans="2:3" hidden="1">
      <c r="B249" s="14"/>
      <c r="C249" s="14"/>
    </row>
    <row r="250" spans="2:3" hidden="1">
      <c r="B250" s="14"/>
      <c r="C250" s="14"/>
    </row>
    <row r="251" spans="2:3" hidden="1">
      <c r="B251" s="14"/>
      <c r="C251" s="14"/>
    </row>
    <row r="252" spans="2:3" hidden="1">
      <c r="B252" s="14"/>
      <c r="C252" s="14"/>
    </row>
    <row r="253" spans="2:3" hidden="1">
      <c r="B253" s="14"/>
      <c r="C253" s="14"/>
    </row>
    <row r="254" spans="2:3" hidden="1">
      <c r="B254" s="14"/>
      <c r="C254" s="14"/>
    </row>
    <row r="255" spans="2:3" hidden="1">
      <c r="B255" s="14"/>
      <c r="C255" s="14"/>
    </row>
    <row r="256" spans="2:3" hidden="1">
      <c r="B256" s="14"/>
      <c r="C256" s="14"/>
    </row>
    <row r="257" spans="2:3" hidden="1">
      <c r="B257" s="14"/>
      <c r="C257" s="14"/>
    </row>
    <row r="258" spans="2:3" hidden="1">
      <c r="B258" s="14"/>
      <c r="C258" s="14"/>
    </row>
    <row r="259" spans="2:3" hidden="1">
      <c r="B259" s="14"/>
      <c r="C259" s="14"/>
    </row>
    <row r="260" spans="2:3" hidden="1">
      <c r="B260" s="14"/>
      <c r="C260" s="14"/>
    </row>
    <row r="261" spans="2:3" hidden="1">
      <c r="B261" s="14"/>
      <c r="C261" s="14"/>
    </row>
    <row r="262" spans="2:3" hidden="1">
      <c r="B262" s="14"/>
      <c r="C262" s="14"/>
    </row>
    <row r="263" spans="2:3" hidden="1">
      <c r="B263" s="14"/>
      <c r="C263" s="14"/>
    </row>
    <row r="264" spans="2:3" hidden="1">
      <c r="B264" s="14"/>
      <c r="C264" s="14"/>
    </row>
    <row r="265" spans="2:3" hidden="1">
      <c r="B265" s="14"/>
      <c r="C265" s="14"/>
    </row>
    <row r="266" spans="2:3" hidden="1">
      <c r="B266" s="14"/>
      <c r="C266" s="14"/>
    </row>
    <row r="267" spans="2:3" hidden="1">
      <c r="B267" s="14"/>
      <c r="C267" s="14"/>
    </row>
    <row r="268" spans="2:3" hidden="1">
      <c r="B268" s="14"/>
      <c r="C268" s="14"/>
    </row>
    <row r="269" spans="2:3" hidden="1">
      <c r="B269" s="14"/>
      <c r="C269" s="14"/>
    </row>
    <row r="270" spans="2:3" hidden="1">
      <c r="B270" s="14"/>
      <c r="C270" s="14"/>
    </row>
    <row r="271" spans="2:3" hidden="1">
      <c r="B271" s="14"/>
      <c r="C271" s="14"/>
    </row>
    <row r="272" spans="2:3" hidden="1">
      <c r="B272" s="14"/>
      <c r="C272" s="14"/>
    </row>
    <row r="273" spans="2:3" hidden="1">
      <c r="B273" s="14"/>
      <c r="C273" s="14"/>
    </row>
    <row r="274" spans="2:3" hidden="1">
      <c r="B274" s="14"/>
      <c r="C274" s="14"/>
    </row>
    <row r="275" spans="2:3" hidden="1">
      <c r="B275" s="14"/>
      <c r="C275" s="14"/>
    </row>
    <row r="276" spans="2:3" hidden="1">
      <c r="B276" s="14"/>
      <c r="C276" s="14"/>
    </row>
    <row r="277" spans="2:3" hidden="1">
      <c r="B277" s="14"/>
      <c r="C277" s="14"/>
    </row>
    <row r="278" spans="2:3" hidden="1">
      <c r="B278" s="14"/>
      <c r="C278" s="14"/>
    </row>
    <row r="279" spans="2:3" hidden="1">
      <c r="B279" s="14"/>
      <c r="C279" s="14"/>
    </row>
    <row r="280" spans="2:3" hidden="1">
      <c r="B280" s="14"/>
      <c r="C280" s="14"/>
    </row>
    <row r="281" spans="2:3" hidden="1">
      <c r="B281" s="14"/>
      <c r="C281" s="14"/>
    </row>
    <row r="282" spans="2:3" hidden="1">
      <c r="B282" s="14"/>
      <c r="C282" s="14"/>
    </row>
    <row r="283" spans="2:3" hidden="1">
      <c r="B283" s="14"/>
      <c r="C283" s="14"/>
    </row>
    <row r="284" spans="2:3" hidden="1">
      <c r="B284" s="14"/>
      <c r="C284" s="14"/>
    </row>
    <row r="285" spans="2:3" hidden="1">
      <c r="B285" s="14"/>
      <c r="C285" s="14"/>
    </row>
    <row r="286" spans="2:3" hidden="1">
      <c r="B286" s="14"/>
      <c r="C286" s="14"/>
    </row>
    <row r="287" spans="2:3" hidden="1">
      <c r="B287" s="14"/>
      <c r="C287" s="14"/>
    </row>
    <row r="288" spans="2:3" hidden="1">
      <c r="B288" s="14"/>
      <c r="C288" s="14"/>
    </row>
    <row r="289" spans="2:3" hidden="1">
      <c r="B289" s="14"/>
      <c r="C289" s="14"/>
    </row>
    <row r="290" spans="2:3" hidden="1">
      <c r="B290" s="14"/>
      <c r="C290" s="14"/>
    </row>
    <row r="291" spans="2:3" hidden="1">
      <c r="B291" s="14"/>
      <c r="C291" s="14"/>
    </row>
    <row r="292" spans="2:3" hidden="1">
      <c r="B292" s="14"/>
      <c r="C292" s="14"/>
    </row>
    <row r="293" spans="2:3" hidden="1">
      <c r="B293" s="14"/>
      <c r="C293" s="14"/>
    </row>
    <row r="294" spans="2:3" hidden="1">
      <c r="B294" s="14"/>
      <c r="C294" s="14"/>
    </row>
    <row r="295" spans="2:3" hidden="1">
      <c r="B295" s="14"/>
      <c r="C295" s="14"/>
    </row>
    <row r="296" spans="2:3" hidden="1">
      <c r="B296" s="14"/>
      <c r="C296" s="14"/>
    </row>
    <row r="297" spans="2:3" hidden="1">
      <c r="B297" s="14"/>
      <c r="C297" s="14"/>
    </row>
    <row r="298" spans="2:3" hidden="1">
      <c r="B298" s="14"/>
      <c r="C298" s="14"/>
    </row>
    <row r="299" spans="2:3" hidden="1">
      <c r="B299" s="14"/>
      <c r="C299" s="14"/>
    </row>
    <row r="300" spans="2:3" hidden="1">
      <c r="B300" s="14"/>
      <c r="C300" s="14"/>
    </row>
    <row r="301" spans="2:3" hidden="1">
      <c r="B301" s="14"/>
      <c r="C301" s="14"/>
    </row>
    <row r="302" spans="2:3" hidden="1">
      <c r="B302" s="14"/>
      <c r="C302" s="14"/>
    </row>
    <row r="303" spans="2:3" hidden="1">
      <c r="B303" s="14"/>
      <c r="C303" s="14"/>
    </row>
    <row r="304" spans="2:3" hidden="1">
      <c r="B304" s="14"/>
      <c r="C304" s="14"/>
    </row>
    <row r="305" spans="2:3" hidden="1">
      <c r="B305" s="14"/>
      <c r="C305" s="14"/>
    </row>
    <row r="306" spans="2:3" hidden="1">
      <c r="B306" s="14"/>
      <c r="C306" s="14"/>
    </row>
    <row r="307" spans="2:3" hidden="1">
      <c r="B307" s="14"/>
      <c r="C307" s="14"/>
    </row>
    <row r="308" spans="2:3" hidden="1">
      <c r="B308" s="14"/>
      <c r="C308" s="14"/>
    </row>
    <row r="309" spans="2:3" hidden="1">
      <c r="B309" s="14"/>
      <c r="C309" s="14"/>
    </row>
    <row r="310" spans="2:3" hidden="1">
      <c r="B310" s="14"/>
      <c r="C310" s="14"/>
    </row>
    <row r="311" spans="2:3" hidden="1">
      <c r="B311" s="14"/>
      <c r="C311" s="14"/>
    </row>
    <row r="312" spans="2:3" hidden="1">
      <c r="B312" s="14"/>
      <c r="C312" s="14"/>
    </row>
    <row r="313" spans="2:3" hidden="1">
      <c r="B313" s="14"/>
      <c r="C313" s="14"/>
    </row>
    <row r="314" spans="2:3" hidden="1">
      <c r="B314" s="14"/>
      <c r="C314" s="14"/>
    </row>
    <row r="315" spans="2:3" hidden="1">
      <c r="B315" s="14"/>
      <c r="C315" s="14"/>
    </row>
    <row r="316" spans="2:3" hidden="1">
      <c r="B316" s="14"/>
      <c r="C316" s="14"/>
    </row>
    <row r="317" spans="2:3" hidden="1">
      <c r="B317" s="14"/>
      <c r="C317" s="14"/>
    </row>
    <row r="318" spans="2:3" hidden="1">
      <c r="B318" s="14"/>
      <c r="C318" s="14"/>
    </row>
    <row r="319" spans="2:3" hidden="1">
      <c r="B319" s="14"/>
      <c r="C319" s="14"/>
    </row>
    <row r="320" spans="2:3" hidden="1">
      <c r="B320" s="14"/>
      <c r="C320" s="14"/>
    </row>
    <row r="321" spans="2:3" hidden="1">
      <c r="B321" s="14"/>
      <c r="C321" s="14"/>
    </row>
    <row r="322" spans="2:3" hidden="1">
      <c r="B322" s="14"/>
      <c r="C322" s="14"/>
    </row>
    <row r="323" spans="2:3" hidden="1">
      <c r="B323" s="14"/>
      <c r="C323" s="14"/>
    </row>
    <row r="324" spans="2:3" hidden="1">
      <c r="B324" s="14"/>
      <c r="C324" s="14"/>
    </row>
    <row r="325" spans="2:3" hidden="1">
      <c r="B325" s="14"/>
      <c r="C325" s="14"/>
    </row>
    <row r="326" spans="2:3" hidden="1">
      <c r="B326" s="14"/>
      <c r="C326" s="14"/>
    </row>
    <row r="327" spans="2:3" hidden="1">
      <c r="B327" s="14"/>
      <c r="C327" s="14"/>
    </row>
    <row r="328" spans="2:3" hidden="1">
      <c r="B328" s="14"/>
      <c r="C328" s="14"/>
    </row>
    <row r="329" spans="2:3" hidden="1">
      <c r="B329" s="14"/>
      <c r="C329" s="14"/>
    </row>
    <row r="330" spans="2:3" hidden="1">
      <c r="B330" s="14"/>
      <c r="C330" s="14"/>
    </row>
    <row r="331" spans="2:3" hidden="1">
      <c r="B331" s="14"/>
      <c r="C331" s="14"/>
    </row>
    <row r="332" spans="2:3" hidden="1">
      <c r="B332" s="14"/>
      <c r="C332" s="14"/>
    </row>
    <row r="333" spans="2:3" hidden="1">
      <c r="B333" s="14"/>
      <c r="C333" s="14"/>
    </row>
    <row r="334" spans="2:3" hidden="1">
      <c r="B334" s="14"/>
      <c r="C334" s="14"/>
    </row>
    <row r="335" spans="2:3" hidden="1">
      <c r="B335" s="14"/>
      <c r="C335" s="14"/>
    </row>
    <row r="336" spans="2:3" hidden="1">
      <c r="B336" s="14"/>
      <c r="C336" s="14"/>
    </row>
    <row r="337" spans="2:3" hidden="1">
      <c r="B337" s="14"/>
      <c r="C337" s="14"/>
    </row>
    <row r="338" spans="2:3" hidden="1">
      <c r="B338" s="14"/>
      <c r="C338" s="14"/>
    </row>
    <row r="339" spans="2:3" hidden="1">
      <c r="B339" s="14"/>
      <c r="C339" s="14"/>
    </row>
    <row r="340" spans="2:3" hidden="1">
      <c r="B340" s="14"/>
      <c r="C340" s="14"/>
    </row>
    <row r="341" spans="2:3" hidden="1">
      <c r="B341" s="14"/>
      <c r="C341" s="14"/>
    </row>
    <row r="342" spans="2:3" hidden="1">
      <c r="B342" s="14"/>
      <c r="C342" s="14"/>
    </row>
    <row r="343" spans="2:3" hidden="1">
      <c r="B343" s="14"/>
      <c r="C343" s="14"/>
    </row>
    <row r="344" spans="2:3" hidden="1">
      <c r="B344" s="14"/>
      <c r="C344" s="14"/>
    </row>
    <row r="345" spans="2:3" hidden="1">
      <c r="B345" s="14"/>
      <c r="C345" s="14"/>
    </row>
    <row r="346" spans="2:3" hidden="1">
      <c r="B346" s="14"/>
      <c r="C346" s="14"/>
    </row>
    <row r="347" spans="2:3" hidden="1">
      <c r="B347" s="14"/>
      <c r="C347" s="14"/>
    </row>
    <row r="348" spans="2:3" hidden="1">
      <c r="B348" s="14"/>
      <c r="C348" s="14"/>
    </row>
    <row r="349" spans="2:3" hidden="1">
      <c r="B349" s="14"/>
      <c r="C349" s="14"/>
    </row>
    <row r="350" spans="2:3" hidden="1">
      <c r="B350" s="14"/>
      <c r="C350" s="14"/>
    </row>
    <row r="351" spans="2:3" hidden="1">
      <c r="B351" s="14"/>
      <c r="C351" s="14"/>
    </row>
    <row r="352" spans="2:3" hidden="1">
      <c r="B352" s="14"/>
      <c r="C352" s="14"/>
    </row>
    <row r="353" spans="2:3" hidden="1">
      <c r="B353" s="14"/>
      <c r="C353" s="14"/>
    </row>
    <row r="354" spans="2:3" hidden="1">
      <c r="B354" s="14"/>
      <c r="C354" s="14"/>
    </row>
    <row r="355" spans="2:3" hidden="1">
      <c r="B355" s="14"/>
      <c r="C355" s="14"/>
    </row>
    <row r="356" spans="2:3" hidden="1">
      <c r="B356" s="14"/>
      <c r="C356" s="14"/>
    </row>
    <row r="357" spans="2:3" hidden="1">
      <c r="B357" s="14"/>
      <c r="C357" s="14"/>
    </row>
    <row r="358" spans="2:3" hidden="1">
      <c r="B358" s="14"/>
      <c r="C358" s="14"/>
    </row>
    <row r="359" spans="2:3" hidden="1">
      <c r="B359" s="14"/>
      <c r="C359" s="14"/>
    </row>
    <row r="360" spans="2:3" hidden="1">
      <c r="B360" s="14"/>
      <c r="C360" s="14"/>
    </row>
    <row r="361" spans="2:3" hidden="1">
      <c r="B361" s="14"/>
      <c r="C361" s="14"/>
    </row>
    <row r="362" spans="2:3" hidden="1">
      <c r="B362" s="14"/>
      <c r="C362" s="14"/>
    </row>
    <row r="363" spans="2:3" hidden="1">
      <c r="B363" s="14"/>
      <c r="C363" s="14"/>
    </row>
    <row r="364" spans="2:3" hidden="1">
      <c r="B364" s="14"/>
      <c r="C364" s="14"/>
    </row>
    <row r="365" spans="2:3" hidden="1">
      <c r="B365" s="14"/>
      <c r="C365" s="14"/>
    </row>
    <row r="366" spans="2:3" hidden="1">
      <c r="B366" s="14"/>
      <c r="C366" s="14"/>
    </row>
    <row r="367" spans="2:3" hidden="1">
      <c r="B367" s="14"/>
      <c r="C367" s="14"/>
    </row>
    <row r="368" spans="2:3" hidden="1">
      <c r="B368" s="14"/>
      <c r="C368" s="14"/>
    </row>
    <row r="369" spans="2:3" hidden="1">
      <c r="B369" s="14"/>
      <c r="C369" s="14"/>
    </row>
    <row r="370" spans="2:3" hidden="1">
      <c r="B370" s="14"/>
      <c r="C370" s="14"/>
    </row>
    <row r="371" spans="2:3" hidden="1">
      <c r="B371" s="14"/>
      <c r="C371" s="14"/>
    </row>
    <row r="372" spans="2:3" hidden="1">
      <c r="B372" s="14"/>
      <c r="C372" s="14"/>
    </row>
    <row r="373" spans="2:3" hidden="1">
      <c r="B373" s="14"/>
      <c r="C373" s="14"/>
    </row>
    <row r="374" spans="2:3" hidden="1">
      <c r="B374" s="14"/>
      <c r="C374" s="14"/>
    </row>
    <row r="375" spans="2:3" hidden="1">
      <c r="B375" s="14"/>
      <c r="C375" s="14"/>
    </row>
    <row r="376" spans="2:3" hidden="1">
      <c r="B376" s="14"/>
      <c r="C376" s="14"/>
    </row>
    <row r="377" spans="2:3" hidden="1">
      <c r="B377" s="14"/>
      <c r="C377" s="14"/>
    </row>
    <row r="378" spans="2:3" hidden="1">
      <c r="B378" s="14"/>
      <c r="C378" s="14"/>
    </row>
    <row r="379" spans="2:3" hidden="1">
      <c r="B379" s="14"/>
      <c r="C379" s="14"/>
    </row>
    <row r="380" spans="2:3" hidden="1">
      <c r="B380" s="14"/>
      <c r="C380" s="14"/>
    </row>
    <row r="381" spans="2:3" hidden="1">
      <c r="B381" s="14"/>
      <c r="C381" s="14"/>
    </row>
    <row r="382" spans="2:3" hidden="1">
      <c r="B382" s="14"/>
      <c r="C382" s="14"/>
    </row>
    <row r="383" spans="2:3" hidden="1">
      <c r="B383" s="14"/>
      <c r="C383" s="14"/>
    </row>
    <row r="384" spans="2:3" hidden="1">
      <c r="B384" s="14"/>
      <c r="C384" s="14"/>
    </row>
    <row r="385" spans="2:3" hidden="1">
      <c r="B385" s="14"/>
      <c r="C385" s="14"/>
    </row>
    <row r="386" spans="2:3" hidden="1">
      <c r="B386" s="14"/>
      <c r="C386" s="14"/>
    </row>
    <row r="387" spans="2:3" hidden="1">
      <c r="B387" s="14"/>
      <c r="C387" s="14"/>
    </row>
    <row r="388" spans="2:3" hidden="1">
      <c r="B388" s="14"/>
      <c r="C388" s="14"/>
    </row>
    <row r="389" spans="2:3" hidden="1">
      <c r="B389" s="14"/>
      <c r="C389" s="14"/>
    </row>
    <row r="390" spans="2:3" hidden="1">
      <c r="B390" s="14"/>
      <c r="C390" s="14"/>
    </row>
    <row r="391" spans="2:3" hidden="1">
      <c r="B391" s="14"/>
      <c r="C391" s="14"/>
    </row>
    <row r="392" spans="2:3" hidden="1">
      <c r="B392" s="14"/>
      <c r="C392" s="14"/>
    </row>
    <row r="393" spans="2:3" hidden="1">
      <c r="B393" s="14"/>
      <c r="C393" s="14"/>
    </row>
    <row r="394" spans="2:3" hidden="1">
      <c r="B394" s="14"/>
      <c r="C394" s="14"/>
    </row>
    <row r="395" spans="2:3" hidden="1">
      <c r="B395" s="14"/>
      <c r="C395" s="14"/>
    </row>
    <row r="396" spans="2:3" hidden="1">
      <c r="B396" s="14"/>
      <c r="C396" s="14"/>
    </row>
    <row r="397" spans="2:3" hidden="1">
      <c r="B397" s="14"/>
      <c r="C397" s="14"/>
    </row>
    <row r="398" spans="2:3" hidden="1">
      <c r="B398" s="14"/>
      <c r="C398" s="14"/>
    </row>
    <row r="399" spans="2:3" hidden="1">
      <c r="B399" s="14"/>
      <c r="C399" s="14"/>
    </row>
    <row r="400" spans="2:3" hidden="1">
      <c r="B400" s="14"/>
      <c r="C400" s="14"/>
    </row>
    <row r="401" spans="2:3" hidden="1">
      <c r="B401" s="14"/>
      <c r="C401" s="14"/>
    </row>
    <row r="402" spans="2:3" hidden="1">
      <c r="B402" s="14"/>
      <c r="C402" s="14"/>
    </row>
    <row r="403" spans="2:3" hidden="1">
      <c r="B403" s="14"/>
      <c r="C403" s="14"/>
    </row>
    <row r="404" spans="2:3" hidden="1">
      <c r="B404" s="14"/>
      <c r="C404" s="14"/>
    </row>
    <row r="405" spans="2:3" hidden="1">
      <c r="B405" s="14"/>
      <c r="C405" s="14"/>
    </row>
    <row r="406" spans="2:3" hidden="1">
      <c r="B406" s="14"/>
      <c r="C406" s="14"/>
    </row>
    <row r="407" spans="2:3" hidden="1">
      <c r="B407" s="14"/>
      <c r="C407" s="14"/>
    </row>
    <row r="408" spans="2:3" hidden="1">
      <c r="B408" s="14"/>
      <c r="C408" s="14"/>
    </row>
    <row r="409" spans="2:3" hidden="1">
      <c r="B409" s="14"/>
      <c r="C409" s="14"/>
    </row>
    <row r="410" spans="2:3" hidden="1">
      <c r="B410" s="14"/>
      <c r="C410" s="14"/>
    </row>
    <row r="411" spans="2:3" hidden="1">
      <c r="B411" s="14"/>
      <c r="C411" s="14"/>
    </row>
    <row r="412" spans="2:3" hidden="1">
      <c r="B412" s="14"/>
      <c r="C412" s="14"/>
    </row>
    <row r="413" spans="2:3" hidden="1">
      <c r="B413" s="14"/>
      <c r="C413" s="14"/>
    </row>
    <row r="414" spans="2:3" hidden="1">
      <c r="B414" s="14"/>
      <c r="C414" s="14"/>
    </row>
    <row r="415" spans="2:3" hidden="1">
      <c r="B415" s="14"/>
      <c r="C415" s="14"/>
    </row>
    <row r="416" spans="2:3" hidden="1">
      <c r="B416" s="14"/>
      <c r="C416" s="14"/>
    </row>
    <row r="417" spans="2:3" hidden="1">
      <c r="B417" s="14"/>
      <c r="C417" s="14"/>
    </row>
    <row r="418" spans="2:3" hidden="1">
      <c r="B418" s="14"/>
      <c r="C418" s="14"/>
    </row>
    <row r="419" spans="2:3" hidden="1">
      <c r="B419" s="14"/>
      <c r="C419" s="14"/>
    </row>
    <row r="420" spans="2:3" hidden="1">
      <c r="B420" s="14"/>
      <c r="C420" s="14"/>
    </row>
    <row r="421" spans="2:3" hidden="1">
      <c r="B421" s="14"/>
      <c r="C421" s="14"/>
    </row>
    <row r="422" spans="2:3" hidden="1">
      <c r="B422" s="14"/>
      <c r="C422" s="14"/>
    </row>
    <row r="423" spans="2:3" hidden="1">
      <c r="B423" s="14"/>
      <c r="C423" s="14"/>
    </row>
    <row r="424" spans="2:3" hidden="1">
      <c r="B424" s="14"/>
      <c r="C424" s="14"/>
    </row>
    <row r="425" spans="2:3" hidden="1">
      <c r="B425" s="14"/>
      <c r="C425" s="14"/>
    </row>
    <row r="426" spans="2:3" hidden="1">
      <c r="B426" s="14"/>
      <c r="C426" s="14"/>
    </row>
    <row r="427" spans="2:3" hidden="1">
      <c r="B427" s="14"/>
      <c r="C427" s="14"/>
    </row>
    <row r="428" spans="2:3" hidden="1">
      <c r="B428" s="14"/>
      <c r="C428" s="14"/>
    </row>
    <row r="429" spans="2:3" hidden="1">
      <c r="B429" s="14"/>
      <c r="C429" s="14"/>
    </row>
    <row r="430" spans="2:3" hidden="1">
      <c r="B430" s="14"/>
      <c r="C430" s="14"/>
    </row>
    <row r="431" spans="2:3" hidden="1">
      <c r="B431" s="14"/>
      <c r="C431" s="14"/>
    </row>
    <row r="432" spans="2:3" hidden="1">
      <c r="B432" s="14"/>
      <c r="C432" s="14"/>
    </row>
    <row r="433" spans="2:3" hidden="1">
      <c r="B433" s="14"/>
      <c r="C433" s="14"/>
    </row>
    <row r="434" spans="2:3" hidden="1">
      <c r="B434" s="14"/>
      <c r="C434" s="14"/>
    </row>
    <row r="435" spans="2:3" hidden="1">
      <c r="B435" s="14"/>
      <c r="C435" s="14"/>
    </row>
    <row r="436" spans="2:3" hidden="1">
      <c r="B436" s="14"/>
      <c r="C436" s="14"/>
    </row>
    <row r="437" spans="2:3" hidden="1">
      <c r="B437" s="14"/>
      <c r="C437" s="14"/>
    </row>
    <row r="438" spans="2:3" hidden="1">
      <c r="B438" s="14"/>
      <c r="C438" s="14"/>
    </row>
    <row r="439" spans="2:3" hidden="1">
      <c r="B439" s="14"/>
      <c r="C439" s="14"/>
    </row>
    <row r="440" spans="2:3" hidden="1">
      <c r="B440" s="14"/>
      <c r="C440" s="14"/>
    </row>
    <row r="441" spans="2:3" hidden="1">
      <c r="B441" s="14"/>
      <c r="C441" s="14"/>
    </row>
    <row r="442" spans="2:3" hidden="1">
      <c r="B442" s="14"/>
      <c r="C442" s="14"/>
    </row>
    <row r="443" spans="2:3" hidden="1">
      <c r="B443" s="14"/>
      <c r="C443" s="14"/>
    </row>
    <row r="444" spans="2:3" hidden="1">
      <c r="B444" s="14"/>
      <c r="C444" s="14"/>
    </row>
    <row r="445" spans="2:3" hidden="1">
      <c r="B445" s="14"/>
      <c r="C445" s="14"/>
    </row>
    <row r="446" spans="2:3" hidden="1">
      <c r="B446" s="14"/>
      <c r="C446" s="14"/>
    </row>
    <row r="447" spans="2:3" hidden="1">
      <c r="B447" s="14"/>
      <c r="C447" s="14"/>
    </row>
    <row r="448" spans="2:3" hidden="1">
      <c r="B448" s="14"/>
      <c r="C448" s="14"/>
    </row>
    <row r="449" spans="2:3" hidden="1">
      <c r="B449" s="14"/>
      <c r="C449" s="14"/>
    </row>
    <row r="450" spans="2:3" hidden="1">
      <c r="B450" s="14"/>
      <c r="C450" s="14"/>
    </row>
    <row r="451" spans="2:3" hidden="1">
      <c r="B451" s="14"/>
      <c r="C451" s="14"/>
    </row>
    <row r="452" spans="2:3" hidden="1">
      <c r="B452" s="14"/>
      <c r="C452" s="14"/>
    </row>
    <row r="453" spans="2:3" hidden="1">
      <c r="B453" s="14"/>
      <c r="C453" s="14"/>
    </row>
    <row r="454" spans="2:3" hidden="1">
      <c r="B454" s="14"/>
      <c r="C454" s="14"/>
    </row>
    <row r="455" spans="2:3" hidden="1">
      <c r="B455" s="14"/>
      <c r="C455" s="14"/>
    </row>
    <row r="456" spans="2:3" hidden="1">
      <c r="B456" s="14"/>
      <c r="C456" s="14"/>
    </row>
    <row r="457" spans="2:3" hidden="1">
      <c r="B457" s="14"/>
      <c r="C457" s="14"/>
    </row>
    <row r="458" spans="2:3" hidden="1">
      <c r="B458" s="14"/>
      <c r="C458" s="14"/>
    </row>
    <row r="459" spans="2:3" hidden="1">
      <c r="B459" s="14"/>
      <c r="C459" s="14"/>
    </row>
    <row r="460" spans="2:3" hidden="1">
      <c r="B460" s="14"/>
      <c r="C460" s="14"/>
    </row>
    <row r="461" spans="2:3" hidden="1">
      <c r="B461" s="14"/>
      <c r="C461" s="14"/>
    </row>
    <row r="462" spans="2:3" hidden="1">
      <c r="B462" s="14"/>
      <c r="C462" s="14"/>
    </row>
    <row r="463" spans="2:3" hidden="1">
      <c r="B463" s="14"/>
      <c r="C463" s="14"/>
    </row>
    <row r="464" spans="2:3" hidden="1">
      <c r="B464" s="14"/>
      <c r="C464" s="14"/>
    </row>
    <row r="465" spans="2:3" hidden="1">
      <c r="B465" s="14"/>
      <c r="C465" s="14"/>
    </row>
    <row r="466" spans="2:3" hidden="1">
      <c r="B466" s="14"/>
      <c r="C466" s="14"/>
    </row>
    <row r="467" spans="2:3" hidden="1">
      <c r="B467" s="14"/>
      <c r="C467" s="14"/>
    </row>
    <row r="468" spans="2:3" hidden="1">
      <c r="B468" s="14"/>
      <c r="C468" s="14"/>
    </row>
    <row r="469" spans="2:3" hidden="1">
      <c r="B469" s="14"/>
      <c r="C469" s="14"/>
    </row>
    <row r="470" spans="2:3" hidden="1">
      <c r="B470" s="14"/>
      <c r="C470" s="14"/>
    </row>
    <row r="471" spans="2:3" hidden="1">
      <c r="B471" s="14"/>
      <c r="C471" s="14"/>
    </row>
    <row r="472" spans="2:3" hidden="1">
      <c r="B472" s="14"/>
      <c r="C472" s="14"/>
    </row>
    <row r="473" spans="2:3" hidden="1">
      <c r="B473" s="14"/>
      <c r="C473" s="14"/>
    </row>
    <row r="474" spans="2:3" hidden="1">
      <c r="B474" s="14"/>
      <c r="C474" s="14"/>
    </row>
    <row r="475" spans="2:3" hidden="1">
      <c r="B475" s="14"/>
      <c r="C475" s="14"/>
    </row>
    <row r="476" spans="2:3" hidden="1">
      <c r="B476" s="14"/>
      <c r="C476" s="14"/>
    </row>
    <row r="477" spans="2:3" hidden="1">
      <c r="B477" s="14"/>
      <c r="C477" s="14"/>
    </row>
    <row r="478" spans="2:3" hidden="1">
      <c r="B478" s="14"/>
      <c r="C478" s="14"/>
    </row>
    <row r="479" spans="2:3" hidden="1">
      <c r="B479" s="14"/>
      <c r="C479" s="14"/>
    </row>
    <row r="480" spans="2:3" hidden="1">
      <c r="B480" s="14"/>
      <c r="C480" s="14"/>
    </row>
    <row r="481" spans="2:3" hidden="1">
      <c r="B481" s="14"/>
      <c r="C481" s="14"/>
    </row>
    <row r="482" spans="2:3" hidden="1">
      <c r="B482" s="14"/>
      <c r="C482" s="14"/>
    </row>
    <row r="483" spans="2:3" hidden="1">
      <c r="B483" s="14"/>
      <c r="C483" s="14"/>
    </row>
    <row r="484" spans="2:3" hidden="1">
      <c r="B484" s="14"/>
      <c r="C484" s="14"/>
    </row>
    <row r="485" spans="2:3" hidden="1">
      <c r="B485" s="14"/>
      <c r="C485" s="14"/>
    </row>
    <row r="486" spans="2:3" hidden="1">
      <c r="B486" s="14"/>
      <c r="C486" s="14"/>
    </row>
    <row r="487" spans="2:3" hidden="1">
      <c r="B487" s="14"/>
      <c r="C487" s="14"/>
    </row>
    <row r="488" spans="2:3" hidden="1">
      <c r="B488" s="14"/>
      <c r="C488" s="14"/>
    </row>
    <row r="489" spans="2:3" hidden="1">
      <c r="B489" s="14"/>
      <c r="C489" s="14"/>
    </row>
    <row r="490" spans="2:3" hidden="1">
      <c r="B490" s="14"/>
      <c r="C490" s="14"/>
    </row>
    <row r="491" spans="2:3" hidden="1">
      <c r="B491" s="14"/>
      <c r="C491" s="14"/>
    </row>
    <row r="492" spans="2:3" hidden="1">
      <c r="B492" s="14"/>
      <c r="C492" s="14"/>
    </row>
    <row r="493" spans="2:3" hidden="1">
      <c r="B493" s="14"/>
      <c r="C493" s="14"/>
    </row>
    <row r="494" spans="2:3" hidden="1">
      <c r="B494" s="14"/>
      <c r="C494" s="14"/>
    </row>
    <row r="495" spans="2:3" hidden="1">
      <c r="B495" s="14"/>
      <c r="C495" s="14"/>
    </row>
    <row r="496" spans="2:3" hidden="1">
      <c r="B496" s="14"/>
      <c r="C496" s="14"/>
    </row>
    <row r="497" spans="2:3" hidden="1">
      <c r="B497" s="14"/>
      <c r="C497" s="14"/>
    </row>
    <row r="498" spans="2:3" hidden="1">
      <c r="B498" s="14"/>
      <c r="C498" s="14"/>
    </row>
    <row r="499" spans="2:3" hidden="1">
      <c r="B499" s="14"/>
      <c r="C499" s="14"/>
    </row>
    <row r="500" spans="2:3" hidden="1">
      <c r="B500" s="14"/>
      <c r="C500" s="14"/>
    </row>
    <row r="501" spans="2:3" hidden="1">
      <c r="B501" s="14"/>
      <c r="C501" s="14"/>
    </row>
    <row r="502" spans="2:3" hidden="1">
      <c r="B502" s="14"/>
      <c r="C502" s="14"/>
    </row>
    <row r="503" spans="2:3" hidden="1">
      <c r="B503" s="14"/>
      <c r="C503" s="14"/>
    </row>
    <row r="504" spans="2:3" hidden="1">
      <c r="B504" s="14"/>
      <c r="C504" s="14"/>
    </row>
    <row r="505" spans="2:3" hidden="1">
      <c r="B505" s="14"/>
      <c r="C505" s="14"/>
    </row>
    <row r="506" spans="2:3" hidden="1">
      <c r="B506" s="14"/>
      <c r="C506" s="14"/>
    </row>
    <row r="507" spans="2:3" hidden="1">
      <c r="B507" s="14"/>
      <c r="C507" s="14"/>
    </row>
    <row r="508" spans="2:3" hidden="1">
      <c r="B508" s="14"/>
      <c r="C508" s="14"/>
    </row>
    <row r="509" spans="2:3" hidden="1">
      <c r="B509" s="14"/>
      <c r="C509" s="14"/>
    </row>
    <row r="510" spans="2:3" hidden="1">
      <c r="B510" s="14"/>
      <c r="C510" s="14"/>
    </row>
    <row r="511" spans="2:3" hidden="1">
      <c r="B511" s="14"/>
      <c r="C511" s="14"/>
    </row>
    <row r="512" spans="2:3" hidden="1">
      <c r="B512" s="14"/>
      <c r="C512" s="14"/>
    </row>
    <row r="513" spans="2:3" hidden="1">
      <c r="B513" s="14"/>
      <c r="C513" s="14"/>
    </row>
    <row r="514" spans="2:3" hidden="1">
      <c r="B514" s="14"/>
      <c r="C514" s="14"/>
    </row>
    <row r="515" spans="2:3" hidden="1">
      <c r="B515" s="14"/>
      <c r="C515" s="14"/>
    </row>
    <row r="516" spans="2:3" hidden="1">
      <c r="B516" s="14"/>
      <c r="C516" s="14"/>
    </row>
    <row r="517" spans="2:3" hidden="1">
      <c r="B517" s="14"/>
      <c r="C517" s="14"/>
    </row>
    <row r="518" spans="2:3" hidden="1">
      <c r="B518" s="14"/>
      <c r="C518" s="14"/>
    </row>
    <row r="519" spans="2:3" hidden="1">
      <c r="B519" s="14"/>
      <c r="C519" s="14"/>
    </row>
    <row r="520" spans="2:3" hidden="1">
      <c r="B520" s="14"/>
      <c r="C520" s="14"/>
    </row>
    <row r="521" spans="2:3" hidden="1">
      <c r="B521" s="14"/>
      <c r="C521" s="14"/>
    </row>
    <row r="522" spans="2:3" hidden="1">
      <c r="B522" s="14"/>
      <c r="C522" s="14"/>
    </row>
    <row r="523" spans="2:3" hidden="1">
      <c r="B523" s="14"/>
      <c r="C523" s="14"/>
    </row>
    <row r="524" spans="2:3" hidden="1">
      <c r="B524" s="14"/>
      <c r="C524" s="14"/>
    </row>
    <row r="525" spans="2:3" hidden="1">
      <c r="B525" s="14"/>
      <c r="C525" s="14"/>
    </row>
    <row r="526" spans="2:3" hidden="1">
      <c r="B526" s="14"/>
      <c r="C526" s="14"/>
    </row>
    <row r="527" spans="2:3" hidden="1">
      <c r="B527" s="14"/>
      <c r="C527" s="14"/>
    </row>
    <row r="528" spans="2:3" hidden="1">
      <c r="B528" s="14"/>
      <c r="C528" s="14"/>
    </row>
    <row r="529" spans="2:3" hidden="1">
      <c r="B529" s="14"/>
      <c r="C529" s="14"/>
    </row>
    <row r="530" spans="2:3" hidden="1">
      <c r="B530" s="14"/>
      <c r="C530" s="14"/>
    </row>
    <row r="531" spans="2:3" hidden="1">
      <c r="B531" s="14"/>
      <c r="C531" s="14"/>
    </row>
    <row r="532" spans="2:3" hidden="1">
      <c r="B532" s="14"/>
      <c r="C532" s="14"/>
    </row>
    <row r="533" spans="2:3" hidden="1">
      <c r="B533" s="14"/>
      <c r="C533" s="14"/>
    </row>
    <row r="534" spans="2:3" hidden="1">
      <c r="B534" s="14"/>
      <c r="C534" s="14"/>
    </row>
    <row r="535" spans="2:3" hidden="1">
      <c r="B535" s="14"/>
      <c r="C535" s="14"/>
    </row>
    <row r="536" spans="2:3" hidden="1">
      <c r="B536" s="14"/>
      <c r="C536" s="14"/>
    </row>
    <row r="537" spans="2:3" hidden="1">
      <c r="B537" s="14"/>
      <c r="C537" s="14"/>
    </row>
    <row r="538" spans="2:3" hidden="1">
      <c r="B538" s="14"/>
      <c r="C538" s="14"/>
    </row>
    <row r="539" spans="2:3" hidden="1">
      <c r="B539" s="14"/>
      <c r="C539" s="14"/>
    </row>
    <row r="540" spans="2:3" hidden="1">
      <c r="B540" s="14"/>
      <c r="C540" s="14"/>
    </row>
    <row r="541" spans="2:3" hidden="1">
      <c r="B541" s="14"/>
      <c r="C541" s="14"/>
    </row>
    <row r="542" spans="2:3" hidden="1">
      <c r="B542" s="14"/>
      <c r="C542" s="14"/>
    </row>
    <row r="543" spans="2:3" hidden="1">
      <c r="B543" s="14"/>
      <c r="C543" s="14"/>
    </row>
    <row r="544" spans="2:3" hidden="1">
      <c r="B544" s="14"/>
      <c r="C544" s="14"/>
    </row>
    <row r="545" spans="2:3" hidden="1">
      <c r="B545" s="14"/>
      <c r="C545" s="14"/>
    </row>
    <row r="546" spans="2:3" hidden="1">
      <c r="B546" s="14"/>
      <c r="C546" s="14"/>
    </row>
    <row r="547" spans="2:3" hidden="1">
      <c r="B547" s="14"/>
      <c r="C547" s="14"/>
    </row>
    <row r="548" spans="2:3" hidden="1">
      <c r="B548" s="14"/>
      <c r="C548" s="14"/>
    </row>
    <row r="549" spans="2:3" hidden="1">
      <c r="B549" s="14"/>
      <c r="C549" s="14"/>
    </row>
    <row r="550" spans="2:3" hidden="1">
      <c r="B550" s="14"/>
      <c r="C550" s="14"/>
    </row>
    <row r="551" spans="2:3" hidden="1">
      <c r="B551" s="14"/>
      <c r="C551" s="14"/>
    </row>
    <row r="552" spans="2:3" hidden="1">
      <c r="B552" s="14"/>
      <c r="C552" s="14"/>
    </row>
    <row r="553" spans="2:3" hidden="1">
      <c r="B553" s="14"/>
      <c r="C553" s="14"/>
    </row>
    <row r="554" spans="2:3" hidden="1">
      <c r="B554" s="14"/>
      <c r="C554" s="14"/>
    </row>
    <row r="555" spans="2:3" hidden="1">
      <c r="B555" s="14"/>
      <c r="C555" s="14"/>
    </row>
    <row r="556" spans="2:3" hidden="1">
      <c r="B556" s="14"/>
      <c r="C556" s="14"/>
    </row>
    <row r="557" spans="2:3" hidden="1">
      <c r="B557" s="14"/>
      <c r="C557" s="14"/>
    </row>
    <row r="558" spans="2:3" hidden="1">
      <c r="B558" s="14"/>
      <c r="C558" s="14"/>
    </row>
    <row r="559" spans="2:3" hidden="1">
      <c r="B559" s="14"/>
      <c r="C559" s="14"/>
    </row>
    <row r="560" spans="2:3" hidden="1">
      <c r="B560" s="14"/>
      <c r="C560" s="14"/>
    </row>
    <row r="561" spans="2:3" hidden="1">
      <c r="B561" s="14"/>
      <c r="C561" s="14"/>
    </row>
    <row r="562" spans="2:3" hidden="1">
      <c r="B562" s="14"/>
      <c r="C562" s="14"/>
    </row>
    <row r="563" spans="2:3" hidden="1">
      <c r="B563" s="14"/>
      <c r="C563" s="14"/>
    </row>
    <row r="564" spans="2:3" hidden="1">
      <c r="B564" s="14"/>
      <c r="C564" s="14"/>
    </row>
    <row r="565" spans="2:3" hidden="1">
      <c r="B565" s="14"/>
      <c r="C565" s="14"/>
    </row>
    <row r="566" spans="2:3" hidden="1">
      <c r="B566" s="14"/>
      <c r="C566" s="14"/>
    </row>
    <row r="567" spans="2:3" hidden="1">
      <c r="B567" s="14"/>
      <c r="C567" s="14"/>
    </row>
    <row r="568" spans="2:3" hidden="1">
      <c r="B568" s="14"/>
      <c r="C568" s="14"/>
    </row>
    <row r="569" spans="2:3" hidden="1">
      <c r="B569" s="14"/>
      <c r="C569" s="14"/>
    </row>
    <row r="570" spans="2:3" hidden="1">
      <c r="B570" s="14"/>
      <c r="C570" s="14"/>
    </row>
    <row r="571" spans="2:3" hidden="1">
      <c r="B571" s="14"/>
      <c r="C571" s="14"/>
    </row>
    <row r="572" spans="2:3" hidden="1">
      <c r="B572" s="14"/>
      <c r="C572" s="14"/>
    </row>
    <row r="573" spans="2:3" hidden="1">
      <c r="B573" s="14"/>
      <c r="C573" s="14"/>
    </row>
    <row r="574" spans="2:3" hidden="1">
      <c r="B574" s="14"/>
      <c r="C574" s="14"/>
    </row>
    <row r="575" spans="2:3" hidden="1">
      <c r="B575" s="14"/>
      <c r="C575" s="14"/>
    </row>
    <row r="576" spans="2:3" hidden="1">
      <c r="B576" s="14"/>
      <c r="C576" s="14"/>
    </row>
    <row r="577" spans="2:3" hidden="1">
      <c r="B577" s="14"/>
      <c r="C577" s="14"/>
    </row>
    <row r="578" spans="2:3" hidden="1">
      <c r="B578" s="14"/>
      <c r="C578" s="14"/>
    </row>
    <row r="579" spans="2:3" hidden="1">
      <c r="B579" s="14"/>
      <c r="C579" s="14"/>
    </row>
    <row r="580" spans="2:3" hidden="1">
      <c r="B580" s="14"/>
      <c r="C580" s="14"/>
    </row>
    <row r="581" spans="2:3" hidden="1">
      <c r="B581" s="14"/>
      <c r="C581" s="14"/>
    </row>
    <row r="582" spans="2:3" hidden="1">
      <c r="B582" s="14"/>
      <c r="C582" s="14"/>
    </row>
    <row r="583" spans="2:3" hidden="1">
      <c r="B583" s="14"/>
      <c r="C583" s="14"/>
    </row>
    <row r="584" spans="2:3" hidden="1">
      <c r="B584" s="14"/>
      <c r="C584" s="14"/>
    </row>
    <row r="585" spans="2:3" hidden="1">
      <c r="B585" s="14"/>
      <c r="C585" s="14"/>
    </row>
    <row r="586" spans="2:3" hidden="1">
      <c r="B586" s="14"/>
      <c r="C586" s="14"/>
    </row>
    <row r="587" spans="2:3" hidden="1">
      <c r="B587" s="14"/>
      <c r="C587" s="14"/>
    </row>
    <row r="588" spans="2:3" hidden="1">
      <c r="B588" s="14"/>
      <c r="C588" s="14"/>
    </row>
    <row r="589" spans="2:3" hidden="1">
      <c r="B589" s="14"/>
      <c r="C589" s="14"/>
    </row>
    <row r="590" spans="2:3" hidden="1">
      <c r="B590" s="14"/>
      <c r="C590" s="14"/>
    </row>
    <row r="591" spans="2:3" hidden="1">
      <c r="B591" s="14"/>
      <c r="C591" s="14"/>
    </row>
    <row r="592" spans="2:3" hidden="1">
      <c r="B592" s="14"/>
      <c r="C592" s="14"/>
    </row>
    <row r="593" spans="2:3" hidden="1">
      <c r="B593" s="14"/>
      <c r="C593" s="14"/>
    </row>
    <row r="594" spans="2:3" hidden="1">
      <c r="B594" s="14"/>
      <c r="C594" s="14"/>
    </row>
    <row r="595" spans="2:3" hidden="1">
      <c r="B595" s="14"/>
      <c r="C595" s="14"/>
    </row>
    <row r="596" spans="2:3" hidden="1">
      <c r="B596" s="14"/>
      <c r="C596" s="14"/>
    </row>
    <row r="597" spans="2:3" hidden="1">
      <c r="B597" s="14"/>
      <c r="C597" s="14"/>
    </row>
    <row r="598" spans="2:3" hidden="1">
      <c r="B598" s="14"/>
      <c r="C598" s="14"/>
    </row>
    <row r="599" spans="2:3" hidden="1">
      <c r="B599" s="14"/>
      <c r="C599" s="14"/>
    </row>
    <row r="600" spans="2:3" hidden="1">
      <c r="B600" s="14"/>
      <c r="C600" s="14"/>
    </row>
    <row r="601" spans="2:3" hidden="1">
      <c r="B601" s="14"/>
      <c r="C601" s="14"/>
    </row>
    <row r="602" spans="2:3" hidden="1">
      <c r="B602" s="14"/>
      <c r="C602" s="14"/>
    </row>
    <row r="603" spans="2:3" hidden="1">
      <c r="B603" s="14"/>
      <c r="C603" s="14"/>
    </row>
    <row r="604" spans="2:3" hidden="1">
      <c r="B604" s="14"/>
      <c r="C604" s="14"/>
    </row>
    <row r="605" spans="2:3" hidden="1">
      <c r="B605" s="14"/>
      <c r="C605" s="14"/>
    </row>
    <row r="606" spans="2:3" hidden="1">
      <c r="B606" s="14"/>
      <c r="C606" s="14"/>
    </row>
    <row r="607" spans="2:3" hidden="1">
      <c r="B607" s="14"/>
      <c r="C607" s="14"/>
    </row>
    <row r="608" spans="2:3" hidden="1">
      <c r="B608" s="14"/>
      <c r="C608" s="14"/>
    </row>
    <row r="609" spans="2:3" hidden="1">
      <c r="B609" s="14"/>
      <c r="C609" s="14"/>
    </row>
    <row r="610" spans="2:3" hidden="1">
      <c r="B610" s="14"/>
      <c r="C610" s="14"/>
    </row>
    <row r="611" spans="2:3" hidden="1">
      <c r="B611" s="14"/>
      <c r="C611" s="14"/>
    </row>
    <row r="612" spans="2:3" hidden="1">
      <c r="B612" s="14"/>
      <c r="C612" s="14"/>
    </row>
    <row r="613" spans="2:3" hidden="1">
      <c r="B613" s="14"/>
      <c r="C613" s="14"/>
    </row>
    <row r="614" spans="2:3" hidden="1">
      <c r="B614" s="14"/>
      <c r="C614" s="14"/>
    </row>
    <row r="615" spans="2:3" hidden="1">
      <c r="B615" s="14"/>
      <c r="C615" s="14"/>
    </row>
    <row r="616" spans="2:3" hidden="1">
      <c r="B616" s="14"/>
      <c r="C616" s="14"/>
    </row>
    <row r="617" spans="2:3" hidden="1">
      <c r="B617" s="14"/>
      <c r="C617" s="14"/>
    </row>
    <row r="618" spans="2:3" hidden="1">
      <c r="B618" s="14"/>
      <c r="C618" s="14"/>
    </row>
    <row r="619" spans="2:3" hidden="1">
      <c r="B619" s="14"/>
      <c r="C619" s="14"/>
    </row>
    <row r="620" spans="2:3" hidden="1">
      <c r="B620" s="14"/>
      <c r="C620" s="14"/>
    </row>
    <row r="621" spans="2:3" hidden="1">
      <c r="B621" s="14"/>
      <c r="C621" s="14"/>
    </row>
    <row r="622" spans="2:3" hidden="1">
      <c r="B622" s="14"/>
      <c r="C622" s="14"/>
    </row>
    <row r="623" spans="2:3" hidden="1">
      <c r="B623" s="14"/>
      <c r="C623" s="14"/>
    </row>
    <row r="624" spans="2:3" hidden="1">
      <c r="B624" s="14"/>
      <c r="C624" s="14"/>
    </row>
    <row r="625" spans="2:3" hidden="1">
      <c r="B625" s="14"/>
      <c r="C625" s="14"/>
    </row>
    <row r="626" spans="2:3" hidden="1">
      <c r="B626" s="14"/>
      <c r="C626" s="14"/>
    </row>
    <row r="627" spans="2:3" hidden="1">
      <c r="B627" s="14"/>
      <c r="C627" s="14"/>
    </row>
    <row r="628" spans="2:3" hidden="1">
      <c r="B628" s="14"/>
      <c r="C628" s="14"/>
    </row>
    <row r="629" spans="2:3" hidden="1">
      <c r="B629" s="14"/>
      <c r="C629" s="14"/>
    </row>
    <row r="630" spans="2:3" hidden="1">
      <c r="B630" s="14"/>
      <c r="C630" s="14"/>
    </row>
    <row r="631" spans="2:3" hidden="1">
      <c r="B631" s="14"/>
      <c r="C631" s="14"/>
    </row>
    <row r="632" spans="2:3" hidden="1">
      <c r="B632" s="14"/>
      <c r="C632" s="14"/>
    </row>
    <row r="633" spans="2:3" hidden="1">
      <c r="B633" s="14"/>
      <c r="C633" s="14"/>
    </row>
    <row r="634" spans="2:3" hidden="1">
      <c r="B634" s="14"/>
      <c r="C634" s="14"/>
    </row>
    <row r="635" spans="2:3" hidden="1">
      <c r="B635" s="14"/>
      <c r="C635" s="14"/>
    </row>
    <row r="636" spans="2:3" hidden="1">
      <c r="B636" s="14"/>
      <c r="C636" s="14"/>
    </row>
    <row r="637" spans="2:3" hidden="1">
      <c r="B637" s="14"/>
      <c r="C637" s="14"/>
    </row>
    <row r="638" spans="2:3" hidden="1">
      <c r="B638" s="14"/>
      <c r="C638" s="14"/>
    </row>
    <row r="639" spans="2:3" hidden="1">
      <c r="B639" s="14"/>
      <c r="C639" s="14"/>
    </row>
    <row r="640" spans="2:3" hidden="1">
      <c r="B640" s="14"/>
      <c r="C640" s="14"/>
    </row>
    <row r="641" spans="2:3" hidden="1">
      <c r="B641" s="14"/>
      <c r="C641" s="14"/>
    </row>
    <row r="642" spans="2:3" hidden="1">
      <c r="B642" s="14"/>
      <c r="C642" s="14"/>
    </row>
    <row r="643" spans="2:3" hidden="1">
      <c r="B643" s="14"/>
      <c r="C643" s="14"/>
    </row>
    <row r="644" spans="2:3" hidden="1">
      <c r="B644" s="14"/>
      <c r="C644" s="14"/>
    </row>
    <row r="645" spans="2:3" hidden="1">
      <c r="B645" s="14"/>
      <c r="C645" s="14"/>
    </row>
    <row r="646" spans="2:3" hidden="1">
      <c r="B646" s="14"/>
      <c r="C646" s="14"/>
    </row>
    <row r="647" spans="2:3" hidden="1">
      <c r="B647" s="14"/>
      <c r="C647" s="14"/>
    </row>
    <row r="648" spans="2:3" hidden="1">
      <c r="B648" s="14"/>
      <c r="C648" s="14"/>
    </row>
    <row r="649" spans="2:3" hidden="1">
      <c r="B649" s="14"/>
      <c r="C649" s="14"/>
    </row>
    <row r="650" spans="2:3" hidden="1">
      <c r="B650" s="14"/>
      <c r="C650" s="14"/>
    </row>
    <row r="651" spans="2:3" hidden="1">
      <c r="B651" s="14"/>
      <c r="C651" s="14"/>
    </row>
    <row r="652" spans="2:3" hidden="1">
      <c r="B652" s="14"/>
      <c r="C652" s="14"/>
    </row>
    <row r="653" spans="2:3" hidden="1">
      <c r="B653" s="14"/>
      <c r="C653" s="14"/>
    </row>
    <row r="654" spans="2:3" hidden="1">
      <c r="B654" s="14"/>
      <c r="C654" s="14"/>
    </row>
    <row r="655" spans="2:3" hidden="1">
      <c r="B655" s="14"/>
      <c r="C655" s="14"/>
    </row>
    <row r="656" spans="2:3" hidden="1">
      <c r="B656" s="14"/>
      <c r="C656" s="14"/>
    </row>
    <row r="657" spans="2:3" hidden="1">
      <c r="B657" s="14"/>
      <c r="C657" s="14"/>
    </row>
    <row r="658" spans="2:3" hidden="1">
      <c r="B658" s="14"/>
      <c r="C658" s="14"/>
    </row>
    <row r="659" spans="2:3" hidden="1">
      <c r="B659" s="14"/>
      <c r="C659" s="14"/>
    </row>
    <row r="660" spans="2:3" hidden="1">
      <c r="B660" s="14"/>
      <c r="C660" s="14"/>
    </row>
    <row r="661" spans="2:3" hidden="1">
      <c r="B661" s="14"/>
      <c r="C661" s="14"/>
    </row>
    <row r="662" spans="2:3" hidden="1">
      <c r="B662" s="14"/>
      <c r="C662" s="14"/>
    </row>
    <row r="663" spans="2:3" hidden="1">
      <c r="B663" s="14"/>
      <c r="C663" s="14"/>
    </row>
    <row r="664" spans="2:3" hidden="1">
      <c r="B664" s="14"/>
      <c r="C664" s="14"/>
    </row>
    <row r="665" spans="2:3" hidden="1">
      <c r="B665" s="14"/>
      <c r="C665" s="14"/>
    </row>
    <row r="666" spans="2:3" hidden="1">
      <c r="B666" s="14"/>
      <c r="C666" s="14"/>
    </row>
    <row r="667" spans="2:3" hidden="1">
      <c r="B667" s="14"/>
      <c r="C667" s="14"/>
    </row>
    <row r="668" spans="2:3" hidden="1">
      <c r="B668" s="14"/>
      <c r="C668" s="14"/>
    </row>
    <row r="669" spans="2:3" hidden="1">
      <c r="B669" s="14"/>
      <c r="C669" s="14"/>
    </row>
    <row r="670" spans="2:3" hidden="1">
      <c r="B670" s="14"/>
      <c r="C670" s="14"/>
    </row>
    <row r="671" spans="2:3" hidden="1">
      <c r="B671" s="14"/>
      <c r="C671" s="14"/>
    </row>
    <row r="672" spans="2:3" hidden="1">
      <c r="B672" s="14"/>
      <c r="C672" s="14"/>
    </row>
    <row r="673" spans="2:3" hidden="1">
      <c r="B673" s="14"/>
      <c r="C673" s="14"/>
    </row>
    <row r="674" spans="2:3" hidden="1">
      <c r="B674" s="14"/>
      <c r="C674" s="14"/>
    </row>
    <row r="675" spans="2:3" hidden="1">
      <c r="B675" s="14"/>
      <c r="C675" s="14"/>
    </row>
    <row r="676" spans="2:3" hidden="1">
      <c r="B676" s="14"/>
      <c r="C676" s="14"/>
    </row>
    <row r="677" spans="2:3" hidden="1">
      <c r="B677" s="14"/>
      <c r="C677" s="14"/>
    </row>
    <row r="678" spans="2:3" hidden="1">
      <c r="B678" s="14"/>
      <c r="C678" s="14"/>
    </row>
    <row r="679" spans="2:3" hidden="1">
      <c r="B679" s="14"/>
      <c r="C679" s="14"/>
    </row>
    <row r="680" spans="2:3" hidden="1">
      <c r="B680" s="14"/>
      <c r="C680" s="14"/>
    </row>
    <row r="681" spans="2:3" hidden="1">
      <c r="B681" s="14"/>
      <c r="C681" s="14"/>
    </row>
    <row r="682" spans="2:3" hidden="1">
      <c r="B682" s="14"/>
      <c r="C682" s="14"/>
    </row>
    <row r="683" spans="2:3" hidden="1">
      <c r="B683" s="14"/>
      <c r="C683" s="14"/>
    </row>
    <row r="684" spans="2:3" hidden="1">
      <c r="B684" s="14"/>
      <c r="C684" s="14"/>
    </row>
    <row r="685" spans="2:3" hidden="1">
      <c r="B685" s="14"/>
      <c r="C685" s="14"/>
    </row>
    <row r="686" spans="2:3" hidden="1">
      <c r="B686" s="14"/>
      <c r="C686" s="14"/>
    </row>
    <row r="687" spans="2:3" hidden="1">
      <c r="B687" s="14"/>
      <c r="C687" s="14"/>
    </row>
    <row r="688" spans="2:3" hidden="1">
      <c r="B688" s="14"/>
      <c r="C688" s="14"/>
    </row>
    <row r="689" spans="2:3" hidden="1">
      <c r="B689" s="14"/>
      <c r="C689" s="14"/>
    </row>
    <row r="690" spans="2:3" hidden="1">
      <c r="B690" s="14"/>
      <c r="C690" s="14"/>
    </row>
    <row r="691" spans="2:3" hidden="1">
      <c r="B691" s="14"/>
      <c r="C691" s="14"/>
    </row>
    <row r="692" spans="2:3" hidden="1">
      <c r="B692" s="14"/>
      <c r="C692" s="14"/>
    </row>
    <row r="693" spans="2:3" hidden="1">
      <c r="B693" s="14"/>
      <c r="C693" s="14"/>
    </row>
    <row r="694" spans="2:3" hidden="1">
      <c r="B694" s="14"/>
      <c r="C694" s="14"/>
    </row>
    <row r="695" spans="2:3" hidden="1">
      <c r="B695" s="14"/>
      <c r="C695" s="14"/>
    </row>
    <row r="696" spans="2:3" hidden="1">
      <c r="B696" s="14"/>
      <c r="C696" s="14"/>
    </row>
    <row r="697" spans="2:3" hidden="1">
      <c r="B697" s="14"/>
      <c r="C697" s="14"/>
    </row>
    <row r="698" spans="2:3" hidden="1">
      <c r="B698" s="14"/>
      <c r="C698" s="14"/>
    </row>
    <row r="699" spans="2:3" hidden="1">
      <c r="B699" s="14"/>
      <c r="C699" s="14"/>
    </row>
    <row r="700" spans="2:3" hidden="1">
      <c r="B700" s="14"/>
      <c r="C700" s="14"/>
    </row>
    <row r="701" spans="2:3" hidden="1">
      <c r="B701" s="14"/>
      <c r="C701" s="14"/>
    </row>
    <row r="702" spans="2:3" hidden="1">
      <c r="B702" s="14"/>
      <c r="C702" s="14"/>
    </row>
    <row r="703" spans="2:3" hidden="1">
      <c r="B703" s="14"/>
      <c r="C703" s="14"/>
    </row>
    <row r="704" spans="2:3" hidden="1">
      <c r="B704" s="14"/>
      <c r="C704" s="14"/>
    </row>
    <row r="705" spans="2:3" hidden="1">
      <c r="B705" s="14"/>
      <c r="C705" s="14"/>
    </row>
    <row r="706" spans="2:3" hidden="1">
      <c r="B706" s="14"/>
      <c r="C706" s="14"/>
    </row>
    <row r="707" spans="2:3" hidden="1">
      <c r="B707" s="14"/>
      <c r="C707" s="14"/>
    </row>
    <row r="708" spans="2:3" hidden="1">
      <c r="B708" s="14"/>
      <c r="C708" s="14"/>
    </row>
    <row r="709" spans="2:3" hidden="1">
      <c r="B709" s="14"/>
      <c r="C709" s="14"/>
    </row>
    <row r="710" spans="2:3" hidden="1">
      <c r="B710" s="14"/>
      <c r="C710" s="14"/>
    </row>
    <row r="711" spans="2:3" hidden="1">
      <c r="B711" s="14"/>
      <c r="C711" s="14"/>
    </row>
    <row r="712" spans="2:3" hidden="1">
      <c r="B712" s="14"/>
      <c r="C712" s="14"/>
    </row>
    <row r="713" spans="2:3" hidden="1">
      <c r="B713" s="14"/>
      <c r="C713" s="14"/>
    </row>
    <row r="714" spans="2:3" hidden="1">
      <c r="B714" s="14"/>
      <c r="C714" s="14"/>
    </row>
    <row r="715" spans="2:3" hidden="1">
      <c r="B715" s="14"/>
      <c r="C715" s="14"/>
    </row>
    <row r="716" spans="2:3" hidden="1">
      <c r="B716" s="14"/>
      <c r="C716" s="14"/>
    </row>
    <row r="717" spans="2:3" hidden="1">
      <c r="B717" s="14"/>
      <c r="C717" s="14"/>
    </row>
    <row r="718" spans="2:3" hidden="1">
      <c r="B718" s="14"/>
      <c r="C718" s="14"/>
    </row>
    <row r="719" spans="2:3" hidden="1">
      <c r="B719" s="14"/>
      <c r="C719" s="14"/>
    </row>
    <row r="720" spans="2:3" hidden="1">
      <c r="B720" s="14"/>
      <c r="C720" s="14"/>
    </row>
    <row r="721" spans="2:3" hidden="1">
      <c r="B721" s="14"/>
      <c r="C721" s="14"/>
    </row>
    <row r="722" spans="2:3" hidden="1">
      <c r="B722" s="14"/>
      <c r="C722" s="14"/>
    </row>
    <row r="723" spans="2:3" hidden="1">
      <c r="B723" s="14"/>
      <c r="C723" s="14"/>
    </row>
    <row r="724" spans="2:3" hidden="1">
      <c r="B724" s="14"/>
      <c r="C724" s="14"/>
    </row>
    <row r="725" spans="2:3" hidden="1">
      <c r="B725" s="14"/>
      <c r="C725" s="14"/>
    </row>
    <row r="726" spans="2:3" hidden="1">
      <c r="B726" s="14"/>
      <c r="C726" s="14"/>
    </row>
    <row r="727" spans="2:3" hidden="1">
      <c r="B727" s="14"/>
      <c r="C727" s="14"/>
    </row>
    <row r="728" spans="2:3" hidden="1">
      <c r="B728" s="14"/>
      <c r="C728" s="14"/>
    </row>
    <row r="729" spans="2:3" hidden="1">
      <c r="B729" s="14"/>
      <c r="C729" s="14"/>
    </row>
    <row r="730" spans="2:3" hidden="1">
      <c r="B730" s="14"/>
      <c r="C730" s="14"/>
    </row>
    <row r="731" spans="2:3" hidden="1">
      <c r="B731" s="14"/>
      <c r="C731" s="14"/>
    </row>
    <row r="732" spans="2:3" hidden="1">
      <c r="B732" s="14"/>
      <c r="C732" s="14"/>
    </row>
    <row r="733" spans="2:3" hidden="1">
      <c r="B733" s="14"/>
      <c r="C733" s="14"/>
    </row>
    <row r="734" spans="2:3" hidden="1">
      <c r="B734" s="14"/>
      <c r="C734" s="14"/>
    </row>
    <row r="735" spans="2:3" hidden="1">
      <c r="B735" s="14"/>
      <c r="C735" s="14"/>
    </row>
    <row r="736" spans="2:3" hidden="1">
      <c r="B736" s="14"/>
      <c r="C736" s="14"/>
    </row>
    <row r="737" spans="2:3" hidden="1">
      <c r="B737" s="14"/>
      <c r="C737" s="14"/>
    </row>
    <row r="738" spans="2:3" hidden="1">
      <c r="B738" s="14"/>
      <c r="C738" s="14"/>
    </row>
    <row r="739" spans="2:3" hidden="1">
      <c r="B739" s="14"/>
      <c r="C739" s="14"/>
    </row>
    <row r="740" spans="2:3" hidden="1">
      <c r="B740" s="14"/>
      <c r="C740" s="14"/>
    </row>
    <row r="741" spans="2:3" hidden="1">
      <c r="B741" s="14"/>
      <c r="C741" s="14"/>
    </row>
    <row r="742" spans="2:3" hidden="1">
      <c r="B742" s="14"/>
      <c r="C742" s="14"/>
    </row>
    <row r="743" spans="2:3" hidden="1">
      <c r="B743" s="14"/>
      <c r="C743" s="14"/>
    </row>
    <row r="744" spans="2:3" hidden="1">
      <c r="B744" s="14"/>
      <c r="C744" s="14"/>
    </row>
    <row r="745" spans="2:3" hidden="1">
      <c r="B745" s="14"/>
      <c r="C745" s="14"/>
    </row>
    <row r="746" spans="2:3" hidden="1">
      <c r="B746" s="14"/>
      <c r="C746" s="14"/>
    </row>
    <row r="747" spans="2:3" hidden="1">
      <c r="B747" s="14"/>
      <c r="C747" s="14"/>
    </row>
    <row r="748" spans="2:3" hidden="1">
      <c r="B748" s="14"/>
      <c r="C748" s="14"/>
    </row>
    <row r="749" spans="2:3" hidden="1">
      <c r="B749" s="14"/>
      <c r="C749" s="14"/>
    </row>
    <row r="750" spans="2:3" hidden="1">
      <c r="B750" s="14"/>
      <c r="C750" s="14"/>
    </row>
    <row r="751" spans="2:3" hidden="1">
      <c r="B751" s="14"/>
      <c r="C751" s="14"/>
    </row>
    <row r="752" spans="2:3" hidden="1">
      <c r="B752" s="14"/>
      <c r="C752" s="14"/>
    </row>
    <row r="753" spans="2:3" hidden="1">
      <c r="B753" s="14"/>
      <c r="C753" s="14"/>
    </row>
    <row r="754" spans="2:3" hidden="1">
      <c r="B754" s="14"/>
      <c r="C754" s="14"/>
    </row>
    <row r="755" spans="2:3" hidden="1">
      <c r="B755" s="14"/>
      <c r="C755" s="14"/>
    </row>
    <row r="756" spans="2:3" hidden="1">
      <c r="B756" s="14"/>
      <c r="C756" s="14"/>
    </row>
    <row r="757" spans="2:3" hidden="1">
      <c r="B757" s="14"/>
      <c r="C757" s="14"/>
    </row>
    <row r="758" spans="2:3" hidden="1">
      <c r="B758" s="14"/>
      <c r="C758" s="14"/>
    </row>
    <row r="759" spans="2:3" hidden="1">
      <c r="B759" s="14"/>
      <c r="C759" s="14"/>
    </row>
    <row r="760" spans="2:3" hidden="1">
      <c r="B760" s="14"/>
      <c r="C760" s="14"/>
    </row>
    <row r="761" spans="2:3" hidden="1">
      <c r="B761" s="14"/>
      <c r="C761" s="14"/>
    </row>
    <row r="762" spans="2:3" hidden="1">
      <c r="B762" s="14"/>
      <c r="C762" s="14"/>
    </row>
    <row r="763" spans="2:3" hidden="1">
      <c r="B763" s="14"/>
      <c r="C763" s="14"/>
    </row>
    <row r="764" spans="2:3" hidden="1">
      <c r="B764" s="14"/>
      <c r="C764" s="14"/>
    </row>
    <row r="765" spans="2:3" hidden="1">
      <c r="B765" s="14"/>
      <c r="C765" s="14"/>
    </row>
    <row r="766" spans="2:3" hidden="1">
      <c r="B766" s="14"/>
      <c r="C766" s="14"/>
    </row>
    <row r="767" spans="2:3" hidden="1">
      <c r="B767" s="14"/>
      <c r="C767" s="14"/>
    </row>
    <row r="768" spans="2:3" hidden="1">
      <c r="B768" s="14"/>
      <c r="C768" s="14"/>
    </row>
    <row r="769" spans="2:3" hidden="1">
      <c r="B769" s="14"/>
      <c r="C769" s="14"/>
    </row>
    <row r="770" spans="2:3" hidden="1">
      <c r="B770" s="14"/>
      <c r="C770" s="14"/>
    </row>
    <row r="771" spans="2:3" hidden="1">
      <c r="B771" s="14"/>
      <c r="C771" s="14"/>
    </row>
    <row r="772" spans="2:3" hidden="1">
      <c r="B772" s="14"/>
      <c r="C772" s="14"/>
    </row>
    <row r="773" spans="2:3" hidden="1">
      <c r="B773" s="14"/>
      <c r="C773" s="14"/>
    </row>
    <row r="774" spans="2:3" hidden="1">
      <c r="B774" s="14"/>
      <c r="C774" s="14"/>
    </row>
    <row r="775" spans="2:3" hidden="1">
      <c r="B775" s="14"/>
      <c r="C775" s="14"/>
    </row>
    <row r="776" spans="2:3" hidden="1">
      <c r="B776" s="14"/>
      <c r="C776" s="14"/>
    </row>
    <row r="777" spans="2:3" hidden="1">
      <c r="B777" s="14"/>
      <c r="C777" s="14"/>
    </row>
    <row r="778" spans="2:3" hidden="1">
      <c r="B778" s="14"/>
      <c r="C778" s="14"/>
    </row>
    <row r="779" spans="2:3" hidden="1">
      <c r="B779" s="14"/>
      <c r="C779" s="14"/>
    </row>
    <row r="780" spans="2:3" hidden="1">
      <c r="B780" s="14"/>
      <c r="C780" s="14"/>
    </row>
    <row r="781" spans="2:3" hidden="1">
      <c r="B781" s="14"/>
      <c r="C781" s="14"/>
    </row>
    <row r="782" spans="2:3" hidden="1">
      <c r="B782" s="14"/>
      <c r="C782" s="14"/>
    </row>
    <row r="783" spans="2:3" hidden="1">
      <c r="B783" s="14"/>
      <c r="C783" s="14"/>
    </row>
    <row r="784" spans="2:3" hidden="1">
      <c r="B784" s="14"/>
      <c r="C784" s="14"/>
    </row>
    <row r="785" spans="2:3" hidden="1">
      <c r="B785" s="14"/>
      <c r="C785" s="14"/>
    </row>
    <row r="786" spans="2:3" hidden="1">
      <c r="B786" s="14"/>
      <c r="C786" s="14"/>
    </row>
    <row r="787" spans="2:3" hidden="1">
      <c r="B787" s="14"/>
      <c r="C787" s="14"/>
    </row>
    <row r="788" spans="2:3" hidden="1">
      <c r="B788" s="14"/>
      <c r="C788" s="14"/>
    </row>
    <row r="789" spans="2:3" hidden="1">
      <c r="B789" s="14"/>
      <c r="C789" s="14"/>
    </row>
    <row r="790" spans="2:3" hidden="1">
      <c r="B790" s="14"/>
      <c r="C790" s="14"/>
    </row>
    <row r="791" spans="2:3" hidden="1">
      <c r="B791" s="14"/>
      <c r="C791" s="14"/>
    </row>
    <row r="792" spans="2:3" hidden="1">
      <c r="B792" s="14"/>
      <c r="C792" s="14"/>
    </row>
    <row r="793" spans="2:3" hidden="1">
      <c r="B793" s="14"/>
      <c r="C793" s="14"/>
    </row>
    <row r="794" spans="2:3" hidden="1">
      <c r="B794" s="14"/>
      <c r="C794" s="14"/>
    </row>
    <row r="795" spans="2:3" hidden="1">
      <c r="B795" s="14"/>
      <c r="C795" s="14"/>
    </row>
    <row r="796" spans="2:3" hidden="1">
      <c r="B796" s="14"/>
      <c r="C796" s="14"/>
    </row>
    <row r="797" spans="2:3" hidden="1">
      <c r="B797" s="14"/>
      <c r="C797" s="14"/>
    </row>
    <row r="798" spans="2:3" hidden="1">
      <c r="B798" s="14"/>
      <c r="C798" s="14"/>
    </row>
    <row r="799" spans="2:3" hidden="1">
      <c r="B799" s="14"/>
      <c r="C799" s="14"/>
    </row>
    <row r="800" spans="2:3" hidden="1">
      <c r="B800" s="14"/>
      <c r="C800" s="14"/>
    </row>
    <row r="801" spans="2:3" hidden="1">
      <c r="B801" s="14"/>
      <c r="C801" s="14"/>
    </row>
    <row r="802" spans="2:3" hidden="1">
      <c r="B802" s="14"/>
      <c r="C802" s="14"/>
    </row>
    <row r="803" spans="2:3" hidden="1">
      <c r="B803" s="14"/>
      <c r="C803" s="14"/>
    </row>
    <row r="804" spans="2:3" hidden="1">
      <c r="B804" s="14"/>
      <c r="C804" s="14"/>
    </row>
    <row r="805" spans="2:3" hidden="1">
      <c r="B805" s="14"/>
      <c r="C805" s="14"/>
    </row>
    <row r="806" spans="2:3" hidden="1">
      <c r="B806" s="14"/>
      <c r="C806" s="14"/>
    </row>
    <row r="807" spans="2:3" hidden="1">
      <c r="B807" s="14"/>
      <c r="C807" s="14"/>
    </row>
    <row r="808" spans="2:3" hidden="1">
      <c r="B808" s="14"/>
      <c r="C808" s="14"/>
    </row>
    <row r="809" spans="2:3" hidden="1">
      <c r="B809" s="14"/>
      <c r="C809" s="14"/>
    </row>
    <row r="810" spans="2:3" hidden="1">
      <c r="B810" s="14"/>
      <c r="C810" s="14"/>
    </row>
    <row r="811" spans="2:3" hidden="1">
      <c r="B811" s="14"/>
      <c r="C811" s="14"/>
    </row>
    <row r="812" spans="2:3" hidden="1">
      <c r="B812" s="14"/>
      <c r="C812" s="14"/>
    </row>
    <row r="813" spans="2:3" hidden="1">
      <c r="B813" s="14"/>
      <c r="C813" s="14"/>
    </row>
    <row r="814" spans="2:3" hidden="1">
      <c r="B814" s="14"/>
      <c r="C814" s="14"/>
    </row>
    <row r="815" spans="2:3" hidden="1">
      <c r="B815" s="14"/>
      <c r="C815" s="14"/>
    </row>
    <row r="816" spans="2:3" hidden="1">
      <c r="B816" s="14"/>
      <c r="C816" s="14"/>
    </row>
    <row r="817" spans="2:3" hidden="1">
      <c r="B817" s="14"/>
      <c r="C817" s="14"/>
    </row>
    <row r="818" spans="2:3" hidden="1">
      <c r="B818" s="14"/>
      <c r="C818" s="14"/>
    </row>
    <row r="819" spans="2:3" hidden="1">
      <c r="B819" s="14"/>
      <c r="C819" s="14"/>
    </row>
    <row r="820" spans="2:3" hidden="1">
      <c r="B820" s="14"/>
      <c r="C820" s="14"/>
    </row>
    <row r="821" spans="2:3" hidden="1">
      <c r="B821" s="14"/>
      <c r="C821" s="14"/>
    </row>
    <row r="822" spans="2:3" hidden="1">
      <c r="B822" s="14"/>
      <c r="C822" s="14"/>
    </row>
    <row r="823" spans="2:3" hidden="1">
      <c r="B823" s="14"/>
      <c r="C823" s="14"/>
    </row>
    <row r="824" spans="2:3" hidden="1">
      <c r="B824" s="14"/>
      <c r="C824" s="14"/>
    </row>
    <row r="825" spans="2:3" hidden="1">
      <c r="B825" s="14"/>
      <c r="C825" s="14"/>
    </row>
    <row r="826" spans="2:3" hidden="1">
      <c r="B826" s="14"/>
      <c r="C826" s="14"/>
    </row>
    <row r="827" spans="2:3" hidden="1">
      <c r="B827" s="14"/>
      <c r="C827" s="14"/>
    </row>
    <row r="828" spans="2:3" hidden="1">
      <c r="B828" s="14"/>
      <c r="C828" s="14"/>
    </row>
    <row r="829" spans="2:3" hidden="1">
      <c r="B829" s="14"/>
      <c r="C829" s="14"/>
    </row>
    <row r="830" spans="2:3" hidden="1">
      <c r="B830" s="14"/>
      <c r="C830" s="14"/>
    </row>
    <row r="831" spans="2:3" hidden="1">
      <c r="B831" s="14"/>
      <c r="C831" s="14"/>
    </row>
    <row r="832" spans="2:3" hidden="1">
      <c r="B832" s="14"/>
      <c r="C832" s="14"/>
    </row>
    <row r="833" spans="2:3" hidden="1">
      <c r="B833" s="14"/>
      <c r="C833" s="14"/>
    </row>
    <row r="834" spans="2:3" hidden="1">
      <c r="B834" s="14"/>
      <c r="C834" s="14"/>
    </row>
    <row r="835" spans="2:3" hidden="1">
      <c r="B835" s="14"/>
      <c r="C835" s="14"/>
    </row>
    <row r="836" spans="2:3" hidden="1">
      <c r="B836" s="14"/>
      <c r="C836" s="14"/>
    </row>
    <row r="837" spans="2:3" hidden="1">
      <c r="B837" s="14"/>
      <c r="C837" s="14"/>
    </row>
    <row r="838" spans="2:3" hidden="1">
      <c r="B838" s="14"/>
      <c r="C838" s="14"/>
    </row>
    <row r="839" spans="2:3" hidden="1">
      <c r="B839" s="14"/>
      <c r="C839" s="14"/>
    </row>
    <row r="840" spans="2:3" hidden="1">
      <c r="B840" s="14"/>
      <c r="C840" s="14"/>
    </row>
    <row r="841" spans="2:3" hidden="1">
      <c r="B841" s="14"/>
      <c r="C841" s="14"/>
    </row>
    <row r="842" spans="2:3" hidden="1">
      <c r="B842" s="14"/>
      <c r="C842" s="14"/>
    </row>
    <row r="843" spans="2:3" hidden="1">
      <c r="B843" s="14"/>
      <c r="C843" s="14"/>
    </row>
    <row r="844" spans="2:3" hidden="1">
      <c r="B844" s="14"/>
      <c r="C844" s="14"/>
    </row>
    <row r="845" spans="2:3" hidden="1">
      <c r="B845" s="14"/>
      <c r="C845" s="14"/>
    </row>
    <row r="846" spans="2:3" hidden="1">
      <c r="B846" s="14"/>
      <c r="C846" s="14"/>
    </row>
    <row r="847" spans="2:3" hidden="1">
      <c r="B847" s="14"/>
      <c r="C847" s="14"/>
    </row>
    <row r="848" spans="2:3" hidden="1">
      <c r="B848" s="14"/>
      <c r="C848" s="14"/>
    </row>
    <row r="849" spans="2:3" hidden="1">
      <c r="B849" s="14"/>
      <c r="C849" s="14"/>
    </row>
    <row r="850" spans="2:3" hidden="1">
      <c r="B850" s="14"/>
      <c r="C850" s="14"/>
    </row>
    <row r="851" spans="2:3" hidden="1">
      <c r="B851" s="14"/>
      <c r="C851" s="14"/>
    </row>
    <row r="852" spans="2:3" hidden="1">
      <c r="B852" s="14"/>
      <c r="C852" s="14"/>
    </row>
    <row r="853" spans="2:3" hidden="1">
      <c r="B853" s="14"/>
      <c r="C853" s="14"/>
    </row>
    <row r="854" spans="2:3" hidden="1">
      <c r="B854" s="14"/>
      <c r="C854" s="14"/>
    </row>
    <row r="855" spans="2:3" hidden="1">
      <c r="B855" s="14"/>
      <c r="C855" s="14"/>
    </row>
    <row r="856" spans="2:3" hidden="1">
      <c r="B856" s="14"/>
      <c r="C856" s="14"/>
    </row>
    <row r="857" spans="2:3" hidden="1">
      <c r="B857" s="14"/>
      <c r="C857" s="14"/>
    </row>
    <row r="858" spans="2:3" hidden="1">
      <c r="B858" s="14"/>
      <c r="C858" s="14"/>
    </row>
    <row r="859" spans="2:3" hidden="1">
      <c r="B859" s="14"/>
      <c r="C859" s="14"/>
    </row>
    <row r="860" spans="2:3" hidden="1"/>
  </sheetData>
  <dataValidations count="1">
    <dataValidation allowBlank="1" showInputMessage="1" showErrorMessage="1" sqref="M10:M1048576 M8 A1:L1048576 M1:M6 N1:XFD1048576"/>
  </dataValidations>
  <pageMargins left="0" right="0" top="0.5" bottom="0.5" header="0" footer="0.25"/>
  <pageSetup paperSize="9" scale="75" pageOrder="overThenDown" orientation="landscape" blackAndWhite="1" r:id="rId1"/>
  <headerFooter alignWithMargins="0">
    <oddFooter>&amp;L&amp;Z&amp;F&amp;C&amp;A&amp;R&amp;D</oddFooter>
  </headerFooter>
  <tableParts count="1">
    <tablePart r:id="rId2"/>
  </tablePart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AT387"/>
  <sheetViews>
    <sheetView rightToLeft="1" tabSelected="1" workbookViewId="0">
      <selection activeCell="A6" sqref="A6"/>
    </sheetView>
  </sheetViews>
  <sheetFormatPr defaultColWidth="0" defaultRowHeight="18" zeroHeight="1"/>
  <cols>
    <col min="1" max="1" width="48.28515625" style="13" bestFit="1" customWidth="1"/>
    <col min="2" max="2" width="12.42578125" style="13" customWidth="1"/>
    <col min="3" max="3" width="11.85546875" style="13" customWidth="1"/>
    <col min="4" max="4" width="10.7109375" style="14" customWidth="1"/>
    <col min="5" max="5" width="11.140625" style="14" customWidth="1"/>
    <col min="6" max="6" width="15.140625" style="14" customWidth="1"/>
    <col min="7" max="7" width="10.7109375" style="14" customWidth="1"/>
    <col min="8" max="8" width="11.5703125" style="14" customWidth="1"/>
    <col min="9" max="9" width="13.85546875" style="14" customWidth="1"/>
    <col min="10" max="10" width="17.7109375" style="14" customWidth="1"/>
    <col min="11" max="12" width="14.7109375" style="14" customWidth="1"/>
    <col min="13" max="13" width="22.7109375" style="14" customWidth="1"/>
    <col min="14" max="14" width="26.85546875" style="14" customWidth="1"/>
    <col min="15" max="15" width="25.42578125" style="14" customWidth="1"/>
    <col min="16" max="16" width="7.5703125" style="14" hidden="1"/>
    <col min="17" max="17" width="6.7109375" style="14" hidden="1"/>
    <col min="18" max="18" width="7.7109375" style="14" hidden="1"/>
    <col min="19" max="19" width="7.140625" style="14" hidden="1"/>
    <col min="20" max="20" width="6" style="14" hidden="1"/>
    <col min="21" max="21" width="7.85546875" style="14" hidden="1"/>
    <col min="22" max="22" width="8.140625" style="14" hidden="1"/>
    <col min="23" max="23" width="6.28515625" style="14" hidden="1"/>
    <col min="24" max="24" width="8" style="14" hidden="1"/>
    <col min="25" max="25" width="8.7109375" style="14" hidden="1"/>
    <col min="26" max="26" width="10" style="14" hidden="1"/>
    <col min="27" max="27" width="9.5703125" style="14" hidden="1"/>
    <col min="28" max="28" width="6.140625" style="14" hidden="1"/>
    <col min="29" max="30" width="5.7109375" style="14" hidden="1"/>
    <col min="31" max="31" width="6.85546875" style="14" hidden="1"/>
    <col min="32" max="32" width="6.42578125" style="14" hidden="1"/>
    <col min="33" max="33" width="6.7109375" style="14" hidden="1"/>
    <col min="34" max="34" width="7.28515625" style="14" hidden="1"/>
    <col min="35" max="46" width="5.7109375" style="14" hidden="1"/>
    <col min="47" max="16384" width="9.140625" style="14" hidden="1"/>
  </cols>
  <sheetData>
    <row r="1" spans="1:22">
      <c r="A1" s="2" t="s">
        <v>0</v>
      </c>
      <c r="B1" t="s">
        <v>196</v>
      </c>
    </row>
    <row r="2" spans="1:22">
      <c r="A2" s="2" t="s">
        <v>1</v>
      </c>
    </row>
    <row r="3" spans="1:22">
      <c r="A3" s="2" t="s">
        <v>2</v>
      </c>
      <c r="B3" t="s">
        <v>197</v>
      </c>
    </row>
    <row r="4" spans="1:22">
      <c r="A4" s="2" t="s">
        <v>3</v>
      </c>
    </row>
    <row r="5" spans="1:22" ht="26.25" customHeight="1">
      <c r="A5" s="99" t="s">
        <v>178</v>
      </c>
      <c r="B5" s="100"/>
      <c r="C5" s="100"/>
      <c r="D5" s="100"/>
      <c r="E5" s="100"/>
      <c r="F5" s="100"/>
      <c r="G5" s="100"/>
      <c r="H5" s="100"/>
      <c r="I5" s="100"/>
      <c r="J5" s="100"/>
      <c r="K5" s="100"/>
      <c r="L5" s="100"/>
      <c r="M5" s="100"/>
      <c r="N5" s="100"/>
      <c r="O5" s="101"/>
    </row>
    <row r="6" spans="1:22" s="16" customFormat="1">
      <c r="A6" s="40" t="s">
        <v>95</v>
      </c>
      <c r="B6" s="41" t="s">
        <v>48</v>
      </c>
      <c r="C6" s="41" t="s">
        <v>83</v>
      </c>
      <c r="D6" s="41" t="s">
        <v>50</v>
      </c>
      <c r="E6" s="41" t="s">
        <v>51</v>
      </c>
      <c r="F6" s="41" t="s">
        <v>70</v>
      </c>
      <c r="G6" s="41" t="s">
        <v>71</v>
      </c>
      <c r="H6" s="41" t="s">
        <v>52</v>
      </c>
      <c r="I6" s="41" t="s">
        <v>53</v>
      </c>
      <c r="J6" s="41" t="s">
        <v>173</v>
      </c>
      <c r="K6" s="41" t="s">
        <v>186</v>
      </c>
      <c r="L6" s="41" t="s">
        <v>174</v>
      </c>
      <c r="M6" s="41" t="s">
        <v>72</v>
      </c>
      <c r="N6" s="41" t="s">
        <v>56</v>
      </c>
      <c r="O6" s="42" t="s">
        <v>182</v>
      </c>
      <c r="Q6" s="14"/>
    </row>
    <row r="7" spans="1:22" s="16" customFormat="1" ht="17.25" customHeight="1">
      <c r="A7" s="17"/>
      <c r="B7" s="26"/>
      <c r="C7" s="26"/>
      <c r="D7" s="26"/>
      <c r="E7" s="26"/>
      <c r="F7" s="26" t="s">
        <v>73</v>
      </c>
      <c r="G7" s="26" t="s">
        <v>74</v>
      </c>
      <c r="H7" s="26"/>
      <c r="I7" s="26" t="s">
        <v>7</v>
      </c>
      <c r="J7" s="26" t="s">
        <v>7</v>
      </c>
      <c r="K7" s="26" t="s">
        <v>183</v>
      </c>
      <c r="L7" s="26" t="s">
        <v>6</v>
      </c>
      <c r="M7" s="26" t="s">
        <v>7</v>
      </c>
      <c r="N7" s="26" t="s">
        <v>7</v>
      </c>
      <c r="O7" s="27" t="s">
        <v>7</v>
      </c>
    </row>
    <row r="8" spans="1:22" s="20" customFormat="1" ht="18" customHeight="1">
      <c r="A8" s="19"/>
      <c r="B8" s="7" t="s">
        <v>9</v>
      </c>
      <c r="C8" s="7" t="s">
        <v>10</v>
      </c>
      <c r="D8" s="7" t="s">
        <v>58</v>
      </c>
      <c r="E8" s="7" t="s">
        <v>59</v>
      </c>
      <c r="F8" s="7" t="s">
        <v>60</v>
      </c>
      <c r="G8" s="7" t="s">
        <v>61</v>
      </c>
      <c r="H8" s="7" t="s">
        <v>62</v>
      </c>
      <c r="I8" s="7" t="s">
        <v>63</v>
      </c>
      <c r="J8" s="7" t="s">
        <v>64</v>
      </c>
      <c r="K8" s="7" t="s">
        <v>65</v>
      </c>
      <c r="L8" s="7" t="s">
        <v>75</v>
      </c>
      <c r="M8" s="7" t="s">
        <v>76</v>
      </c>
      <c r="N8" s="7" t="s">
        <v>77</v>
      </c>
      <c r="O8" s="29" t="s">
        <v>78</v>
      </c>
      <c r="P8" s="30"/>
    </row>
    <row r="9" spans="1:22" s="20" customFormat="1" ht="18" customHeight="1">
      <c r="A9" s="21" t="s">
        <v>179</v>
      </c>
      <c r="B9" s="7"/>
      <c r="C9" s="7"/>
      <c r="D9" s="7"/>
      <c r="E9" s="7"/>
      <c r="F9" s="7"/>
      <c r="G9" s="7"/>
      <c r="H9" s="7"/>
      <c r="I9" s="7"/>
      <c r="J9" s="7"/>
      <c r="K9" s="63">
        <v>0</v>
      </c>
      <c r="L9" s="63">
        <v>0</v>
      </c>
      <c r="M9" s="7"/>
      <c r="N9" s="64">
        <v>0</v>
      </c>
      <c r="O9" s="64">
        <v>0</v>
      </c>
      <c r="P9" s="30"/>
    </row>
    <row r="10" spans="1:22">
      <c r="A10" s="67" t="s">
        <v>200</v>
      </c>
      <c r="D10" s="13"/>
      <c r="E10" s="13"/>
      <c r="F10" s="13"/>
      <c r="G10" s="69">
        <v>0</v>
      </c>
      <c r="H10" s="13"/>
      <c r="I10" s="13"/>
      <c r="J10" s="13"/>
      <c r="K10" s="69">
        <v>0</v>
      </c>
      <c r="L10" s="69">
        <v>0</v>
      </c>
      <c r="M10" s="13"/>
      <c r="N10" s="68">
        <v>0</v>
      </c>
      <c r="O10" s="68">
        <v>0</v>
      </c>
      <c r="P10" s="13"/>
      <c r="Q10" s="13"/>
      <c r="R10" s="13"/>
      <c r="S10" s="13"/>
      <c r="T10" s="13"/>
      <c r="U10" s="13"/>
      <c r="V10" s="13"/>
    </row>
    <row r="11" spans="1:22">
      <c r="A11" s="67" t="s">
        <v>1010</v>
      </c>
      <c r="D11" s="13"/>
      <c r="E11" s="13"/>
      <c r="F11" s="13"/>
      <c r="G11" s="69">
        <v>0</v>
      </c>
      <c r="H11" s="13"/>
      <c r="I11" s="13"/>
      <c r="J11" s="13"/>
      <c r="K11" s="69">
        <v>0</v>
      </c>
      <c r="L11" s="69">
        <v>0</v>
      </c>
      <c r="M11" s="13"/>
      <c r="N11" s="68">
        <v>0</v>
      </c>
      <c r="O11" s="68">
        <v>0</v>
      </c>
      <c r="P11" s="13"/>
      <c r="Q11" s="13"/>
      <c r="R11" s="13"/>
      <c r="S11" s="13"/>
      <c r="T11" s="13"/>
      <c r="U11" s="13"/>
      <c r="V11" s="13"/>
    </row>
    <row r="12" spans="1:22">
      <c r="A12" t="s">
        <v>227</v>
      </c>
      <c r="B12" t="s">
        <v>227</v>
      </c>
      <c r="C12" t="s">
        <v>227</v>
      </c>
      <c r="D12" t="s">
        <v>227</v>
      </c>
      <c r="E12" s="13"/>
      <c r="F12" s="13"/>
      <c r="G12" s="65">
        <v>0</v>
      </c>
      <c r="H12" t="s">
        <v>227</v>
      </c>
      <c r="I12" s="66">
        <v>0</v>
      </c>
      <c r="J12" s="66">
        <v>0</v>
      </c>
      <c r="K12" s="65">
        <v>0</v>
      </c>
      <c r="L12" s="65">
        <v>0</v>
      </c>
      <c r="M12" s="66">
        <v>0</v>
      </c>
      <c r="N12" s="66">
        <v>0</v>
      </c>
      <c r="O12" s="66">
        <v>0</v>
      </c>
      <c r="P12" s="13"/>
      <c r="Q12" s="13"/>
      <c r="R12" s="13"/>
      <c r="S12" s="13"/>
      <c r="T12" s="13"/>
      <c r="U12" s="13"/>
      <c r="V12" s="13"/>
    </row>
    <row r="13" spans="1:22">
      <c r="A13" s="67" t="s">
        <v>1011</v>
      </c>
      <c r="D13" s="13"/>
      <c r="E13" s="13"/>
      <c r="F13" s="13"/>
      <c r="G13" s="69">
        <v>0</v>
      </c>
      <c r="H13" s="13"/>
      <c r="I13" s="13"/>
      <c r="J13" s="13"/>
      <c r="K13" s="69">
        <v>0</v>
      </c>
      <c r="L13" s="69">
        <v>0</v>
      </c>
      <c r="M13" s="13"/>
      <c r="N13" s="68">
        <v>0</v>
      </c>
      <c r="O13" s="68">
        <v>0</v>
      </c>
      <c r="P13" s="13"/>
      <c r="Q13" s="13"/>
      <c r="R13" s="13"/>
      <c r="S13" s="13"/>
      <c r="T13" s="13"/>
      <c r="U13" s="13"/>
      <c r="V13" s="13"/>
    </row>
    <row r="14" spans="1:22">
      <c r="A14" t="s">
        <v>227</v>
      </c>
      <c r="B14" t="s">
        <v>227</v>
      </c>
      <c r="C14" t="s">
        <v>227</v>
      </c>
      <c r="D14" t="s">
        <v>227</v>
      </c>
      <c r="E14" s="13"/>
      <c r="F14" s="13"/>
      <c r="G14" s="65">
        <v>0</v>
      </c>
      <c r="H14" t="s">
        <v>227</v>
      </c>
      <c r="I14" s="66">
        <v>0</v>
      </c>
      <c r="J14" s="66">
        <v>0</v>
      </c>
      <c r="K14" s="65">
        <v>0</v>
      </c>
      <c r="L14" s="65">
        <v>0</v>
      </c>
      <c r="M14" s="66">
        <v>0</v>
      </c>
      <c r="N14" s="66">
        <v>0</v>
      </c>
      <c r="O14" s="66">
        <v>0</v>
      </c>
      <c r="P14" s="13"/>
      <c r="Q14" s="13"/>
      <c r="R14" s="13"/>
      <c r="S14" s="13"/>
      <c r="T14" s="13"/>
      <c r="U14" s="13"/>
      <c r="V14" s="13"/>
    </row>
    <row r="15" spans="1:22">
      <c r="A15" s="67" t="s">
        <v>304</v>
      </c>
      <c r="D15" s="13"/>
      <c r="E15" s="13"/>
      <c r="F15" s="13"/>
      <c r="G15" s="69">
        <v>0</v>
      </c>
      <c r="H15" s="13"/>
      <c r="I15" s="13"/>
      <c r="J15" s="13"/>
      <c r="K15" s="69">
        <v>0</v>
      </c>
      <c r="L15" s="69">
        <v>0</v>
      </c>
      <c r="M15" s="13"/>
      <c r="N15" s="68">
        <v>0</v>
      </c>
      <c r="O15" s="68">
        <v>0</v>
      </c>
      <c r="P15" s="13"/>
      <c r="Q15" s="13"/>
      <c r="R15" s="13"/>
      <c r="S15" s="13"/>
      <c r="T15" s="13"/>
      <c r="U15" s="13"/>
      <c r="V15" s="13"/>
    </row>
    <row r="16" spans="1:22">
      <c r="A16" t="s">
        <v>227</v>
      </c>
      <c r="B16" t="s">
        <v>227</v>
      </c>
      <c r="C16" t="s">
        <v>227</v>
      </c>
      <c r="D16" t="s">
        <v>227</v>
      </c>
      <c r="E16" s="13"/>
      <c r="F16" s="13"/>
      <c r="G16" s="65">
        <v>0</v>
      </c>
      <c r="H16" t="s">
        <v>227</v>
      </c>
      <c r="I16" s="66">
        <v>0</v>
      </c>
      <c r="J16" s="66">
        <v>0</v>
      </c>
      <c r="K16" s="65">
        <v>0</v>
      </c>
      <c r="L16" s="65">
        <v>0</v>
      </c>
      <c r="M16" s="66">
        <v>0</v>
      </c>
      <c r="N16" s="66">
        <v>0</v>
      </c>
      <c r="O16" s="66">
        <v>0</v>
      </c>
      <c r="P16" s="13"/>
      <c r="Q16" s="13"/>
      <c r="R16" s="13"/>
      <c r="S16" s="13"/>
      <c r="T16" s="13"/>
      <c r="U16" s="13"/>
      <c r="V16" s="13"/>
    </row>
    <row r="17" spans="1:22">
      <c r="A17" s="67" t="s">
        <v>603</v>
      </c>
      <c r="D17" s="13"/>
      <c r="E17" s="13"/>
      <c r="F17" s="13"/>
      <c r="G17" s="69">
        <v>0</v>
      </c>
      <c r="H17" s="13"/>
      <c r="I17" s="13"/>
      <c r="J17" s="13"/>
      <c r="K17" s="69">
        <v>0</v>
      </c>
      <c r="L17" s="69">
        <v>0</v>
      </c>
      <c r="M17" s="13"/>
      <c r="N17" s="68">
        <v>0</v>
      </c>
      <c r="O17" s="68">
        <v>0</v>
      </c>
      <c r="P17" s="13"/>
      <c r="Q17" s="13"/>
      <c r="R17" s="13"/>
      <c r="S17" s="13"/>
      <c r="T17" s="13"/>
      <c r="U17" s="13"/>
      <c r="V17" s="13"/>
    </row>
    <row r="18" spans="1:22">
      <c r="A18" t="s">
        <v>227</v>
      </c>
      <c r="B18" t="s">
        <v>227</v>
      </c>
      <c r="C18" t="s">
        <v>227</v>
      </c>
      <c r="D18" t="s">
        <v>227</v>
      </c>
      <c r="E18" s="13"/>
      <c r="F18" s="13"/>
      <c r="G18" s="65">
        <v>0</v>
      </c>
      <c r="H18" t="s">
        <v>227</v>
      </c>
      <c r="I18" s="66">
        <v>0</v>
      </c>
      <c r="J18" s="66">
        <v>0</v>
      </c>
      <c r="K18" s="65">
        <v>0</v>
      </c>
      <c r="L18" s="65">
        <v>0</v>
      </c>
      <c r="M18" s="66">
        <v>0</v>
      </c>
      <c r="N18" s="66">
        <v>0</v>
      </c>
      <c r="O18" s="66">
        <v>0</v>
      </c>
      <c r="P18" s="13"/>
      <c r="Q18" s="13"/>
      <c r="R18" s="13"/>
      <c r="S18" s="13"/>
      <c r="T18" s="13"/>
      <c r="U18" s="13"/>
      <c r="V18" s="13"/>
    </row>
    <row r="19" spans="1:22">
      <c r="A19" s="67" t="s">
        <v>232</v>
      </c>
      <c r="C19" s="14"/>
      <c r="G19" s="69">
        <v>0</v>
      </c>
      <c r="K19" s="69">
        <v>0</v>
      </c>
      <c r="L19" s="69">
        <v>0</v>
      </c>
      <c r="N19" s="68">
        <v>0</v>
      </c>
      <c r="O19" s="68">
        <v>0</v>
      </c>
    </row>
    <row r="20" spans="1:22">
      <c r="A20" s="67" t="s">
        <v>305</v>
      </c>
      <c r="C20" s="14"/>
      <c r="G20" s="69">
        <v>0</v>
      </c>
      <c r="K20" s="69">
        <v>0</v>
      </c>
      <c r="L20" s="69">
        <v>0</v>
      </c>
      <c r="N20" s="68">
        <v>0</v>
      </c>
      <c r="O20" s="68">
        <v>0</v>
      </c>
    </row>
    <row r="21" spans="1:22">
      <c r="A21" t="s">
        <v>227</v>
      </c>
      <c r="B21" t="s">
        <v>227</v>
      </c>
      <c r="C21" t="s">
        <v>227</v>
      </c>
      <c r="D21" t="s">
        <v>227</v>
      </c>
      <c r="G21" s="65">
        <v>0</v>
      </c>
      <c r="H21" t="s">
        <v>227</v>
      </c>
      <c r="I21" s="66">
        <v>0</v>
      </c>
      <c r="J21" s="66">
        <v>0</v>
      </c>
      <c r="K21" s="65">
        <v>0</v>
      </c>
      <c r="L21" s="65">
        <v>0</v>
      </c>
      <c r="M21" s="66">
        <v>0</v>
      </c>
      <c r="N21" s="66">
        <v>0</v>
      </c>
      <c r="O21" s="66">
        <v>0</v>
      </c>
    </row>
    <row r="22" spans="1:22">
      <c r="A22" s="67" t="s">
        <v>306</v>
      </c>
      <c r="C22" s="14"/>
      <c r="G22" s="69">
        <v>0</v>
      </c>
      <c r="K22" s="69">
        <v>0</v>
      </c>
      <c r="L22" s="69">
        <v>0</v>
      </c>
      <c r="N22" s="68">
        <v>0</v>
      </c>
      <c r="O22" s="68">
        <v>0</v>
      </c>
    </row>
    <row r="23" spans="1:22">
      <c r="A23" t="s">
        <v>227</v>
      </c>
      <c r="B23" t="s">
        <v>227</v>
      </c>
      <c r="C23" t="s">
        <v>227</v>
      </c>
      <c r="D23" t="s">
        <v>227</v>
      </c>
      <c r="G23" s="65">
        <v>0</v>
      </c>
      <c r="H23" t="s">
        <v>227</v>
      </c>
      <c r="I23" s="66">
        <v>0</v>
      </c>
      <c r="J23" s="66">
        <v>0</v>
      </c>
      <c r="K23" s="65">
        <v>0</v>
      </c>
      <c r="L23" s="65">
        <v>0</v>
      </c>
      <c r="M23" s="66">
        <v>0</v>
      </c>
      <c r="N23" s="66">
        <v>0</v>
      </c>
      <c r="O23" s="66">
        <v>0</v>
      </c>
    </row>
    <row r="24" spans="1:22">
      <c r="A24" s="85" t="s">
        <v>234</v>
      </c>
      <c r="C24" s="14"/>
    </row>
    <row r="25" spans="1:22">
      <c r="A25" s="85" t="s">
        <v>299</v>
      </c>
      <c r="C25" s="14"/>
    </row>
    <row r="26" spans="1:22">
      <c r="A26" s="85" t="s">
        <v>300</v>
      </c>
      <c r="C26" s="14"/>
    </row>
    <row r="27" spans="1:22">
      <c r="A27" s="85" t="s">
        <v>301</v>
      </c>
      <c r="C27" s="14"/>
    </row>
    <row r="28" spans="1:22" hidden="1">
      <c r="C28" s="14"/>
    </row>
    <row r="29" spans="1:22" hidden="1">
      <c r="C29" s="14"/>
    </row>
    <row r="30" spans="1:22" hidden="1">
      <c r="C30" s="14"/>
    </row>
    <row r="31" spans="1:22" hidden="1">
      <c r="C31" s="14"/>
    </row>
    <row r="32" spans="1:22" hidden="1">
      <c r="C32" s="14"/>
    </row>
    <row r="33" spans="3:3" hidden="1">
      <c r="C33" s="14"/>
    </row>
    <row r="34" spans="3:3" hidden="1">
      <c r="C34" s="14"/>
    </row>
    <row r="35" spans="3:3" hidden="1">
      <c r="C35" s="14"/>
    </row>
    <row r="36" spans="3:3" hidden="1">
      <c r="C36" s="14"/>
    </row>
    <row r="37" spans="3:3" hidden="1">
      <c r="C37" s="14"/>
    </row>
    <row r="38" spans="3:3" hidden="1">
      <c r="C38" s="14"/>
    </row>
    <row r="39" spans="3:3" hidden="1">
      <c r="C39" s="14"/>
    </row>
    <row r="40" spans="3:3" hidden="1">
      <c r="C40" s="14"/>
    </row>
    <row r="41" spans="3:3" hidden="1">
      <c r="C41" s="14"/>
    </row>
    <row r="42" spans="3:3" hidden="1">
      <c r="C42" s="14"/>
    </row>
    <row r="43" spans="3:3" hidden="1">
      <c r="C43" s="14"/>
    </row>
    <row r="44" spans="3:3" hidden="1">
      <c r="C44" s="14"/>
    </row>
    <row r="45" spans="3:3" hidden="1">
      <c r="C45" s="14"/>
    </row>
    <row r="46" spans="3:3" hidden="1">
      <c r="C46" s="14"/>
    </row>
    <row r="47" spans="3:3" hidden="1">
      <c r="C47" s="14"/>
    </row>
    <row r="48" spans="3:3" hidden="1">
      <c r="C48" s="14"/>
    </row>
    <row r="49" spans="3:3" hidden="1">
      <c r="C49" s="14"/>
    </row>
    <row r="50" spans="3:3" hidden="1">
      <c r="C50" s="14"/>
    </row>
    <row r="51" spans="3:3" hidden="1">
      <c r="C51" s="14"/>
    </row>
    <row r="52" spans="3:3" hidden="1">
      <c r="C52" s="14"/>
    </row>
    <row r="53" spans="3:3" hidden="1">
      <c r="C53" s="14"/>
    </row>
    <row r="54" spans="3:3" hidden="1">
      <c r="C54" s="14"/>
    </row>
    <row r="55" spans="3:3" hidden="1">
      <c r="C55" s="14"/>
    </row>
    <row r="56" spans="3:3" hidden="1">
      <c r="C56" s="14"/>
    </row>
    <row r="57" spans="3:3" hidden="1">
      <c r="C57" s="14"/>
    </row>
    <row r="58" spans="3:3" hidden="1">
      <c r="C58" s="14"/>
    </row>
    <row r="59" spans="3:3" hidden="1">
      <c r="C59" s="14"/>
    </row>
    <row r="60" spans="3:3" hidden="1">
      <c r="C60" s="14"/>
    </row>
    <row r="61" spans="3:3" hidden="1">
      <c r="C61" s="14"/>
    </row>
    <row r="62" spans="3:3" hidden="1">
      <c r="C62" s="14"/>
    </row>
    <row r="63" spans="3:3" hidden="1">
      <c r="C63" s="14"/>
    </row>
    <row r="64" spans="3:3" hidden="1">
      <c r="C64" s="14"/>
    </row>
    <row r="65" spans="3:3" hidden="1">
      <c r="C65" s="14"/>
    </row>
    <row r="66" spans="3:3" hidden="1">
      <c r="C66" s="14"/>
    </row>
    <row r="67" spans="3:3" hidden="1">
      <c r="C67" s="14"/>
    </row>
    <row r="68" spans="3:3" hidden="1">
      <c r="C68" s="14"/>
    </row>
    <row r="69" spans="3:3" hidden="1">
      <c r="C69" s="14"/>
    </row>
    <row r="70" spans="3:3" hidden="1">
      <c r="C70" s="14"/>
    </row>
    <row r="71" spans="3:3" hidden="1">
      <c r="C71" s="14"/>
    </row>
    <row r="72" spans="3:3" hidden="1">
      <c r="C72" s="14"/>
    </row>
    <row r="73" spans="3:3" hidden="1">
      <c r="C73" s="14"/>
    </row>
    <row r="74" spans="3:3" hidden="1">
      <c r="C74" s="14"/>
    </row>
    <row r="75" spans="3:3" hidden="1">
      <c r="C75" s="14"/>
    </row>
    <row r="76" spans="3:3" hidden="1">
      <c r="C76" s="14"/>
    </row>
    <row r="77" spans="3:3" hidden="1">
      <c r="C77" s="14"/>
    </row>
    <row r="78" spans="3:3" hidden="1">
      <c r="C78" s="14"/>
    </row>
    <row r="79" spans="3:3" hidden="1">
      <c r="C79" s="14"/>
    </row>
    <row r="80" spans="3:3" hidden="1">
      <c r="C80" s="14"/>
    </row>
    <row r="81" spans="3:3" hidden="1">
      <c r="C81" s="14"/>
    </row>
    <row r="82" spans="3:3" hidden="1">
      <c r="C82" s="14"/>
    </row>
    <row r="83" spans="3:3" hidden="1">
      <c r="C83" s="14"/>
    </row>
    <row r="84" spans="3:3" hidden="1">
      <c r="C84" s="14"/>
    </row>
    <row r="85" spans="3:3" hidden="1">
      <c r="C85" s="14"/>
    </row>
    <row r="86" spans="3:3" hidden="1">
      <c r="C86" s="14"/>
    </row>
    <row r="87" spans="3:3" hidden="1">
      <c r="C87" s="14"/>
    </row>
    <row r="88" spans="3:3" hidden="1">
      <c r="C88" s="14"/>
    </row>
    <row r="89" spans="3:3" hidden="1">
      <c r="C89" s="14"/>
    </row>
    <row r="90" spans="3:3" hidden="1">
      <c r="C90" s="14"/>
    </row>
    <row r="91" spans="3:3" hidden="1">
      <c r="C91" s="14"/>
    </row>
    <row r="92" spans="3:3" hidden="1">
      <c r="C92" s="14"/>
    </row>
    <row r="93" spans="3:3" hidden="1">
      <c r="C93" s="14"/>
    </row>
    <row r="94" spans="3:3" hidden="1">
      <c r="C94" s="14"/>
    </row>
    <row r="95" spans="3:3" hidden="1">
      <c r="C95" s="14"/>
    </row>
    <row r="96" spans="3:3" hidden="1">
      <c r="C96" s="14"/>
    </row>
    <row r="97" spans="3:3" hidden="1">
      <c r="C97" s="14"/>
    </row>
    <row r="98" spans="3:3" hidden="1">
      <c r="C98" s="14"/>
    </row>
    <row r="99" spans="3:3" hidden="1">
      <c r="C99" s="14"/>
    </row>
    <row r="100" spans="3:3" hidden="1">
      <c r="C100" s="14"/>
    </row>
    <row r="101" spans="3:3" hidden="1">
      <c r="C101" s="14"/>
    </row>
    <row r="102" spans="3:3" hidden="1">
      <c r="C102" s="14"/>
    </row>
    <row r="103" spans="3:3" hidden="1">
      <c r="C103" s="14"/>
    </row>
    <row r="104" spans="3:3" hidden="1">
      <c r="C104" s="14"/>
    </row>
    <row r="105" spans="3:3" hidden="1">
      <c r="C105" s="14"/>
    </row>
    <row r="106" spans="3:3" hidden="1">
      <c r="C106" s="14"/>
    </row>
    <row r="107" spans="3:3" hidden="1">
      <c r="C107" s="14"/>
    </row>
    <row r="108" spans="3:3" hidden="1">
      <c r="C108" s="14"/>
    </row>
    <row r="109" spans="3:3" hidden="1">
      <c r="C109" s="14"/>
    </row>
    <row r="110" spans="3:3" hidden="1">
      <c r="C110" s="14"/>
    </row>
    <row r="111" spans="3:3" hidden="1">
      <c r="C111" s="14"/>
    </row>
    <row r="112" spans="3:3" hidden="1">
      <c r="C112" s="14"/>
    </row>
    <row r="113" spans="3:3" hidden="1">
      <c r="C113" s="14"/>
    </row>
    <row r="114" spans="3:3" hidden="1">
      <c r="C114" s="14"/>
    </row>
    <row r="115" spans="3:3" hidden="1">
      <c r="C115" s="14"/>
    </row>
    <row r="116" spans="3:3" hidden="1">
      <c r="C116" s="14"/>
    </row>
    <row r="117" spans="3:3" hidden="1">
      <c r="C117" s="14"/>
    </row>
    <row r="118" spans="3:3" hidden="1">
      <c r="C118" s="14"/>
    </row>
    <row r="119" spans="3:3" hidden="1">
      <c r="C119" s="14"/>
    </row>
    <row r="120" spans="3:3" hidden="1">
      <c r="C120" s="14"/>
    </row>
    <row r="121" spans="3:3" hidden="1">
      <c r="C121" s="14"/>
    </row>
    <row r="122" spans="3:3" hidden="1">
      <c r="C122" s="14"/>
    </row>
    <row r="123" spans="3:3" hidden="1">
      <c r="C123" s="14"/>
    </row>
    <row r="124" spans="3:3" hidden="1">
      <c r="C124" s="14"/>
    </row>
    <row r="125" spans="3:3" hidden="1">
      <c r="C125" s="14"/>
    </row>
    <row r="126" spans="3:3" hidden="1">
      <c r="C126" s="14"/>
    </row>
    <row r="127" spans="3:3" hidden="1">
      <c r="C127" s="14"/>
    </row>
    <row r="128" spans="3:3" hidden="1">
      <c r="C128" s="14"/>
    </row>
    <row r="129" spans="3:3" hidden="1">
      <c r="C129" s="14"/>
    </row>
    <row r="130" spans="3:3" hidden="1">
      <c r="C130" s="14"/>
    </row>
    <row r="131" spans="3:3" hidden="1">
      <c r="C131" s="14"/>
    </row>
    <row r="132" spans="3:3" hidden="1">
      <c r="C132" s="14"/>
    </row>
    <row r="133" spans="3:3" hidden="1">
      <c r="C133" s="14"/>
    </row>
    <row r="134" spans="3:3" hidden="1">
      <c r="C134" s="14"/>
    </row>
    <row r="135" spans="3:3" hidden="1">
      <c r="C135" s="14"/>
    </row>
    <row r="136" spans="3:3" hidden="1">
      <c r="C136" s="14"/>
    </row>
    <row r="137" spans="3:3" hidden="1">
      <c r="C137" s="14"/>
    </row>
    <row r="138" spans="3:3" hidden="1">
      <c r="C138" s="14"/>
    </row>
    <row r="139" spans="3:3" hidden="1">
      <c r="C139" s="14"/>
    </row>
    <row r="140" spans="3:3" hidden="1">
      <c r="C140" s="14"/>
    </row>
    <row r="141" spans="3:3" hidden="1">
      <c r="C141" s="14"/>
    </row>
    <row r="142" spans="3:3" hidden="1">
      <c r="C142" s="14"/>
    </row>
    <row r="143" spans="3:3" hidden="1">
      <c r="C143" s="14"/>
    </row>
    <row r="144" spans="3:3" hidden="1">
      <c r="C144" s="14"/>
    </row>
    <row r="145" spans="3:3" hidden="1">
      <c r="C145" s="14"/>
    </row>
    <row r="146" spans="3:3" hidden="1">
      <c r="C146" s="14"/>
    </row>
    <row r="147" spans="3:3" hidden="1">
      <c r="C147" s="14"/>
    </row>
    <row r="148" spans="3:3" hidden="1">
      <c r="C148" s="14"/>
    </row>
    <row r="149" spans="3:3" hidden="1">
      <c r="C149" s="14"/>
    </row>
    <row r="150" spans="3:3" hidden="1">
      <c r="C150" s="14"/>
    </row>
    <row r="151" spans="3:3" hidden="1">
      <c r="C151" s="14"/>
    </row>
    <row r="152" spans="3:3" hidden="1">
      <c r="C152" s="14"/>
    </row>
    <row r="153" spans="3:3" hidden="1">
      <c r="C153" s="14"/>
    </row>
    <row r="154" spans="3:3" hidden="1">
      <c r="C154" s="14"/>
    </row>
    <row r="155" spans="3:3" hidden="1">
      <c r="C155" s="14"/>
    </row>
    <row r="156" spans="3:3" hidden="1">
      <c r="C156" s="14"/>
    </row>
    <row r="157" spans="3:3" hidden="1">
      <c r="C157" s="14"/>
    </row>
    <row r="158" spans="3:3" hidden="1">
      <c r="C158" s="14"/>
    </row>
    <row r="159" spans="3:3" hidden="1">
      <c r="C159" s="14"/>
    </row>
    <row r="160" spans="3:3" hidden="1">
      <c r="C160" s="14"/>
    </row>
    <row r="161" spans="3:3" hidden="1">
      <c r="C161" s="14"/>
    </row>
    <row r="162" spans="3:3" hidden="1">
      <c r="C162" s="14"/>
    </row>
    <row r="163" spans="3:3" hidden="1">
      <c r="C163" s="14"/>
    </row>
    <row r="164" spans="3:3" hidden="1">
      <c r="C164" s="14"/>
    </row>
    <row r="165" spans="3:3" hidden="1">
      <c r="C165" s="14"/>
    </row>
    <row r="166" spans="3:3" hidden="1">
      <c r="C166" s="14"/>
    </row>
    <row r="167" spans="3:3" hidden="1">
      <c r="C167" s="14"/>
    </row>
    <row r="168" spans="3:3" hidden="1">
      <c r="C168" s="14"/>
    </row>
    <row r="169" spans="3:3" hidden="1">
      <c r="C169" s="14"/>
    </row>
    <row r="170" spans="3:3" hidden="1">
      <c r="C170" s="14"/>
    </row>
    <row r="171" spans="3:3" hidden="1">
      <c r="C171" s="14"/>
    </row>
    <row r="172" spans="3:3" hidden="1">
      <c r="C172" s="14"/>
    </row>
    <row r="173" spans="3:3" hidden="1">
      <c r="C173" s="14"/>
    </row>
    <row r="174" spans="3:3" hidden="1">
      <c r="C174" s="14"/>
    </row>
    <row r="175" spans="3:3" hidden="1">
      <c r="C175" s="14"/>
    </row>
    <row r="176" spans="3:3" hidden="1">
      <c r="C176" s="14"/>
    </row>
    <row r="177" spans="3:3" hidden="1">
      <c r="C177" s="14"/>
    </row>
    <row r="178" spans="3:3" hidden="1">
      <c r="C178" s="14"/>
    </row>
    <row r="179" spans="3:3" hidden="1">
      <c r="C179" s="14"/>
    </row>
    <row r="180" spans="3:3" hidden="1">
      <c r="C180" s="14"/>
    </row>
    <row r="181" spans="3:3" hidden="1">
      <c r="C181" s="14"/>
    </row>
    <row r="182" spans="3:3" hidden="1">
      <c r="C182" s="14"/>
    </row>
    <row r="183" spans="3:3" hidden="1">
      <c r="C183" s="14"/>
    </row>
    <row r="184" spans="3:3" hidden="1">
      <c r="C184" s="14"/>
    </row>
    <row r="185" spans="3:3" hidden="1">
      <c r="C185" s="14"/>
    </row>
    <row r="186" spans="3:3" hidden="1">
      <c r="C186" s="14"/>
    </row>
    <row r="187" spans="3:3" hidden="1">
      <c r="C187" s="14"/>
    </row>
    <row r="188" spans="3:3" hidden="1">
      <c r="C188" s="14"/>
    </row>
    <row r="189" spans="3:3" hidden="1">
      <c r="C189" s="14"/>
    </row>
    <row r="190" spans="3:3" hidden="1">
      <c r="C190" s="14"/>
    </row>
    <row r="191" spans="3:3" hidden="1">
      <c r="C191" s="14"/>
    </row>
    <row r="192" spans="3:3" hidden="1">
      <c r="C192" s="14"/>
    </row>
    <row r="193" spans="3:3" hidden="1">
      <c r="C193" s="14"/>
    </row>
    <row r="194" spans="3:3" hidden="1">
      <c r="C194" s="14"/>
    </row>
    <row r="195" spans="3:3" hidden="1">
      <c r="C195" s="14"/>
    </row>
    <row r="196" spans="3:3" hidden="1">
      <c r="C196" s="14"/>
    </row>
    <row r="197" spans="3:3" hidden="1">
      <c r="C197" s="14"/>
    </row>
    <row r="198" spans="3:3" hidden="1">
      <c r="C198" s="14"/>
    </row>
    <row r="199" spans="3:3" hidden="1">
      <c r="C199" s="14"/>
    </row>
    <row r="200" spans="3:3" hidden="1">
      <c r="C200" s="14"/>
    </row>
    <row r="201" spans="3:3" hidden="1">
      <c r="C201" s="14"/>
    </row>
    <row r="202" spans="3:3" hidden="1">
      <c r="C202" s="14"/>
    </row>
    <row r="203" spans="3:3" hidden="1">
      <c r="C203" s="14"/>
    </row>
    <row r="204" spans="3:3" hidden="1">
      <c r="C204" s="14"/>
    </row>
    <row r="205" spans="3:3" hidden="1">
      <c r="C205" s="14"/>
    </row>
    <row r="206" spans="3:3" hidden="1">
      <c r="C206" s="14"/>
    </row>
    <row r="207" spans="3:3" hidden="1">
      <c r="C207" s="14"/>
    </row>
    <row r="208" spans="3:3" hidden="1">
      <c r="C208" s="14"/>
    </row>
    <row r="209" spans="3:3" hidden="1">
      <c r="C209" s="14"/>
    </row>
    <row r="210" spans="3:3" hidden="1">
      <c r="C210" s="14"/>
    </row>
    <row r="211" spans="3:3" hidden="1">
      <c r="C211" s="14"/>
    </row>
    <row r="212" spans="3:3" hidden="1">
      <c r="C212" s="14"/>
    </row>
    <row r="213" spans="3:3" hidden="1">
      <c r="C213" s="14"/>
    </row>
    <row r="214" spans="3:3" hidden="1">
      <c r="C214" s="14"/>
    </row>
    <row r="215" spans="3:3" hidden="1">
      <c r="C215" s="14"/>
    </row>
    <row r="216" spans="3:3" hidden="1">
      <c r="C216" s="14"/>
    </row>
    <row r="217" spans="3:3" hidden="1">
      <c r="C217" s="14"/>
    </row>
    <row r="218" spans="3:3" hidden="1">
      <c r="C218" s="14"/>
    </row>
    <row r="219" spans="3:3" hidden="1">
      <c r="C219" s="14"/>
    </row>
    <row r="220" spans="3:3" hidden="1">
      <c r="C220" s="14"/>
    </row>
    <row r="221" spans="3:3" hidden="1">
      <c r="C221" s="14"/>
    </row>
    <row r="222" spans="3:3" hidden="1">
      <c r="C222" s="14"/>
    </row>
    <row r="223" spans="3:3" hidden="1">
      <c r="C223" s="14"/>
    </row>
    <row r="224" spans="3:3" hidden="1">
      <c r="C224" s="14"/>
    </row>
    <row r="225" spans="3:3" hidden="1">
      <c r="C225" s="14"/>
    </row>
    <row r="226" spans="3:3" hidden="1">
      <c r="C226" s="14"/>
    </row>
    <row r="227" spans="3:3" hidden="1">
      <c r="C227" s="14"/>
    </row>
    <row r="228" spans="3:3" hidden="1">
      <c r="C228" s="14"/>
    </row>
    <row r="229" spans="3:3" hidden="1">
      <c r="C229" s="14"/>
    </row>
    <row r="230" spans="3:3" hidden="1">
      <c r="C230" s="14"/>
    </row>
    <row r="231" spans="3:3" hidden="1">
      <c r="C231" s="14"/>
    </row>
    <row r="232" spans="3:3" hidden="1">
      <c r="C232" s="14"/>
    </row>
    <row r="233" spans="3:3" hidden="1">
      <c r="C233" s="14"/>
    </row>
    <row r="234" spans="3:3" hidden="1">
      <c r="C234" s="14"/>
    </row>
    <row r="235" spans="3:3" hidden="1">
      <c r="C235" s="14"/>
    </row>
    <row r="236" spans="3:3" hidden="1">
      <c r="C236" s="14"/>
    </row>
    <row r="237" spans="3:3" hidden="1">
      <c r="C237" s="14"/>
    </row>
    <row r="238" spans="3:3" hidden="1">
      <c r="C238" s="14"/>
    </row>
    <row r="239" spans="3:3" hidden="1">
      <c r="C239" s="14"/>
    </row>
    <row r="240" spans="3:3" hidden="1">
      <c r="C240" s="14"/>
    </row>
    <row r="241" spans="3:3" hidden="1">
      <c r="C241" s="14"/>
    </row>
    <row r="242" spans="3:3" hidden="1">
      <c r="C242" s="14"/>
    </row>
    <row r="243" spans="3:3" hidden="1">
      <c r="C243" s="14"/>
    </row>
    <row r="244" spans="3:3" hidden="1">
      <c r="C244" s="14"/>
    </row>
    <row r="245" spans="3:3" hidden="1">
      <c r="C245" s="14"/>
    </row>
    <row r="246" spans="3:3" hidden="1">
      <c r="C246" s="14"/>
    </row>
    <row r="247" spans="3:3" hidden="1">
      <c r="C247" s="14"/>
    </row>
    <row r="248" spans="3:3" hidden="1">
      <c r="C248" s="14"/>
    </row>
    <row r="249" spans="3:3" hidden="1">
      <c r="C249" s="14"/>
    </row>
    <row r="250" spans="3:3" hidden="1">
      <c r="C250" s="14"/>
    </row>
    <row r="251" spans="3:3" hidden="1">
      <c r="C251" s="14"/>
    </row>
    <row r="252" spans="3:3" hidden="1">
      <c r="C252" s="14"/>
    </row>
    <row r="253" spans="3:3" hidden="1">
      <c r="C253" s="14"/>
    </row>
    <row r="254" spans="3:3" hidden="1">
      <c r="C254" s="14"/>
    </row>
    <row r="255" spans="3:3" hidden="1">
      <c r="C255" s="14"/>
    </row>
    <row r="256" spans="3:3" hidden="1">
      <c r="C256" s="14"/>
    </row>
    <row r="257" spans="3:3" hidden="1">
      <c r="C257" s="14"/>
    </row>
    <row r="258" spans="3:3" hidden="1">
      <c r="C258" s="14"/>
    </row>
    <row r="259" spans="3:3" hidden="1">
      <c r="C259" s="14"/>
    </row>
    <row r="260" spans="3:3" hidden="1">
      <c r="C260" s="14"/>
    </row>
    <row r="261" spans="3:3" hidden="1">
      <c r="C261" s="14"/>
    </row>
    <row r="262" spans="3:3" hidden="1">
      <c r="C262" s="14"/>
    </row>
    <row r="263" spans="3:3" hidden="1">
      <c r="C263" s="14"/>
    </row>
    <row r="264" spans="3:3" hidden="1">
      <c r="C264" s="14"/>
    </row>
    <row r="265" spans="3:3" hidden="1">
      <c r="C265" s="14"/>
    </row>
    <row r="266" spans="3:3" hidden="1">
      <c r="C266" s="14"/>
    </row>
    <row r="267" spans="3:3" hidden="1">
      <c r="C267" s="14"/>
    </row>
    <row r="268" spans="3:3" hidden="1">
      <c r="C268" s="14"/>
    </row>
    <row r="269" spans="3:3" hidden="1">
      <c r="C269" s="14"/>
    </row>
    <row r="270" spans="3:3" hidden="1">
      <c r="C270" s="14"/>
    </row>
    <row r="271" spans="3:3" hidden="1">
      <c r="C271" s="14"/>
    </row>
    <row r="272" spans="3:3" hidden="1">
      <c r="C272" s="14"/>
    </row>
    <row r="273" spans="3:3" hidden="1">
      <c r="C273" s="14"/>
    </row>
    <row r="274" spans="3:3" hidden="1">
      <c r="C274" s="14"/>
    </row>
    <row r="275" spans="3:3" hidden="1">
      <c r="C275" s="14"/>
    </row>
    <row r="276" spans="3:3" hidden="1">
      <c r="C276" s="14"/>
    </row>
    <row r="277" spans="3:3" hidden="1">
      <c r="C277" s="14"/>
    </row>
    <row r="278" spans="3:3" hidden="1">
      <c r="C278" s="14"/>
    </row>
    <row r="279" spans="3:3" hidden="1">
      <c r="C279" s="14"/>
    </row>
    <row r="280" spans="3:3" hidden="1">
      <c r="C280" s="14"/>
    </row>
    <row r="281" spans="3:3" hidden="1">
      <c r="C281" s="14"/>
    </row>
    <row r="282" spans="3:3" hidden="1">
      <c r="C282" s="14"/>
    </row>
    <row r="283" spans="3:3" hidden="1">
      <c r="C283" s="14"/>
    </row>
    <row r="284" spans="3:3" hidden="1">
      <c r="C284" s="14"/>
    </row>
    <row r="285" spans="3:3" hidden="1">
      <c r="C285" s="14"/>
    </row>
    <row r="286" spans="3:3" hidden="1">
      <c r="C286" s="14"/>
    </row>
    <row r="287" spans="3:3" hidden="1">
      <c r="C287" s="14"/>
    </row>
    <row r="288" spans="3:3" hidden="1">
      <c r="C288" s="14"/>
    </row>
    <row r="289" spans="3:3" hidden="1">
      <c r="C289" s="14"/>
    </row>
    <row r="290" spans="3:3" hidden="1">
      <c r="C290" s="14"/>
    </row>
    <row r="291" spans="3:3" hidden="1">
      <c r="C291" s="14"/>
    </row>
    <row r="292" spans="3:3" hidden="1">
      <c r="C292" s="14"/>
    </row>
    <row r="293" spans="3:3" hidden="1">
      <c r="C293" s="14"/>
    </row>
    <row r="294" spans="3:3" hidden="1">
      <c r="C294" s="14"/>
    </row>
    <row r="295" spans="3:3" hidden="1">
      <c r="C295" s="14"/>
    </row>
    <row r="296" spans="3:3" hidden="1">
      <c r="C296" s="14"/>
    </row>
    <row r="297" spans="3:3" hidden="1">
      <c r="C297" s="14"/>
    </row>
    <row r="298" spans="3:3" hidden="1">
      <c r="C298" s="14"/>
    </row>
    <row r="299" spans="3:3" hidden="1">
      <c r="C299" s="14"/>
    </row>
    <row r="300" spans="3:3" hidden="1">
      <c r="C300" s="14"/>
    </row>
    <row r="301" spans="3:3" hidden="1">
      <c r="C301" s="14"/>
    </row>
    <row r="302" spans="3:3" hidden="1">
      <c r="C302" s="14"/>
    </row>
    <row r="303" spans="3:3" hidden="1">
      <c r="C303" s="14"/>
    </row>
    <row r="304" spans="3:3" hidden="1">
      <c r="C304" s="14"/>
    </row>
    <row r="305" spans="3:3" hidden="1">
      <c r="C305" s="14"/>
    </row>
    <row r="306" spans="3:3" hidden="1">
      <c r="C306" s="14"/>
    </row>
    <row r="307" spans="3:3" hidden="1">
      <c r="C307" s="14"/>
    </row>
    <row r="308" spans="3:3" hidden="1">
      <c r="C308" s="14"/>
    </row>
    <row r="309" spans="3:3" hidden="1">
      <c r="C309" s="14"/>
    </row>
    <row r="310" spans="3:3" hidden="1">
      <c r="C310" s="14"/>
    </row>
    <row r="311" spans="3:3" hidden="1">
      <c r="C311" s="14"/>
    </row>
    <row r="312" spans="3:3" hidden="1">
      <c r="C312" s="14"/>
    </row>
    <row r="313" spans="3:3" hidden="1">
      <c r="C313" s="14"/>
    </row>
    <row r="314" spans="3:3" hidden="1">
      <c r="C314" s="14"/>
    </row>
    <row r="315" spans="3:3" hidden="1">
      <c r="C315" s="14"/>
    </row>
    <row r="316" spans="3:3" hidden="1">
      <c r="C316" s="14"/>
    </row>
    <row r="317" spans="3:3" hidden="1">
      <c r="C317" s="14"/>
    </row>
    <row r="318" spans="3:3" hidden="1">
      <c r="C318" s="14"/>
    </row>
    <row r="319" spans="3:3" hidden="1">
      <c r="C319" s="14"/>
    </row>
    <row r="320" spans="3:3" hidden="1">
      <c r="C320" s="14"/>
    </row>
    <row r="321" spans="3:3" hidden="1">
      <c r="C321" s="14"/>
    </row>
    <row r="322" spans="3:3" hidden="1">
      <c r="C322" s="14"/>
    </row>
    <row r="323" spans="3:3" hidden="1">
      <c r="C323" s="14"/>
    </row>
    <row r="324" spans="3:3" hidden="1">
      <c r="C324" s="14"/>
    </row>
    <row r="325" spans="3:3" hidden="1">
      <c r="C325" s="14"/>
    </row>
    <row r="326" spans="3:3" hidden="1">
      <c r="C326" s="14"/>
    </row>
    <row r="327" spans="3:3" hidden="1">
      <c r="C327" s="14"/>
    </row>
    <row r="328" spans="3:3" hidden="1">
      <c r="C328" s="14"/>
    </row>
    <row r="329" spans="3:3" hidden="1">
      <c r="C329" s="14"/>
    </row>
    <row r="330" spans="3:3" hidden="1">
      <c r="C330" s="14"/>
    </row>
    <row r="331" spans="3:3" hidden="1">
      <c r="C331" s="14"/>
    </row>
    <row r="332" spans="3:3" hidden="1">
      <c r="C332" s="14"/>
    </row>
    <row r="333" spans="3:3" hidden="1">
      <c r="C333" s="14"/>
    </row>
    <row r="334" spans="3:3" hidden="1">
      <c r="C334" s="14"/>
    </row>
    <row r="335" spans="3:3" hidden="1">
      <c r="C335" s="14"/>
    </row>
    <row r="336" spans="3:3" hidden="1">
      <c r="C336" s="14"/>
    </row>
    <row r="337" spans="3:3" hidden="1">
      <c r="C337" s="14"/>
    </row>
    <row r="338" spans="3:3" hidden="1">
      <c r="C338" s="14"/>
    </row>
    <row r="339" spans="3:3" hidden="1">
      <c r="C339" s="14"/>
    </row>
    <row r="340" spans="3:3" hidden="1">
      <c r="C340" s="14"/>
    </row>
    <row r="341" spans="3:3" hidden="1">
      <c r="C341" s="14"/>
    </row>
    <row r="342" spans="3:3" hidden="1">
      <c r="C342" s="14"/>
    </row>
    <row r="343" spans="3:3" hidden="1">
      <c r="C343" s="14"/>
    </row>
    <row r="344" spans="3:3" hidden="1">
      <c r="C344" s="14"/>
    </row>
    <row r="345" spans="3:3" hidden="1">
      <c r="C345" s="14"/>
    </row>
    <row r="346" spans="3:3" hidden="1">
      <c r="C346" s="14"/>
    </row>
    <row r="347" spans="3:3" hidden="1">
      <c r="C347" s="14"/>
    </row>
    <row r="348" spans="3:3" hidden="1">
      <c r="C348" s="14"/>
    </row>
    <row r="349" spans="3:3" hidden="1">
      <c r="C349" s="14"/>
    </row>
    <row r="350" spans="3:3" hidden="1">
      <c r="C350" s="14"/>
    </row>
    <row r="351" spans="3:3" hidden="1">
      <c r="C351" s="14"/>
    </row>
    <row r="352" spans="3:3" hidden="1">
      <c r="C352" s="14"/>
    </row>
    <row r="353" spans="3:3" hidden="1">
      <c r="C353" s="14"/>
    </row>
    <row r="354" spans="3:3" hidden="1">
      <c r="C354" s="14"/>
    </row>
    <row r="355" spans="3:3" hidden="1">
      <c r="C355" s="14"/>
    </row>
    <row r="356" spans="3:3" hidden="1">
      <c r="C356" s="14"/>
    </row>
    <row r="357" spans="3:3" hidden="1">
      <c r="C357" s="14"/>
    </row>
    <row r="358" spans="3:3" hidden="1">
      <c r="C358" s="14"/>
    </row>
    <row r="359" spans="3:3" hidden="1">
      <c r="C359" s="14"/>
    </row>
    <row r="360" spans="3:3" hidden="1">
      <c r="C360" s="14"/>
    </row>
    <row r="361" spans="3:3" hidden="1">
      <c r="C361" s="14"/>
    </row>
    <row r="362" spans="3:3" hidden="1">
      <c r="C362" s="14"/>
    </row>
    <row r="363" spans="3:3" hidden="1">
      <c r="C363" s="14"/>
    </row>
    <row r="364" spans="3:3" hidden="1">
      <c r="C364" s="14"/>
    </row>
    <row r="365" spans="3:3" hidden="1">
      <c r="C365" s="14"/>
    </row>
    <row r="366" spans="3:3" hidden="1">
      <c r="C366" s="14"/>
    </row>
    <row r="367" spans="3:3" hidden="1">
      <c r="C367" s="14"/>
    </row>
    <row r="368" spans="3:3" hidden="1">
      <c r="C368" s="14"/>
    </row>
    <row r="369" spans="1:3" hidden="1">
      <c r="C369" s="14"/>
    </row>
    <row r="370" spans="1:3" hidden="1">
      <c r="C370" s="14"/>
    </row>
    <row r="371" spans="1:3" hidden="1">
      <c r="C371" s="14"/>
    </row>
    <row r="372" spans="1:3" hidden="1">
      <c r="C372" s="14"/>
    </row>
    <row r="373" spans="1:3" hidden="1">
      <c r="A373" s="14"/>
      <c r="C373" s="14"/>
    </row>
    <row r="374" spans="1:3" hidden="1">
      <c r="A374" s="14"/>
      <c r="C374" s="14"/>
    </row>
    <row r="375" spans="1:3" hidden="1">
      <c r="A375" s="16"/>
      <c r="C375" s="14"/>
    </row>
    <row r="376" spans="1:3" hidden="1">
      <c r="C376" s="14"/>
    </row>
    <row r="377" spans="1:3" hidden="1">
      <c r="C377" s="14"/>
    </row>
    <row r="378" spans="1:3" hidden="1">
      <c r="C378" s="14"/>
    </row>
    <row r="379" spans="1:3" hidden="1">
      <c r="C379" s="14"/>
    </row>
    <row r="380" spans="1:3" hidden="1">
      <c r="C380" s="14"/>
    </row>
    <row r="381" spans="1:3" hidden="1">
      <c r="C381" s="14"/>
    </row>
    <row r="382" spans="1:3" hidden="1">
      <c r="C382" s="14"/>
    </row>
    <row r="383" spans="1:3" hidden="1">
      <c r="C383" s="14"/>
    </row>
    <row r="384" spans="1:3" hidden="1">
      <c r="C384" s="14"/>
    </row>
    <row r="385" spans="3:3" hidden="1">
      <c r="C385" s="14"/>
    </row>
    <row r="386" spans="3:3" hidden="1"/>
    <row r="387" spans="3:3" hidden="1"/>
  </sheetData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P692"/>
  <sheetViews>
    <sheetView rightToLeft="1" topLeftCell="A10" workbookViewId="0">
      <selection activeCell="A7" sqref="A7"/>
    </sheetView>
  </sheetViews>
  <sheetFormatPr defaultColWidth="0" defaultRowHeight="18" zeroHeight="1"/>
  <cols>
    <col min="1" max="1" width="38.42578125" style="13" customWidth="1"/>
    <col min="2" max="2" width="12.42578125" style="13" customWidth="1"/>
    <col min="3" max="3" width="12.7109375" style="13" customWidth="1"/>
    <col min="4" max="4" width="11.85546875" style="13" customWidth="1"/>
    <col min="5" max="5" width="13.85546875" style="13" customWidth="1"/>
    <col min="6" max="6" width="11.85546875" style="13" customWidth="1"/>
    <col min="7" max="7" width="10.7109375" style="14" customWidth="1"/>
    <col min="8" max="8" width="11.140625" style="14" customWidth="1"/>
    <col min="9" max="9" width="15.140625" style="14" customWidth="1"/>
    <col min="10" max="10" width="10.7109375" style="14" customWidth="1"/>
    <col min="11" max="11" width="11.5703125" style="14" customWidth="1"/>
    <col min="12" max="12" width="13.85546875" style="14" customWidth="1"/>
    <col min="13" max="13" width="15.5703125" style="14" customWidth="1"/>
    <col min="14" max="14" width="14.7109375" style="14" customWidth="1"/>
    <col min="15" max="15" width="11.7109375" style="14" customWidth="1"/>
    <col min="16" max="16" width="31.140625" style="14" customWidth="1"/>
    <col min="17" max="17" width="14.7109375" style="14" customWidth="1"/>
    <col min="18" max="18" width="22.7109375" style="14" customWidth="1"/>
    <col min="19" max="19" width="26.85546875" style="14" customWidth="1"/>
    <col min="20" max="20" width="25.42578125" style="14" customWidth="1"/>
    <col min="21" max="21" width="7.5703125" style="14" hidden="1" customWidth="1"/>
    <col min="22" max="22" width="6.7109375" style="14" hidden="1" customWidth="1"/>
    <col min="23" max="23" width="7.7109375" style="14" hidden="1" customWidth="1"/>
    <col min="24" max="24" width="7.140625" style="14" hidden="1" customWidth="1"/>
    <col min="25" max="25" width="6" style="14" hidden="1" customWidth="1"/>
    <col min="26" max="26" width="7.85546875" style="14" hidden="1" customWidth="1"/>
    <col min="27" max="27" width="8.140625" style="14" hidden="1" customWidth="1"/>
    <col min="28" max="28" width="6.28515625" style="14" hidden="1" customWidth="1"/>
    <col min="29" max="29" width="8" style="14" hidden="1" customWidth="1"/>
    <col min="30" max="30" width="8.7109375" style="14" hidden="1" customWidth="1"/>
    <col min="31" max="31" width="10" style="14" hidden="1" customWidth="1"/>
    <col min="32" max="32" width="9.5703125" style="14" hidden="1" customWidth="1"/>
    <col min="33" max="33" width="6.140625" style="14" hidden="1" customWidth="1"/>
    <col min="34" max="35" width="5.7109375" style="14" hidden="1" customWidth="1"/>
    <col min="36" max="36" width="6.85546875" style="14" hidden="1" customWidth="1"/>
    <col min="37" max="37" width="6.42578125" style="14" hidden="1" customWidth="1"/>
    <col min="38" max="38" width="6.7109375" style="14" hidden="1" customWidth="1"/>
    <col min="39" max="39" width="7.28515625" style="14" hidden="1" customWidth="1"/>
    <col min="40" max="51" width="5.7109375" style="14" hidden="1" customWidth="1"/>
    <col min="52" max="52" width="9.140625" style="14" hidden="1" customWidth="1"/>
    <col min="53" max="68" width="0" style="14" hidden="1" customWidth="1"/>
    <col min="69" max="16384" width="9.140625" style="14" hidden="1"/>
  </cols>
  <sheetData>
    <row r="1" spans="1:67">
      <c r="A1" s="2" t="s">
        <v>0</v>
      </c>
      <c r="B1" t="s">
        <v>196</v>
      </c>
    </row>
    <row r="2" spans="1:67">
      <c r="A2" s="2" t="s">
        <v>1</v>
      </c>
    </row>
    <row r="3" spans="1:67">
      <c r="A3" s="2" t="s">
        <v>2</v>
      </c>
      <c r="B3" t="s">
        <v>197</v>
      </c>
    </row>
    <row r="4" spans="1:67">
      <c r="A4" s="2" t="s">
        <v>3</v>
      </c>
    </row>
    <row r="5" spans="1:67" ht="26.25" customHeight="1">
      <c r="A5" s="86" t="s">
        <v>67</v>
      </c>
      <c r="B5" s="95"/>
      <c r="C5" s="95"/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  <c r="P5" s="95"/>
      <c r="Q5" s="95"/>
      <c r="R5" s="95"/>
      <c r="S5" s="95"/>
      <c r="T5" s="96"/>
      <c r="BO5" s="16"/>
    </row>
    <row r="6" spans="1:67" ht="26.25" customHeight="1">
      <c r="A6" s="86" t="s">
        <v>81</v>
      </c>
      <c r="B6" s="95"/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5"/>
      <c r="R6" s="95"/>
      <c r="S6" s="95"/>
      <c r="T6" s="96"/>
      <c r="BJ6" s="16"/>
      <c r="BO6" s="16"/>
    </row>
    <row r="7" spans="1:67" s="16" customFormat="1" ht="20.25">
      <c r="A7" s="97" t="s">
        <v>47</v>
      </c>
      <c r="B7" s="43" t="s">
        <v>48</v>
      </c>
      <c r="C7" s="43" t="s">
        <v>69</v>
      </c>
      <c r="D7" s="43" t="s">
        <v>82</v>
      </c>
      <c r="E7" s="43" t="s">
        <v>49</v>
      </c>
      <c r="F7" s="43" t="s">
        <v>83</v>
      </c>
      <c r="G7" s="43" t="s">
        <v>50</v>
      </c>
      <c r="H7" s="43" t="s">
        <v>51</v>
      </c>
      <c r="I7" s="43" t="s">
        <v>70</v>
      </c>
      <c r="J7" s="43" t="s">
        <v>71</v>
      </c>
      <c r="K7" s="43" t="s">
        <v>52</v>
      </c>
      <c r="L7" s="43" t="s">
        <v>53</v>
      </c>
      <c r="M7" s="43" t="s">
        <v>54</v>
      </c>
      <c r="N7" s="43" t="s">
        <v>186</v>
      </c>
      <c r="O7" s="43" t="s">
        <v>187</v>
      </c>
      <c r="P7" s="93" t="s">
        <v>191</v>
      </c>
      <c r="Q7" s="43" t="s">
        <v>55</v>
      </c>
      <c r="R7" s="43" t="s">
        <v>72</v>
      </c>
      <c r="S7" s="43" t="s">
        <v>56</v>
      </c>
      <c r="T7" s="98" t="s">
        <v>182</v>
      </c>
      <c r="V7" s="14"/>
      <c r="AZ7" s="14"/>
      <c r="BJ7" s="14"/>
      <c r="BK7" s="14"/>
      <c r="BL7" s="14"/>
      <c r="BO7" s="20"/>
    </row>
    <row r="8" spans="1:67" s="16" customFormat="1" ht="20.25" customHeight="1">
      <c r="A8" s="31"/>
      <c r="B8" s="18"/>
      <c r="C8" s="18"/>
      <c r="D8" s="18"/>
      <c r="E8" s="18"/>
      <c r="F8" s="18"/>
      <c r="G8" s="18"/>
      <c r="H8" s="18"/>
      <c r="I8" s="18" t="s">
        <v>73</v>
      </c>
      <c r="J8" s="18" t="s">
        <v>74</v>
      </c>
      <c r="K8" s="18"/>
      <c r="L8" s="18" t="s">
        <v>7</v>
      </c>
      <c r="M8" s="18" t="s">
        <v>7</v>
      </c>
      <c r="N8" s="18" t="s">
        <v>183</v>
      </c>
      <c r="O8" s="18"/>
      <c r="P8" s="18" t="s">
        <v>184</v>
      </c>
      <c r="Q8" s="18" t="s">
        <v>6</v>
      </c>
      <c r="R8" s="18" t="s">
        <v>7</v>
      </c>
      <c r="S8" s="18" t="s">
        <v>7</v>
      </c>
      <c r="T8" s="32" t="s">
        <v>7</v>
      </c>
      <c r="BJ8" s="14"/>
      <c r="BL8" s="14"/>
      <c r="BO8" s="20"/>
    </row>
    <row r="9" spans="1:67" s="20" customFormat="1" ht="18" customHeight="1">
      <c r="A9" s="33"/>
      <c r="B9" s="7" t="s">
        <v>9</v>
      </c>
      <c r="C9" s="7" t="s">
        <v>10</v>
      </c>
      <c r="D9" s="7" t="s">
        <v>58</v>
      </c>
      <c r="E9" s="7" t="s">
        <v>59</v>
      </c>
      <c r="F9" s="7" t="s">
        <v>60</v>
      </c>
      <c r="G9" s="7" t="s">
        <v>61</v>
      </c>
      <c r="H9" s="7" t="s">
        <v>62</v>
      </c>
      <c r="I9" s="7" t="s">
        <v>63</v>
      </c>
      <c r="J9" s="7" t="s">
        <v>64</v>
      </c>
      <c r="K9" s="7" t="s">
        <v>65</v>
      </c>
      <c r="L9" s="7" t="s">
        <v>75</v>
      </c>
      <c r="M9" s="7" t="s">
        <v>76</v>
      </c>
      <c r="N9" s="7" t="s">
        <v>77</v>
      </c>
      <c r="O9" s="7" t="s">
        <v>78</v>
      </c>
      <c r="P9" s="7" t="s">
        <v>79</v>
      </c>
      <c r="Q9" s="7" t="s">
        <v>84</v>
      </c>
      <c r="R9" s="7" t="s">
        <v>85</v>
      </c>
      <c r="S9" s="22" t="s">
        <v>86</v>
      </c>
      <c r="T9" s="34" t="s">
        <v>185</v>
      </c>
      <c r="U9" s="30"/>
      <c r="BJ9" s="14"/>
      <c r="BK9" s="16"/>
      <c r="BL9" s="14"/>
      <c r="BO9" s="14"/>
    </row>
    <row r="10" spans="1:67" s="20" customFormat="1" ht="18" customHeight="1" thickBot="1">
      <c r="A10" s="35" t="s">
        <v>87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63">
        <v>0</v>
      </c>
      <c r="O10" s="28"/>
      <c r="P10" s="63">
        <v>0</v>
      </c>
      <c r="Q10" s="63">
        <v>0</v>
      </c>
      <c r="R10" s="7"/>
      <c r="S10" s="64">
        <v>0</v>
      </c>
      <c r="T10" s="64">
        <v>0</v>
      </c>
      <c r="U10" s="30"/>
      <c r="BJ10" s="14"/>
      <c r="BK10" s="16"/>
      <c r="BL10" s="14"/>
      <c r="BO10" s="14"/>
    </row>
    <row r="11" spans="1:67">
      <c r="A11" s="67" t="s">
        <v>200</v>
      </c>
      <c r="B11" s="14"/>
      <c r="C11" s="14"/>
      <c r="D11" s="14"/>
      <c r="E11" s="14"/>
      <c r="F11" s="14"/>
      <c r="J11" s="69">
        <v>0</v>
      </c>
      <c r="M11" s="68">
        <v>0</v>
      </c>
      <c r="N11" s="69">
        <v>0</v>
      </c>
      <c r="P11" s="69">
        <v>0</v>
      </c>
      <c r="Q11" s="69">
        <v>0</v>
      </c>
      <c r="S11" s="68">
        <v>0</v>
      </c>
      <c r="T11" s="68">
        <v>0</v>
      </c>
    </row>
    <row r="12" spans="1:67">
      <c r="A12" s="67" t="s">
        <v>303</v>
      </c>
      <c r="B12" s="14"/>
      <c r="C12" s="14"/>
      <c r="D12" s="14"/>
      <c r="E12" s="14"/>
      <c r="F12" s="14"/>
      <c r="J12" s="69">
        <v>0</v>
      </c>
      <c r="M12" s="68">
        <v>0</v>
      </c>
      <c r="N12" s="69">
        <v>0</v>
      </c>
      <c r="P12" s="69">
        <v>0</v>
      </c>
      <c r="Q12" s="69">
        <v>0</v>
      </c>
      <c r="S12" s="68">
        <v>0</v>
      </c>
      <c r="T12" s="68">
        <v>0</v>
      </c>
    </row>
    <row r="13" spans="1:67">
      <c r="A13" t="s">
        <v>227</v>
      </c>
      <c r="B13" t="s">
        <v>227</v>
      </c>
      <c r="C13" s="14"/>
      <c r="D13" s="14"/>
      <c r="E13" s="14"/>
      <c r="F13" t="s">
        <v>227</v>
      </c>
      <c r="G13" t="s">
        <v>227</v>
      </c>
      <c r="J13" s="65">
        <v>0</v>
      </c>
      <c r="K13" t="s">
        <v>227</v>
      </c>
      <c r="L13" s="66">
        <v>0</v>
      </c>
      <c r="M13" s="66">
        <v>0</v>
      </c>
      <c r="N13" s="65">
        <v>0</v>
      </c>
      <c r="O13" s="65">
        <v>0</v>
      </c>
      <c r="Q13" s="65">
        <v>0</v>
      </c>
      <c r="R13" s="66">
        <v>0</v>
      </c>
      <c r="S13" s="66">
        <v>0</v>
      </c>
      <c r="T13" s="66">
        <v>0</v>
      </c>
    </row>
    <row r="14" spans="1:67">
      <c r="A14" s="67" t="s">
        <v>261</v>
      </c>
      <c r="B14" s="14"/>
      <c r="C14" s="14"/>
      <c r="D14" s="14"/>
      <c r="E14" s="14"/>
      <c r="F14" s="14"/>
      <c r="J14" s="69">
        <v>0</v>
      </c>
      <c r="M14" s="68">
        <v>0</v>
      </c>
      <c r="N14" s="69">
        <v>0</v>
      </c>
      <c r="P14" s="69">
        <v>0</v>
      </c>
      <c r="Q14" s="69">
        <v>0</v>
      </c>
      <c r="S14" s="68">
        <v>0</v>
      </c>
      <c r="T14" s="68">
        <v>0</v>
      </c>
    </row>
    <row r="15" spans="1:67">
      <c r="A15" t="s">
        <v>227</v>
      </c>
      <c r="B15" t="s">
        <v>227</v>
      </c>
      <c r="C15" s="14"/>
      <c r="D15" s="14"/>
      <c r="E15" s="14"/>
      <c r="F15" t="s">
        <v>227</v>
      </c>
      <c r="G15" t="s">
        <v>227</v>
      </c>
      <c r="J15" s="65">
        <v>0</v>
      </c>
      <c r="K15" t="s">
        <v>227</v>
      </c>
      <c r="L15" s="66">
        <v>0</v>
      </c>
      <c r="M15" s="66">
        <v>0</v>
      </c>
      <c r="N15" s="65">
        <v>0</v>
      </c>
      <c r="O15" s="65">
        <v>0</v>
      </c>
      <c r="Q15" s="65">
        <v>0</v>
      </c>
      <c r="R15" s="66">
        <v>0</v>
      </c>
      <c r="S15" s="66">
        <v>0</v>
      </c>
      <c r="T15" s="66">
        <v>0</v>
      </c>
    </row>
    <row r="16" spans="1:67">
      <c r="A16" s="67" t="s">
        <v>304</v>
      </c>
      <c r="B16" s="14"/>
      <c r="C16" s="14"/>
      <c r="D16" s="14"/>
      <c r="E16" s="14"/>
      <c r="F16" s="14"/>
      <c r="J16" s="69">
        <v>0</v>
      </c>
      <c r="M16" s="68">
        <v>0</v>
      </c>
      <c r="N16" s="69">
        <v>0</v>
      </c>
      <c r="P16" s="69">
        <v>0</v>
      </c>
      <c r="Q16" s="69">
        <v>0</v>
      </c>
      <c r="S16" s="68">
        <v>0</v>
      </c>
      <c r="T16" s="68">
        <v>0</v>
      </c>
    </row>
    <row r="17" spans="1:20">
      <c r="A17" t="s">
        <v>227</v>
      </c>
      <c r="B17" t="s">
        <v>227</v>
      </c>
      <c r="C17" s="14"/>
      <c r="D17" s="14"/>
      <c r="E17" s="14"/>
      <c r="F17" t="s">
        <v>227</v>
      </c>
      <c r="G17" t="s">
        <v>227</v>
      </c>
      <c r="J17" s="65">
        <v>0</v>
      </c>
      <c r="K17" t="s">
        <v>227</v>
      </c>
      <c r="L17" s="66">
        <v>0</v>
      </c>
      <c r="M17" s="66">
        <v>0</v>
      </c>
      <c r="N17" s="65">
        <v>0</v>
      </c>
      <c r="O17" s="65">
        <v>0</v>
      </c>
      <c r="Q17" s="65">
        <v>0</v>
      </c>
      <c r="R17" s="66">
        <v>0</v>
      </c>
      <c r="S17" s="66">
        <v>0</v>
      </c>
      <c r="T17" s="66">
        <v>0</v>
      </c>
    </row>
    <row r="18" spans="1:20">
      <c r="A18" s="67" t="s">
        <v>232</v>
      </c>
      <c r="B18" s="14"/>
      <c r="C18" s="14"/>
      <c r="D18" s="14"/>
      <c r="E18" s="14"/>
      <c r="F18" s="14"/>
      <c r="J18" s="69">
        <v>0</v>
      </c>
      <c r="M18" s="68">
        <v>0</v>
      </c>
      <c r="N18" s="69">
        <v>0</v>
      </c>
      <c r="P18" s="69">
        <v>0</v>
      </c>
      <c r="Q18" s="69">
        <v>0</v>
      </c>
      <c r="S18" s="68">
        <v>0</v>
      </c>
      <c r="T18" s="68">
        <v>0</v>
      </c>
    </row>
    <row r="19" spans="1:20">
      <c r="A19" s="67" t="s">
        <v>305</v>
      </c>
      <c r="B19" s="14"/>
      <c r="C19" s="14"/>
      <c r="D19" s="14"/>
      <c r="E19" s="14"/>
      <c r="F19" s="14"/>
      <c r="J19" s="69">
        <v>0</v>
      </c>
      <c r="M19" s="68">
        <v>0</v>
      </c>
      <c r="N19" s="69">
        <v>0</v>
      </c>
      <c r="P19" s="69">
        <v>0</v>
      </c>
      <c r="Q19" s="69">
        <v>0</v>
      </c>
      <c r="S19" s="68">
        <v>0</v>
      </c>
      <c r="T19" s="68">
        <v>0</v>
      </c>
    </row>
    <row r="20" spans="1:20">
      <c r="A20" t="s">
        <v>227</v>
      </c>
      <c r="B20" t="s">
        <v>227</v>
      </c>
      <c r="C20" s="14"/>
      <c r="D20" s="14"/>
      <c r="E20" s="14"/>
      <c r="F20" t="s">
        <v>227</v>
      </c>
      <c r="G20" t="s">
        <v>227</v>
      </c>
      <c r="J20" s="65">
        <v>0</v>
      </c>
      <c r="K20" t="s">
        <v>227</v>
      </c>
      <c r="L20" s="66">
        <v>0</v>
      </c>
      <c r="M20" s="66">
        <v>0</v>
      </c>
      <c r="N20" s="65">
        <v>0</v>
      </c>
      <c r="O20" s="65">
        <v>0</v>
      </c>
      <c r="Q20" s="65">
        <v>0</v>
      </c>
      <c r="R20" s="66">
        <v>0</v>
      </c>
      <c r="S20" s="66">
        <v>0</v>
      </c>
      <c r="T20" s="66">
        <v>0</v>
      </c>
    </row>
    <row r="21" spans="1:20">
      <c r="A21" s="67" t="s">
        <v>306</v>
      </c>
      <c r="B21" s="14"/>
      <c r="C21" s="14"/>
      <c r="D21" s="14"/>
      <c r="E21" s="14"/>
      <c r="F21" s="14"/>
      <c r="J21" s="69">
        <v>0</v>
      </c>
      <c r="M21" s="68">
        <v>0</v>
      </c>
      <c r="N21" s="69">
        <v>0</v>
      </c>
      <c r="P21" s="69">
        <v>0</v>
      </c>
      <c r="Q21" s="69">
        <v>0</v>
      </c>
      <c r="S21" s="68">
        <v>0</v>
      </c>
      <c r="T21" s="68">
        <v>0</v>
      </c>
    </row>
    <row r="22" spans="1:20">
      <c r="A22" t="s">
        <v>227</v>
      </c>
      <c r="B22" t="s">
        <v>227</v>
      </c>
      <c r="C22" s="14"/>
      <c r="D22" s="14"/>
      <c r="E22" s="14"/>
      <c r="F22" t="s">
        <v>227</v>
      </c>
      <c r="G22" t="s">
        <v>227</v>
      </c>
      <c r="J22" s="65">
        <v>0</v>
      </c>
      <c r="K22" t="s">
        <v>227</v>
      </c>
      <c r="L22" s="66">
        <v>0</v>
      </c>
      <c r="M22" s="66">
        <v>0</v>
      </c>
      <c r="N22" s="65">
        <v>0</v>
      </c>
      <c r="O22" s="65">
        <v>0</v>
      </c>
      <c r="Q22" s="65">
        <v>0</v>
      </c>
      <c r="R22" s="66">
        <v>0</v>
      </c>
      <c r="S22" s="66">
        <v>0</v>
      </c>
      <c r="T22" s="66">
        <v>0</v>
      </c>
    </row>
    <row r="23" spans="1:20">
      <c r="A23" s="85" t="s">
        <v>234</v>
      </c>
      <c r="B23" s="14"/>
      <c r="C23" s="14"/>
      <c r="D23" s="14"/>
      <c r="E23" s="14"/>
      <c r="F23" s="14"/>
    </row>
    <row r="24" spans="1:20">
      <c r="A24" s="85" t="s">
        <v>299</v>
      </c>
      <c r="B24" s="14"/>
      <c r="C24" s="14"/>
      <c r="D24" s="14"/>
      <c r="E24" s="14"/>
      <c r="F24" s="14"/>
    </row>
    <row r="25" spans="1:20">
      <c r="A25" s="85" t="s">
        <v>300</v>
      </c>
      <c r="B25" s="14"/>
      <c r="C25" s="14"/>
      <c r="D25" s="14"/>
      <c r="E25" s="14"/>
      <c r="F25" s="14"/>
    </row>
    <row r="26" spans="1:20">
      <c r="A26" s="85" t="s">
        <v>301</v>
      </c>
      <c r="B26" s="14"/>
      <c r="C26" s="14"/>
      <c r="D26" s="14"/>
      <c r="E26" s="14"/>
      <c r="F26" s="14"/>
    </row>
    <row r="27" spans="1:20">
      <c r="A27" s="85" t="s">
        <v>302</v>
      </c>
      <c r="B27" s="14"/>
      <c r="C27" s="14"/>
      <c r="D27" s="14"/>
      <c r="E27" s="14"/>
      <c r="F27" s="14"/>
    </row>
    <row r="28" spans="1:20" hidden="1">
      <c r="B28" s="14"/>
      <c r="C28" s="14"/>
      <c r="D28" s="14"/>
      <c r="E28" s="14"/>
      <c r="F28" s="14"/>
    </row>
    <row r="29" spans="1:20" hidden="1">
      <c r="B29" s="14"/>
      <c r="C29" s="14"/>
      <c r="D29" s="14"/>
      <c r="E29" s="14"/>
      <c r="F29" s="14"/>
    </row>
    <row r="30" spans="1:20" hidden="1">
      <c r="B30" s="14"/>
      <c r="C30" s="14"/>
      <c r="D30" s="14"/>
      <c r="E30" s="14"/>
      <c r="F30" s="14"/>
    </row>
    <row r="31" spans="1:20" hidden="1">
      <c r="B31" s="14"/>
      <c r="C31" s="14"/>
      <c r="D31" s="14"/>
      <c r="E31" s="14"/>
      <c r="F31" s="14"/>
    </row>
    <row r="32" spans="1:20" hidden="1">
      <c r="B32" s="14"/>
      <c r="C32" s="14"/>
      <c r="D32" s="14"/>
      <c r="E32" s="14"/>
      <c r="F32" s="14"/>
    </row>
    <row r="33" spans="2:6" hidden="1">
      <c r="B33" s="14"/>
      <c r="C33" s="14"/>
      <c r="D33" s="14"/>
      <c r="E33" s="14"/>
      <c r="F33" s="14"/>
    </row>
    <row r="34" spans="2:6" hidden="1">
      <c r="B34" s="14"/>
      <c r="C34" s="14"/>
      <c r="D34" s="14"/>
      <c r="E34" s="14"/>
      <c r="F34" s="14"/>
    </row>
    <row r="35" spans="2:6" hidden="1">
      <c r="B35" s="14"/>
      <c r="C35" s="14"/>
      <c r="D35" s="14"/>
      <c r="E35" s="14"/>
      <c r="F35" s="14"/>
    </row>
    <row r="36" spans="2:6" hidden="1">
      <c r="B36" s="14"/>
      <c r="C36" s="14"/>
      <c r="D36" s="14"/>
      <c r="E36" s="14"/>
      <c r="F36" s="14"/>
    </row>
    <row r="37" spans="2:6" hidden="1">
      <c r="B37" s="14"/>
      <c r="C37" s="14"/>
      <c r="D37" s="14"/>
      <c r="E37" s="14"/>
      <c r="F37" s="14"/>
    </row>
    <row r="38" spans="2:6" hidden="1">
      <c r="B38" s="14"/>
      <c r="C38" s="14"/>
      <c r="D38" s="14"/>
      <c r="E38" s="14"/>
      <c r="F38" s="14"/>
    </row>
    <row r="39" spans="2:6" hidden="1">
      <c r="B39" s="14"/>
      <c r="C39" s="14"/>
      <c r="D39" s="14"/>
      <c r="E39" s="14"/>
      <c r="F39" s="14"/>
    </row>
    <row r="40" spans="2:6" hidden="1">
      <c r="B40" s="14"/>
      <c r="C40" s="14"/>
      <c r="D40" s="14"/>
      <c r="E40" s="14"/>
      <c r="F40" s="14"/>
    </row>
    <row r="41" spans="2:6" hidden="1">
      <c r="B41" s="14"/>
      <c r="C41" s="14"/>
      <c r="D41" s="14"/>
      <c r="E41" s="14"/>
      <c r="F41" s="14"/>
    </row>
    <row r="42" spans="2:6" hidden="1">
      <c r="B42" s="14"/>
      <c r="C42" s="14"/>
      <c r="D42" s="14"/>
      <c r="E42" s="14"/>
      <c r="F42" s="14"/>
    </row>
    <row r="43" spans="2:6" hidden="1">
      <c r="B43" s="14"/>
      <c r="C43" s="14"/>
      <c r="D43" s="14"/>
      <c r="E43" s="14"/>
      <c r="F43" s="14"/>
    </row>
    <row r="44" spans="2:6" hidden="1">
      <c r="B44" s="14"/>
      <c r="C44" s="14"/>
      <c r="D44" s="14"/>
      <c r="E44" s="14"/>
      <c r="F44" s="14"/>
    </row>
    <row r="45" spans="2:6" hidden="1">
      <c r="B45" s="14"/>
      <c r="C45" s="14"/>
      <c r="D45" s="14"/>
      <c r="E45" s="14"/>
      <c r="F45" s="14"/>
    </row>
    <row r="46" spans="2:6" hidden="1">
      <c r="B46" s="14"/>
      <c r="C46" s="14"/>
      <c r="D46" s="14"/>
      <c r="E46" s="14"/>
      <c r="F46" s="14"/>
    </row>
    <row r="47" spans="2:6" hidden="1">
      <c r="B47" s="14"/>
      <c r="C47" s="14"/>
      <c r="D47" s="14"/>
      <c r="E47" s="14"/>
      <c r="F47" s="14"/>
    </row>
    <row r="48" spans="2:6" hidden="1">
      <c r="B48" s="14"/>
      <c r="C48" s="14"/>
      <c r="D48" s="14"/>
      <c r="E48" s="14"/>
      <c r="F48" s="14"/>
    </row>
    <row r="49" spans="2:6" hidden="1">
      <c r="B49" s="14"/>
      <c r="C49" s="14"/>
      <c r="D49" s="14"/>
      <c r="E49" s="14"/>
      <c r="F49" s="14"/>
    </row>
    <row r="50" spans="2:6" hidden="1">
      <c r="B50" s="14"/>
      <c r="C50" s="14"/>
      <c r="D50" s="14"/>
      <c r="E50" s="14"/>
      <c r="F50" s="14"/>
    </row>
    <row r="51" spans="2:6" hidden="1">
      <c r="B51" s="14"/>
      <c r="C51" s="14"/>
      <c r="D51" s="14"/>
      <c r="E51" s="14"/>
      <c r="F51" s="14"/>
    </row>
    <row r="52" spans="2:6" hidden="1">
      <c r="B52" s="14"/>
      <c r="C52" s="14"/>
      <c r="D52" s="14"/>
      <c r="E52" s="14"/>
      <c r="F52" s="14"/>
    </row>
    <row r="53" spans="2:6" hidden="1">
      <c r="B53" s="14"/>
      <c r="C53" s="14"/>
      <c r="D53" s="14"/>
      <c r="E53" s="14"/>
      <c r="F53" s="14"/>
    </row>
    <row r="54" spans="2:6" hidden="1">
      <c r="B54" s="14"/>
      <c r="C54" s="14"/>
      <c r="D54" s="14"/>
      <c r="E54" s="14"/>
      <c r="F54" s="14"/>
    </row>
    <row r="55" spans="2:6" hidden="1">
      <c r="B55" s="14"/>
      <c r="C55" s="14"/>
      <c r="D55" s="14"/>
      <c r="E55" s="14"/>
      <c r="F55" s="14"/>
    </row>
    <row r="56" spans="2:6" hidden="1">
      <c r="B56" s="14"/>
      <c r="C56" s="14"/>
      <c r="D56" s="14"/>
      <c r="E56" s="14"/>
      <c r="F56" s="14"/>
    </row>
    <row r="57" spans="2:6" hidden="1">
      <c r="B57" s="14"/>
      <c r="C57" s="14"/>
      <c r="D57" s="14"/>
      <c r="E57" s="14"/>
      <c r="F57" s="14"/>
    </row>
    <row r="58" spans="2:6" hidden="1">
      <c r="B58" s="14"/>
      <c r="C58" s="14"/>
      <c r="D58" s="14"/>
      <c r="E58" s="14"/>
      <c r="F58" s="14"/>
    </row>
    <row r="59" spans="2:6" hidden="1">
      <c r="B59" s="14"/>
      <c r="C59" s="14"/>
      <c r="D59" s="14"/>
      <c r="E59" s="14"/>
      <c r="F59" s="14"/>
    </row>
    <row r="60" spans="2:6" hidden="1">
      <c r="B60" s="14"/>
      <c r="C60" s="14"/>
      <c r="D60" s="14"/>
      <c r="E60" s="14"/>
      <c r="F60" s="14"/>
    </row>
    <row r="61" spans="2:6" hidden="1">
      <c r="B61" s="14"/>
      <c r="C61" s="14"/>
      <c r="D61" s="14"/>
      <c r="E61" s="14"/>
      <c r="F61" s="14"/>
    </row>
    <row r="62" spans="2:6" hidden="1">
      <c r="B62" s="14"/>
      <c r="C62" s="14"/>
      <c r="D62" s="14"/>
      <c r="E62" s="14"/>
      <c r="F62" s="14"/>
    </row>
    <row r="63" spans="2:6" hidden="1">
      <c r="B63" s="14"/>
      <c r="C63" s="14"/>
      <c r="D63" s="14"/>
      <c r="E63" s="14"/>
      <c r="F63" s="14"/>
    </row>
    <row r="64" spans="2:6" hidden="1">
      <c r="B64" s="14"/>
      <c r="C64" s="14"/>
      <c r="D64" s="14"/>
      <c r="E64" s="14"/>
      <c r="F64" s="14"/>
    </row>
    <row r="65" spans="2:6" hidden="1">
      <c r="B65" s="14"/>
      <c r="C65" s="14"/>
      <c r="D65" s="14"/>
      <c r="E65" s="14"/>
      <c r="F65" s="14"/>
    </row>
    <row r="66" spans="2:6" hidden="1">
      <c r="B66" s="14"/>
      <c r="C66" s="14"/>
      <c r="D66" s="14"/>
      <c r="E66" s="14"/>
      <c r="F66" s="14"/>
    </row>
    <row r="67" spans="2:6" hidden="1">
      <c r="B67" s="14"/>
      <c r="C67" s="14"/>
      <c r="D67" s="14"/>
      <c r="E67" s="14"/>
      <c r="F67" s="14"/>
    </row>
    <row r="68" spans="2:6" hidden="1">
      <c r="B68" s="14"/>
      <c r="C68" s="14"/>
      <c r="D68" s="14"/>
      <c r="E68" s="14"/>
      <c r="F68" s="14"/>
    </row>
    <row r="69" spans="2:6" hidden="1">
      <c r="B69" s="14"/>
      <c r="C69" s="14"/>
      <c r="D69" s="14"/>
      <c r="E69" s="14"/>
      <c r="F69" s="14"/>
    </row>
    <row r="70" spans="2:6" hidden="1">
      <c r="B70" s="14"/>
      <c r="C70" s="14"/>
      <c r="D70" s="14"/>
      <c r="E70" s="14"/>
      <c r="F70" s="14"/>
    </row>
    <row r="71" spans="2:6" hidden="1">
      <c r="B71" s="14"/>
      <c r="C71" s="14"/>
      <c r="D71" s="14"/>
      <c r="E71" s="14"/>
      <c r="F71" s="14"/>
    </row>
    <row r="72" spans="2:6" hidden="1">
      <c r="B72" s="14"/>
      <c r="C72" s="14"/>
      <c r="D72" s="14"/>
      <c r="E72" s="14"/>
      <c r="F72" s="14"/>
    </row>
    <row r="73" spans="2:6" hidden="1">
      <c r="B73" s="14"/>
      <c r="C73" s="14"/>
      <c r="D73" s="14"/>
      <c r="E73" s="14"/>
      <c r="F73" s="14"/>
    </row>
    <row r="74" spans="2:6" hidden="1">
      <c r="B74" s="14"/>
      <c r="C74" s="14"/>
      <c r="D74" s="14"/>
      <c r="E74" s="14"/>
      <c r="F74" s="14"/>
    </row>
    <row r="75" spans="2:6" hidden="1">
      <c r="B75" s="14"/>
      <c r="C75" s="14"/>
      <c r="D75" s="14"/>
      <c r="E75" s="14"/>
      <c r="F75" s="14"/>
    </row>
    <row r="76" spans="2:6" hidden="1">
      <c r="B76" s="14"/>
      <c r="C76" s="14"/>
      <c r="D76" s="14"/>
      <c r="E76" s="14"/>
      <c r="F76" s="14"/>
    </row>
    <row r="77" spans="2:6" hidden="1">
      <c r="B77" s="14"/>
      <c r="C77" s="14"/>
      <c r="D77" s="14"/>
      <c r="E77" s="14"/>
      <c r="F77" s="14"/>
    </row>
    <row r="78" spans="2:6" hidden="1">
      <c r="B78" s="14"/>
      <c r="C78" s="14"/>
      <c r="D78" s="14"/>
      <c r="E78" s="14"/>
      <c r="F78" s="14"/>
    </row>
    <row r="79" spans="2:6" hidden="1">
      <c r="B79" s="14"/>
      <c r="C79" s="14"/>
      <c r="D79" s="14"/>
      <c r="E79" s="14"/>
      <c r="F79" s="14"/>
    </row>
    <row r="80" spans="2:6" hidden="1">
      <c r="B80" s="14"/>
      <c r="C80" s="14"/>
      <c r="D80" s="14"/>
      <c r="E80" s="14"/>
      <c r="F80" s="14"/>
    </row>
    <row r="81" spans="2:6" hidden="1">
      <c r="B81" s="14"/>
      <c r="C81" s="14"/>
      <c r="D81" s="14"/>
      <c r="E81" s="14"/>
      <c r="F81" s="14"/>
    </row>
    <row r="82" spans="2:6" hidden="1">
      <c r="B82" s="14"/>
      <c r="C82" s="14"/>
      <c r="D82" s="14"/>
      <c r="E82" s="14"/>
      <c r="F82" s="14"/>
    </row>
    <row r="83" spans="2:6" hidden="1">
      <c r="B83" s="14"/>
      <c r="C83" s="14"/>
      <c r="D83" s="14"/>
      <c r="E83" s="14"/>
      <c r="F83" s="14"/>
    </row>
    <row r="84" spans="2:6" hidden="1">
      <c r="B84" s="14"/>
      <c r="C84" s="14"/>
      <c r="D84" s="14"/>
      <c r="E84" s="14"/>
      <c r="F84" s="14"/>
    </row>
    <row r="85" spans="2:6" hidden="1">
      <c r="B85" s="14"/>
      <c r="C85" s="14"/>
      <c r="D85" s="14"/>
      <c r="E85" s="14"/>
      <c r="F85" s="14"/>
    </row>
    <row r="86" spans="2:6" hidden="1">
      <c r="B86" s="14"/>
      <c r="C86" s="14"/>
      <c r="D86" s="14"/>
      <c r="E86" s="14"/>
      <c r="F86" s="14"/>
    </row>
    <row r="87" spans="2:6" hidden="1">
      <c r="B87" s="14"/>
      <c r="C87" s="14"/>
      <c r="D87" s="14"/>
      <c r="E87" s="14"/>
      <c r="F87" s="14"/>
    </row>
    <row r="88" spans="2:6" hidden="1">
      <c r="B88" s="14"/>
      <c r="C88" s="14"/>
      <c r="D88" s="14"/>
      <c r="E88" s="14"/>
      <c r="F88" s="14"/>
    </row>
    <row r="89" spans="2:6" hidden="1">
      <c r="B89" s="14"/>
      <c r="C89" s="14"/>
      <c r="D89" s="14"/>
      <c r="E89" s="14"/>
      <c r="F89" s="14"/>
    </row>
    <row r="90" spans="2:6" hidden="1">
      <c r="B90" s="14"/>
      <c r="C90" s="14"/>
      <c r="D90" s="14"/>
      <c r="E90" s="14"/>
      <c r="F90" s="14"/>
    </row>
    <row r="91" spans="2:6" hidden="1">
      <c r="B91" s="14"/>
      <c r="C91" s="14"/>
      <c r="D91" s="14"/>
      <c r="E91" s="14"/>
      <c r="F91" s="14"/>
    </row>
    <row r="92" spans="2:6" hidden="1">
      <c r="B92" s="14"/>
      <c r="C92" s="14"/>
      <c r="D92" s="14"/>
      <c r="E92" s="14"/>
      <c r="F92" s="14"/>
    </row>
    <row r="93" spans="2:6" hidden="1">
      <c r="B93" s="14"/>
      <c r="C93" s="14"/>
      <c r="D93" s="14"/>
      <c r="E93" s="14"/>
      <c r="F93" s="14"/>
    </row>
    <row r="94" spans="2:6" hidden="1">
      <c r="B94" s="14"/>
      <c r="C94" s="14"/>
      <c r="D94" s="14"/>
      <c r="E94" s="14"/>
      <c r="F94" s="14"/>
    </row>
    <row r="95" spans="2:6" hidden="1">
      <c r="B95" s="14"/>
      <c r="C95" s="14"/>
      <c r="D95" s="14"/>
      <c r="E95" s="14"/>
      <c r="F95" s="14"/>
    </row>
    <row r="96" spans="2:6" hidden="1">
      <c r="B96" s="14"/>
      <c r="C96" s="14"/>
      <c r="D96" s="14"/>
      <c r="E96" s="14"/>
      <c r="F96" s="14"/>
    </row>
    <row r="97" spans="2:6" hidden="1">
      <c r="B97" s="14"/>
      <c r="C97" s="14"/>
      <c r="D97" s="14"/>
      <c r="E97" s="14"/>
      <c r="F97" s="14"/>
    </row>
    <row r="98" spans="2:6" hidden="1">
      <c r="B98" s="14"/>
      <c r="C98" s="14"/>
      <c r="D98" s="14"/>
      <c r="E98" s="14"/>
      <c r="F98" s="14"/>
    </row>
    <row r="99" spans="2:6" hidden="1">
      <c r="B99" s="14"/>
      <c r="C99" s="14"/>
      <c r="D99" s="14"/>
      <c r="E99" s="14"/>
      <c r="F99" s="14"/>
    </row>
    <row r="100" spans="2:6" hidden="1">
      <c r="B100" s="14"/>
      <c r="C100" s="14"/>
      <c r="D100" s="14"/>
      <c r="E100" s="14"/>
      <c r="F100" s="14"/>
    </row>
    <row r="101" spans="2:6" hidden="1">
      <c r="B101" s="14"/>
      <c r="C101" s="14"/>
      <c r="D101" s="14"/>
      <c r="E101" s="14"/>
      <c r="F101" s="14"/>
    </row>
    <row r="102" spans="2:6" hidden="1">
      <c r="B102" s="14"/>
      <c r="C102" s="14"/>
      <c r="D102" s="14"/>
      <c r="E102" s="14"/>
      <c r="F102" s="14"/>
    </row>
    <row r="103" spans="2:6" hidden="1">
      <c r="B103" s="14"/>
      <c r="C103" s="14"/>
      <c r="D103" s="14"/>
      <c r="E103" s="14"/>
      <c r="F103" s="14"/>
    </row>
    <row r="104" spans="2:6" hidden="1">
      <c r="B104" s="14"/>
      <c r="C104" s="14"/>
      <c r="D104" s="14"/>
      <c r="E104" s="14"/>
      <c r="F104" s="14"/>
    </row>
    <row r="105" spans="2:6" hidden="1">
      <c r="B105" s="14"/>
      <c r="C105" s="14"/>
      <c r="D105" s="14"/>
      <c r="E105" s="14"/>
      <c r="F105" s="14"/>
    </row>
    <row r="106" spans="2:6" hidden="1">
      <c r="B106" s="14"/>
      <c r="C106" s="14"/>
      <c r="D106" s="14"/>
      <c r="E106" s="14"/>
      <c r="F106" s="14"/>
    </row>
    <row r="107" spans="2:6" hidden="1">
      <c r="B107" s="14"/>
      <c r="C107" s="14"/>
      <c r="D107" s="14"/>
      <c r="E107" s="14"/>
      <c r="F107" s="14"/>
    </row>
    <row r="108" spans="2:6" hidden="1">
      <c r="B108" s="14"/>
      <c r="C108" s="14"/>
      <c r="D108" s="14"/>
      <c r="E108" s="14"/>
      <c r="F108" s="14"/>
    </row>
    <row r="109" spans="2:6" hidden="1">
      <c r="B109" s="14"/>
      <c r="C109" s="14"/>
      <c r="D109" s="14"/>
      <c r="E109" s="14"/>
      <c r="F109" s="14"/>
    </row>
    <row r="110" spans="2:6" hidden="1">
      <c r="B110" s="14"/>
      <c r="C110" s="14"/>
      <c r="D110" s="14"/>
      <c r="E110" s="14"/>
      <c r="F110" s="14"/>
    </row>
    <row r="111" spans="2:6" hidden="1">
      <c r="B111" s="14"/>
      <c r="C111" s="14"/>
      <c r="D111" s="14"/>
      <c r="E111" s="14"/>
      <c r="F111" s="14"/>
    </row>
    <row r="112" spans="2:6" hidden="1">
      <c r="B112" s="14"/>
      <c r="C112" s="14"/>
      <c r="D112" s="14"/>
      <c r="E112" s="14"/>
      <c r="F112" s="14"/>
    </row>
    <row r="113" spans="2:6" hidden="1">
      <c r="B113" s="14"/>
      <c r="C113" s="14"/>
      <c r="D113" s="14"/>
      <c r="E113" s="14"/>
      <c r="F113" s="14"/>
    </row>
    <row r="114" spans="2:6" hidden="1">
      <c r="B114" s="14"/>
      <c r="C114" s="14"/>
      <c r="D114" s="14"/>
      <c r="E114" s="14"/>
      <c r="F114" s="14"/>
    </row>
    <row r="115" spans="2:6" hidden="1">
      <c r="B115" s="14"/>
      <c r="C115" s="14"/>
      <c r="D115" s="14"/>
      <c r="E115" s="14"/>
      <c r="F115" s="14"/>
    </row>
    <row r="116" spans="2:6" hidden="1">
      <c r="B116" s="14"/>
      <c r="C116" s="14"/>
      <c r="D116" s="14"/>
      <c r="E116" s="14"/>
      <c r="F116" s="14"/>
    </row>
    <row r="117" spans="2:6" hidden="1">
      <c r="B117" s="14"/>
      <c r="C117" s="14"/>
      <c r="D117" s="14"/>
      <c r="E117" s="14"/>
      <c r="F117" s="14"/>
    </row>
    <row r="118" spans="2:6" hidden="1">
      <c r="B118" s="14"/>
      <c r="C118" s="14"/>
      <c r="D118" s="14"/>
      <c r="E118" s="14"/>
      <c r="F118" s="14"/>
    </row>
    <row r="119" spans="2:6" hidden="1">
      <c r="B119" s="14"/>
      <c r="C119" s="14"/>
      <c r="D119" s="14"/>
      <c r="E119" s="14"/>
      <c r="F119" s="14"/>
    </row>
    <row r="120" spans="2:6" hidden="1">
      <c r="B120" s="14"/>
      <c r="C120" s="14"/>
      <c r="D120" s="14"/>
      <c r="E120" s="14"/>
      <c r="F120" s="14"/>
    </row>
    <row r="121" spans="2:6" hidden="1">
      <c r="B121" s="14"/>
      <c r="C121" s="14"/>
      <c r="D121" s="14"/>
      <c r="E121" s="14"/>
      <c r="F121" s="14"/>
    </row>
    <row r="122" spans="2:6" hidden="1">
      <c r="B122" s="14"/>
      <c r="C122" s="14"/>
      <c r="D122" s="14"/>
      <c r="E122" s="14"/>
      <c r="F122" s="14"/>
    </row>
    <row r="123" spans="2:6" hidden="1">
      <c r="B123" s="14"/>
      <c r="C123" s="14"/>
      <c r="D123" s="14"/>
      <c r="E123" s="14"/>
      <c r="F123" s="14"/>
    </row>
    <row r="124" spans="2:6" hidden="1">
      <c r="B124" s="14"/>
      <c r="C124" s="14"/>
      <c r="D124" s="14"/>
      <c r="E124" s="14"/>
      <c r="F124" s="14"/>
    </row>
    <row r="125" spans="2:6" hidden="1">
      <c r="B125" s="14"/>
      <c r="C125" s="14"/>
      <c r="D125" s="14"/>
      <c r="E125" s="14"/>
      <c r="F125" s="14"/>
    </row>
    <row r="126" spans="2:6" hidden="1">
      <c r="B126" s="14"/>
      <c r="C126" s="14"/>
      <c r="D126" s="14"/>
      <c r="E126" s="14"/>
      <c r="F126" s="14"/>
    </row>
    <row r="127" spans="2:6" hidden="1">
      <c r="B127" s="14"/>
      <c r="C127" s="14"/>
      <c r="D127" s="14"/>
      <c r="E127" s="14"/>
      <c r="F127" s="14"/>
    </row>
    <row r="128" spans="2:6" hidden="1">
      <c r="B128" s="14"/>
      <c r="C128" s="14"/>
      <c r="D128" s="14"/>
      <c r="E128" s="14"/>
      <c r="F128" s="14"/>
    </row>
    <row r="129" spans="2:6" hidden="1">
      <c r="B129" s="14"/>
      <c r="C129" s="14"/>
      <c r="D129" s="14"/>
      <c r="E129" s="14"/>
      <c r="F129" s="14"/>
    </row>
    <row r="130" spans="2:6" hidden="1">
      <c r="B130" s="14"/>
      <c r="C130" s="14"/>
      <c r="D130" s="14"/>
      <c r="E130" s="14"/>
      <c r="F130" s="14"/>
    </row>
    <row r="131" spans="2:6" hidden="1">
      <c r="B131" s="14"/>
      <c r="C131" s="14"/>
      <c r="D131" s="14"/>
      <c r="E131" s="14"/>
      <c r="F131" s="14"/>
    </row>
    <row r="132" spans="2:6" hidden="1">
      <c r="B132" s="14"/>
      <c r="C132" s="14"/>
      <c r="D132" s="14"/>
      <c r="E132" s="14"/>
      <c r="F132" s="14"/>
    </row>
    <row r="133" spans="2:6" hidden="1">
      <c r="B133" s="14"/>
      <c r="C133" s="14"/>
      <c r="D133" s="14"/>
      <c r="E133" s="14"/>
      <c r="F133" s="14"/>
    </row>
    <row r="134" spans="2:6" hidden="1">
      <c r="B134" s="14"/>
      <c r="C134" s="14"/>
      <c r="D134" s="14"/>
      <c r="E134" s="14"/>
      <c r="F134" s="14"/>
    </row>
    <row r="135" spans="2:6" hidden="1">
      <c r="B135" s="14"/>
      <c r="C135" s="14"/>
      <c r="D135" s="14"/>
      <c r="E135" s="14"/>
      <c r="F135" s="14"/>
    </row>
    <row r="136" spans="2:6" hidden="1">
      <c r="B136" s="14"/>
      <c r="C136" s="14"/>
      <c r="D136" s="14"/>
      <c r="E136" s="14"/>
      <c r="F136" s="14"/>
    </row>
    <row r="137" spans="2:6" hidden="1">
      <c r="B137" s="14"/>
      <c r="C137" s="14"/>
      <c r="D137" s="14"/>
      <c r="E137" s="14"/>
      <c r="F137" s="14"/>
    </row>
    <row r="138" spans="2:6" hidden="1">
      <c r="B138" s="14"/>
      <c r="C138" s="14"/>
      <c r="D138" s="14"/>
      <c r="E138" s="14"/>
      <c r="F138" s="14"/>
    </row>
    <row r="139" spans="2:6" hidden="1">
      <c r="B139" s="14"/>
      <c r="C139" s="14"/>
      <c r="D139" s="14"/>
      <c r="E139" s="14"/>
      <c r="F139" s="14"/>
    </row>
    <row r="140" spans="2:6" hidden="1">
      <c r="B140" s="14"/>
      <c r="C140" s="14"/>
      <c r="D140" s="14"/>
      <c r="E140" s="14"/>
      <c r="F140" s="14"/>
    </row>
    <row r="141" spans="2:6" hidden="1">
      <c r="B141" s="14"/>
      <c r="C141" s="14"/>
      <c r="D141" s="14"/>
      <c r="E141" s="14"/>
      <c r="F141" s="14"/>
    </row>
    <row r="142" spans="2:6" hidden="1">
      <c r="B142" s="14"/>
      <c r="C142" s="14"/>
      <c r="D142" s="14"/>
      <c r="E142" s="14"/>
      <c r="F142" s="14"/>
    </row>
    <row r="143" spans="2:6" hidden="1">
      <c r="B143" s="14"/>
      <c r="C143" s="14"/>
      <c r="D143" s="14"/>
      <c r="E143" s="14"/>
      <c r="F143" s="14"/>
    </row>
    <row r="144" spans="2:6" hidden="1">
      <c r="B144" s="14"/>
      <c r="C144" s="14"/>
      <c r="D144" s="14"/>
      <c r="E144" s="14"/>
      <c r="F144" s="14"/>
    </row>
    <row r="145" spans="2:6" hidden="1">
      <c r="B145" s="14"/>
      <c r="C145" s="14"/>
      <c r="D145" s="14"/>
      <c r="E145" s="14"/>
      <c r="F145" s="14"/>
    </row>
    <row r="146" spans="2:6" hidden="1">
      <c r="B146" s="14"/>
      <c r="C146" s="14"/>
      <c r="D146" s="14"/>
      <c r="E146" s="14"/>
      <c r="F146" s="14"/>
    </row>
    <row r="147" spans="2:6" hidden="1">
      <c r="B147" s="14"/>
      <c r="C147" s="14"/>
      <c r="D147" s="14"/>
      <c r="E147" s="14"/>
      <c r="F147" s="14"/>
    </row>
    <row r="148" spans="2:6" hidden="1">
      <c r="B148" s="14"/>
      <c r="C148" s="14"/>
      <c r="D148" s="14"/>
      <c r="E148" s="14"/>
      <c r="F148" s="14"/>
    </row>
    <row r="149" spans="2:6" hidden="1">
      <c r="B149" s="14"/>
      <c r="C149" s="14"/>
      <c r="D149" s="14"/>
      <c r="E149" s="14"/>
      <c r="F149" s="14"/>
    </row>
    <row r="150" spans="2:6" hidden="1">
      <c r="B150" s="14"/>
      <c r="C150" s="14"/>
      <c r="D150" s="14"/>
      <c r="E150" s="14"/>
      <c r="F150" s="14"/>
    </row>
    <row r="151" spans="2:6" hidden="1">
      <c r="B151" s="14"/>
      <c r="C151" s="14"/>
      <c r="D151" s="14"/>
      <c r="E151" s="14"/>
      <c r="F151" s="14"/>
    </row>
    <row r="152" spans="2:6" hidden="1">
      <c r="B152" s="14"/>
      <c r="C152" s="14"/>
      <c r="D152" s="14"/>
      <c r="E152" s="14"/>
      <c r="F152" s="14"/>
    </row>
    <row r="153" spans="2:6" hidden="1">
      <c r="B153" s="14"/>
      <c r="C153" s="14"/>
      <c r="D153" s="14"/>
      <c r="E153" s="14"/>
      <c r="F153" s="14"/>
    </row>
    <row r="154" spans="2:6" hidden="1">
      <c r="B154" s="14"/>
      <c r="C154" s="14"/>
      <c r="D154" s="14"/>
      <c r="E154" s="14"/>
      <c r="F154" s="14"/>
    </row>
    <row r="155" spans="2:6" hidden="1">
      <c r="B155" s="14"/>
      <c r="C155" s="14"/>
      <c r="D155" s="14"/>
      <c r="E155" s="14"/>
      <c r="F155" s="14"/>
    </row>
    <row r="156" spans="2:6" hidden="1">
      <c r="B156" s="14"/>
      <c r="C156" s="14"/>
      <c r="D156" s="14"/>
      <c r="E156" s="14"/>
      <c r="F156" s="14"/>
    </row>
    <row r="157" spans="2:6" hidden="1">
      <c r="B157" s="14"/>
      <c r="C157" s="14"/>
      <c r="D157" s="14"/>
      <c r="E157" s="14"/>
      <c r="F157" s="14"/>
    </row>
    <row r="158" spans="2:6" hidden="1">
      <c r="B158" s="14"/>
      <c r="C158" s="14"/>
      <c r="D158" s="14"/>
      <c r="E158" s="14"/>
      <c r="F158" s="14"/>
    </row>
    <row r="159" spans="2:6" hidden="1">
      <c r="B159" s="14"/>
      <c r="C159" s="14"/>
      <c r="D159" s="14"/>
      <c r="E159" s="14"/>
      <c r="F159" s="14"/>
    </row>
    <row r="160" spans="2:6" hidden="1">
      <c r="B160" s="14"/>
      <c r="C160" s="14"/>
      <c r="D160" s="14"/>
      <c r="E160" s="14"/>
      <c r="F160" s="14"/>
    </row>
    <row r="161" spans="2:6" hidden="1">
      <c r="B161" s="14"/>
      <c r="C161" s="14"/>
      <c r="D161" s="14"/>
      <c r="E161" s="14"/>
      <c r="F161" s="14"/>
    </row>
    <row r="162" spans="2:6" hidden="1">
      <c r="B162" s="14"/>
      <c r="C162" s="14"/>
      <c r="D162" s="14"/>
      <c r="E162" s="14"/>
      <c r="F162" s="14"/>
    </row>
    <row r="163" spans="2:6" hidden="1">
      <c r="B163" s="14"/>
      <c r="C163" s="14"/>
      <c r="D163" s="14"/>
      <c r="E163" s="14"/>
      <c r="F163" s="14"/>
    </row>
    <row r="164" spans="2:6" hidden="1">
      <c r="B164" s="14"/>
      <c r="C164" s="14"/>
      <c r="D164" s="14"/>
      <c r="E164" s="14"/>
      <c r="F164" s="14"/>
    </row>
    <row r="165" spans="2:6" hidden="1">
      <c r="B165" s="14"/>
      <c r="C165" s="14"/>
      <c r="D165" s="14"/>
      <c r="E165" s="14"/>
      <c r="F165" s="14"/>
    </row>
    <row r="166" spans="2:6" hidden="1">
      <c r="B166" s="14"/>
      <c r="C166" s="14"/>
      <c r="D166" s="14"/>
      <c r="E166" s="14"/>
      <c r="F166" s="14"/>
    </row>
    <row r="167" spans="2:6" hidden="1">
      <c r="B167" s="14"/>
      <c r="C167" s="14"/>
      <c r="D167" s="14"/>
      <c r="E167" s="14"/>
      <c r="F167" s="14"/>
    </row>
    <row r="168" spans="2:6" hidden="1">
      <c r="B168" s="14"/>
      <c r="C168" s="14"/>
      <c r="D168" s="14"/>
      <c r="E168" s="14"/>
      <c r="F168" s="14"/>
    </row>
    <row r="169" spans="2:6" hidden="1">
      <c r="B169" s="14"/>
      <c r="C169" s="14"/>
      <c r="D169" s="14"/>
      <c r="E169" s="14"/>
      <c r="F169" s="14"/>
    </row>
    <row r="170" spans="2:6" hidden="1">
      <c r="B170" s="14"/>
      <c r="C170" s="14"/>
      <c r="D170" s="14"/>
      <c r="E170" s="14"/>
      <c r="F170" s="14"/>
    </row>
    <row r="171" spans="2:6" hidden="1">
      <c r="B171" s="14"/>
      <c r="C171" s="14"/>
      <c r="D171" s="14"/>
      <c r="E171" s="14"/>
      <c r="F171" s="14"/>
    </row>
    <row r="172" spans="2:6" hidden="1">
      <c r="B172" s="14"/>
      <c r="C172" s="14"/>
      <c r="D172" s="14"/>
      <c r="E172" s="14"/>
      <c r="F172" s="14"/>
    </row>
    <row r="173" spans="2:6" hidden="1">
      <c r="B173" s="14"/>
      <c r="C173" s="14"/>
      <c r="D173" s="14"/>
      <c r="E173" s="14"/>
      <c r="F173" s="14"/>
    </row>
    <row r="174" spans="2:6" hidden="1">
      <c r="B174" s="14"/>
      <c r="C174" s="14"/>
      <c r="D174" s="14"/>
      <c r="E174" s="14"/>
      <c r="F174" s="14"/>
    </row>
    <row r="175" spans="2:6" hidden="1">
      <c r="B175" s="14"/>
      <c r="C175" s="14"/>
      <c r="D175" s="14"/>
      <c r="E175" s="14"/>
      <c r="F175" s="14"/>
    </row>
    <row r="176" spans="2:6" hidden="1">
      <c r="B176" s="14"/>
      <c r="C176" s="14"/>
      <c r="D176" s="14"/>
      <c r="E176" s="14"/>
      <c r="F176" s="14"/>
    </row>
    <row r="177" spans="2:6" hidden="1">
      <c r="B177" s="14"/>
      <c r="C177" s="14"/>
      <c r="D177" s="14"/>
      <c r="E177" s="14"/>
      <c r="F177" s="14"/>
    </row>
    <row r="178" spans="2:6" hidden="1">
      <c r="B178" s="14"/>
      <c r="C178" s="14"/>
      <c r="D178" s="14"/>
      <c r="E178" s="14"/>
      <c r="F178" s="14"/>
    </row>
    <row r="179" spans="2:6" hidden="1">
      <c r="B179" s="14"/>
      <c r="C179" s="14"/>
      <c r="D179" s="14"/>
      <c r="E179" s="14"/>
      <c r="F179" s="14"/>
    </row>
    <row r="180" spans="2:6" hidden="1">
      <c r="B180" s="14"/>
      <c r="C180" s="14"/>
      <c r="D180" s="14"/>
      <c r="E180" s="14"/>
      <c r="F180" s="14"/>
    </row>
    <row r="181" spans="2:6" hidden="1">
      <c r="B181" s="14"/>
      <c r="C181" s="14"/>
      <c r="D181" s="14"/>
      <c r="E181" s="14"/>
      <c r="F181" s="14"/>
    </row>
    <row r="182" spans="2:6" hidden="1">
      <c r="B182" s="14"/>
      <c r="C182" s="14"/>
      <c r="D182" s="14"/>
      <c r="E182" s="14"/>
      <c r="F182" s="14"/>
    </row>
    <row r="183" spans="2:6" hidden="1">
      <c r="B183" s="14"/>
      <c r="C183" s="14"/>
      <c r="D183" s="14"/>
      <c r="E183" s="14"/>
      <c r="F183" s="14"/>
    </row>
    <row r="184" spans="2:6" hidden="1">
      <c r="B184" s="14"/>
      <c r="C184" s="14"/>
      <c r="D184" s="14"/>
      <c r="E184" s="14"/>
      <c r="F184" s="14"/>
    </row>
    <row r="185" spans="2:6" hidden="1">
      <c r="B185" s="14"/>
      <c r="C185" s="14"/>
      <c r="D185" s="14"/>
      <c r="E185" s="14"/>
      <c r="F185" s="14"/>
    </row>
    <row r="186" spans="2:6" hidden="1">
      <c r="B186" s="14"/>
      <c r="C186" s="14"/>
      <c r="D186" s="14"/>
      <c r="E186" s="14"/>
      <c r="F186" s="14"/>
    </row>
    <row r="187" spans="2:6" hidden="1">
      <c r="B187" s="14"/>
      <c r="C187" s="14"/>
      <c r="D187" s="14"/>
      <c r="E187" s="14"/>
      <c r="F187" s="14"/>
    </row>
    <row r="188" spans="2:6" hidden="1">
      <c r="B188" s="14"/>
      <c r="C188" s="14"/>
      <c r="D188" s="14"/>
      <c r="E188" s="14"/>
      <c r="F188" s="14"/>
    </row>
    <row r="189" spans="2:6" hidden="1">
      <c r="B189" s="14"/>
      <c r="C189" s="14"/>
      <c r="D189" s="14"/>
      <c r="E189" s="14"/>
      <c r="F189" s="14"/>
    </row>
    <row r="190" spans="2:6" hidden="1">
      <c r="B190" s="14"/>
      <c r="C190" s="14"/>
      <c r="D190" s="14"/>
      <c r="E190" s="14"/>
      <c r="F190" s="14"/>
    </row>
    <row r="191" spans="2:6" hidden="1">
      <c r="B191" s="14"/>
      <c r="C191" s="14"/>
      <c r="D191" s="14"/>
      <c r="E191" s="14"/>
      <c r="F191" s="14"/>
    </row>
    <row r="192" spans="2:6" hidden="1">
      <c r="B192" s="14"/>
      <c r="C192" s="14"/>
      <c r="D192" s="14"/>
      <c r="E192" s="14"/>
      <c r="F192" s="14"/>
    </row>
    <row r="193" spans="2:6" hidden="1">
      <c r="B193" s="14"/>
      <c r="C193" s="14"/>
      <c r="D193" s="14"/>
      <c r="E193" s="14"/>
      <c r="F193" s="14"/>
    </row>
    <row r="194" spans="2:6" hidden="1">
      <c r="B194" s="14"/>
      <c r="C194" s="14"/>
      <c r="D194" s="14"/>
      <c r="E194" s="14"/>
      <c r="F194" s="14"/>
    </row>
    <row r="195" spans="2:6" hidden="1">
      <c r="B195" s="14"/>
      <c r="C195" s="14"/>
      <c r="D195" s="14"/>
      <c r="E195" s="14"/>
      <c r="F195" s="14"/>
    </row>
    <row r="196" spans="2:6" hidden="1">
      <c r="B196" s="14"/>
      <c r="C196" s="14"/>
      <c r="D196" s="14"/>
      <c r="E196" s="14"/>
      <c r="F196" s="14"/>
    </row>
    <row r="197" spans="2:6" hidden="1">
      <c r="B197" s="14"/>
      <c r="C197" s="14"/>
      <c r="D197" s="14"/>
      <c r="E197" s="14"/>
      <c r="F197" s="14"/>
    </row>
    <row r="198" spans="2:6" hidden="1">
      <c r="B198" s="14"/>
      <c r="C198" s="14"/>
      <c r="D198" s="14"/>
      <c r="E198" s="14"/>
      <c r="F198" s="14"/>
    </row>
    <row r="199" spans="2:6" hidden="1">
      <c r="B199" s="14"/>
      <c r="C199" s="14"/>
      <c r="D199" s="14"/>
      <c r="E199" s="14"/>
      <c r="F199" s="14"/>
    </row>
    <row r="200" spans="2:6" hidden="1">
      <c r="B200" s="14"/>
      <c r="C200" s="14"/>
      <c r="D200" s="14"/>
      <c r="E200" s="14"/>
      <c r="F200" s="14"/>
    </row>
    <row r="201" spans="2:6" hidden="1">
      <c r="B201" s="14"/>
      <c r="C201" s="14"/>
      <c r="D201" s="14"/>
      <c r="E201" s="14"/>
      <c r="F201" s="14"/>
    </row>
    <row r="202" spans="2:6" hidden="1">
      <c r="B202" s="14"/>
      <c r="C202" s="14"/>
      <c r="D202" s="14"/>
      <c r="E202" s="14"/>
      <c r="F202" s="14"/>
    </row>
    <row r="203" spans="2:6" hidden="1">
      <c r="B203" s="14"/>
      <c r="C203" s="14"/>
      <c r="D203" s="14"/>
      <c r="E203" s="14"/>
      <c r="F203" s="14"/>
    </row>
    <row r="204" spans="2:6" hidden="1">
      <c r="B204" s="14"/>
      <c r="C204" s="14"/>
      <c r="D204" s="14"/>
      <c r="E204" s="14"/>
      <c r="F204" s="14"/>
    </row>
    <row r="205" spans="2:6" hidden="1">
      <c r="B205" s="14"/>
      <c r="C205" s="14"/>
      <c r="D205" s="14"/>
      <c r="E205" s="14"/>
      <c r="F205" s="14"/>
    </row>
    <row r="206" spans="2:6" hidden="1">
      <c r="B206" s="14"/>
      <c r="C206" s="14"/>
      <c r="D206" s="14"/>
      <c r="E206" s="14"/>
      <c r="F206" s="14"/>
    </row>
    <row r="207" spans="2:6" hidden="1">
      <c r="B207" s="14"/>
      <c r="C207" s="14"/>
      <c r="D207" s="14"/>
      <c r="E207" s="14"/>
      <c r="F207" s="14"/>
    </row>
    <row r="208" spans="2:6" hidden="1">
      <c r="B208" s="14"/>
      <c r="C208" s="14"/>
      <c r="D208" s="14"/>
      <c r="E208" s="14"/>
      <c r="F208" s="14"/>
    </row>
    <row r="209" spans="2:6" hidden="1">
      <c r="B209" s="14"/>
      <c r="C209" s="14"/>
      <c r="D209" s="14"/>
      <c r="E209" s="14"/>
      <c r="F209" s="14"/>
    </row>
    <row r="210" spans="2:6" hidden="1">
      <c r="B210" s="14"/>
      <c r="C210" s="14"/>
      <c r="D210" s="14"/>
      <c r="E210" s="14"/>
      <c r="F210" s="14"/>
    </row>
    <row r="211" spans="2:6" hidden="1">
      <c r="B211" s="14"/>
      <c r="C211" s="14"/>
      <c r="D211" s="14"/>
      <c r="E211" s="14"/>
      <c r="F211" s="14"/>
    </row>
    <row r="212" spans="2:6" hidden="1">
      <c r="B212" s="14"/>
      <c r="C212" s="14"/>
      <c r="D212" s="14"/>
      <c r="E212" s="14"/>
      <c r="F212" s="14"/>
    </row>
    <row r="213" spans="2:6" hidden="1">
      <c r="B213" s="14"/>
      <c r="C213" s="14"/>
      <c r="D213" s="14"/>
      <c r="E213" s="14"/>
      <c r="F213" s="14"/>
    </row>
    <row r="214" spans="2:6" hidden="1">
      <c r="B214" s="14"/>
      <c r="C214" s="14"/>
      <c r="D214" s="14"/>
      <c r="E214" s="14"/>
      <c r="F214" s="14"/>
    </row>
    <row r="215" spans="2:6" hidden="1">
      <c r="B215" s="14"/>
      <c r="C215" s="14"/>
      <c r="D215" s="14"/>
      <c r="E215" s="14"/>
      <c r="F215" s="14"/>
    </row>
    <row r="216" spans="2:6" hidden="1">
      <c r="B216" s="14"/>
      <c r="C216" s="14"/>
      <c r="D216" s="14"/>
      <c r="E216" s="14"/>
      <c r="F216" s="14"/>
    </row>
    <row r="217" spans="2:6" hidden="1">
      <c r="B217" s="14"/>
      <c r="C217" s="14"/>
      <c r="D217" s="14"/>
      <c r="E217" s="14"/>
      <c r="F217" s="14"/>
    </row>
    <row r="218" spans="2:6" hidden="1">
      <c r="B218" s="14"/>
      <c r="C218" s="14"/>
      <c r="D218" s="14"/>
      <c r="E218" s="14"/>
      <c r="F218" s="14"/>
    </row>
    <row r="219" spans="2:6" hidden="1">
      <c r="B219" s="14"/>
      <c r="C219" s="14"/>
      <c r="D219" s="14"/>
      <c r="E219" s="14"/>
      <c r="F219" s="14"/>
    </row>
    <row r="220" spans="2:6" hidden="1">
      <c r="B220" s="14"/>
      <c r="C220" s="14"/>
      <c r="D220" s="14"/>
      <c r="E220" s="14"/>
      <c r="F220" s="14"/>
    </row>
    <row r="221" spans="2:6" hidden="1">
      <c r="B221" s="14"/>
      <c r="C221" s="14"/>
      <c r="D221" s="14"/>
      <c r="E221" s="14"/>
      <c r="F221" s="14"/>
    </row>
    <row r="222" spans="2:6" hidden="1">
      <c r="B222" s="14"/>
      <c r="C222" s="14"/>
      <c r="D222" s="14"/>
      <c r="E222" s="14"/>
      <c r="F222" s="14"/>
    </row>
    <row r="223" spans="2:6" hidden="1">
      <c r="B223" s="14"/>
      <c r="C223" s="14"/>
      <c r="D223" s="14"/>
      <c r="E223" s="14"/>
      <c r="F223" s="14"/>
    </row>
    <row r="224" spans="2:6" hidden="1">
      <c r="B224" s="14"/>
      <c r="C224" s="14"/>
      <c r="D224" s="14"/>
      <c r="E224" s="14"/>
      <c r="F224" s="14"/>
    </row>
    <row r="225" spans="2:6" hidden="1">
      <c r="B225" s="14"/>
      <c r="C225" s="14"/>
      <c r="D225" s="14"/>
      <c r="E225" s="14"/>
      <c r="F225" s="14"/>
    </row>
    <row r="226" spans="2:6" hidden="1">
      <c r="B226" s="14"/>
      <c r="C226" s="14"/>
      <c r="D226" s="14"/>
      <c r="E226" s="14"/>
      <c r="F226" s="14"/>
    </row>
    <row r="227" spans="2:6" hidden="1">
      <c r="B227" s="14"/>
      <c r="C227" s="14"/>
      <c r="D227" s="14"/>
      <c r="E227" s="14"/>
      <c r="F227" s="14"/>
    </row>
    <row r="228" spans="2:6" hidden="1">
      <c r="B228" s="14"/>
      <c r="C228" s="14"/>
      <c r="D228" s="14"/>
      <c r="E228" s="14"/>
      <c r="F228" s="14"/>
    </row>
    <row r="229" spans="2:6" hidden="1">
      <c r="B229" s="14"/>
      <c r="C229" s="14"/>
      <c r="D229" s="14"/>
      <c r="E229" s="14"/>
      <c r="F229" s="14"/>
    </row>
    <row r="230" spans="2:6" hidden="1">
      <c r="B230" s="14"/>
      <c r="C230" s="14"/>
      <c r="D230" s="14"/>
      <c r="E230" s="14"/>
      <c r="F230" s="14"/>
    </row>
    <row r="231" spans="2:6" hidden="1">
      <c r="B231" s="14"/>
      <c r="C231" s="14"/>
      <c r="D231" s="14"/>
      <c r="E231" s="14"/>
      <c r="F231" s="14"/>
    </row>
    <row r="232" spans="2:6" hidden="1">
      <c r="B232" s="14"/>
      <c r="C232" s="14"/>
      <c r="D232" s="14"/>
      <c r="E232" s="14"/>
      <c r="F232" s="14"/>
    </row>
    <row r="233" spans="2:6" hidden="1">
      <c r="B233" s="14"/>
      <c r="C233" s="14"/>
      <c r="D233" s="14"/>
      <c r="E233" s="14"/>
      <c r="F233" s="14"/>
    </row>
    <row r="234" spans="2:6" hidden="1">
      <c r="B234" s="14"/>
      <c r="C234" s="14"/>
      <c r="D234" s="14"/>
      <c r="E234" s="14"/>
      <c r="F234" s="14"/>
    </row>
    <row r="235" spans="2:6" hidden="1">
      <c r="B235" s="14"/>
      <c r="C235" s="14"/>
      <c r="D235" s="14"/>
      <c r="E235" s="14"/>
      <c r="F235" s="14"/>
    </row>
    <row r="236" spans="2:6" hidden="1">
      <c r="B236" s="14"/>
      <c r="C236" s="14"/>
      <c r="D236" s="14"/>
      <c r="E236" s="14"/>
      <c r="F236" s="14"/>
    </row>
    <row r="237" spans="2:6" hidden="1">
      <c r="B237" s="14"/>
      <c r="C237" s="14"/>
      <c r="D237" s="14"/>
      <c r="E237" s="14"/>
      <c r="F237" s="14"/>
    </row>
    <row r="238" spans="2:6" hidden="1">
      <c r="B238" s="14"/>
      <c r="C238" s="14"/>
      <c r="D238" s="14"/>
      <c r="E238" s="14"/>
      <c r="F238" s="14"/>
    </row>
    <row r="239" spans="2:6" hidden="1">
      <c r="B239" s="14"/>
      <c r="C239" s="14"/>
      <c r="D239" s="14"/>
      <c r="E239" s="14"/>
      <c r="F239" s="14"/>
    </row>
    <row r="240" spans="2:6" hidden="1">
      <c r="B240" s="14"/>
      <c r="C240" s="14"/>
      <c r="D240" s="14"/>
      <c r="E240" s="14"/>
      <c r="F240" s="14"/>
    </row>
    <row r="241" spans="2:6" hidden="1">
      <c r="B241" s="14"/>
      <c r="C241" s="14"/>
      <c r="D241" s="14"/>
      <c r="E241" s="14"/>
      <c r="F241" s="14"/>
    </row>
    <row r="242" spans="2:6" hidden="1">
      <c r="B242" s="14"/>
      <c r="C242" s="14"/>
      <c r="D242" s="14"/>
      <c r="E242" s="14"/>
      <c r="F242" s="14"/>
    </row>
    <row r="243" spans="2:6" hidden="1">
      <c r="B243" s="14"/>
      <c r="C243" s="14"/>
      <c r="D243" s="14"/>
      <c r="E243" s="14"/>
      <c r="F243" s="14"/>
    </row>
    <row r="244" spans="2:6" hidden="1">
      <c r="B244" s="14"/>
      <c r="C244" s="14"/>
      <c r="D244" s="14"/>
      <c r="E244" s="14"/>
      <c r="F244" s="14"/>
    </row>
    <row r="245" spans="2:6" hidden="1">
      <c r="B245" s="14"/>
      <c r="C245" s="14"/>
      <c r="D245" s="14"/>
      <c r="E245" s="14"/>
      <c r="F245" s="14"/>
    </row>
    <row r="246" spans="2:6" hidden="1">
      <c r="B246" s="14"/>
      <c r="C246" s="14"/>
      <c r="D246" s="14"/>
      <c r="E246" s="14"/>
      <c r="F246" s="14"/>
    </row>
    <row r="247" spans="2:6" hidden="1">
      <c r="B247" s="14"/>
      <c r="C247" s="14"/>
      <c r="D247" s="14"/>
      <c r="E247" s="14"/>
      <c r="F247" s="14"/>
    </row>
    <row r="248" spans="2:6" hidden="1">
      <c r="B248" s="14"/>
      <c r="C248" s="14"/>
      <c r="D248" s="14"/>
      <c r="E248" s="14"/>
      <c r="F248" s="14"/>
    </row>
    <row r="249" spans="2:6" hidden="1">
      <c r="B249" s="14"/>
      <c r="C249" s="14"/>
      <c r="D249" s="14"/>
      <c r="E249" s="14"/>
      <c r="F249" s="14"/>
    </row>
    <row r="250" spans="2:6" hidden="1">
      <c r="B250" s="14"/>
      <c r="C250" s="14"/>
      <c r="D250" s="14"/>
      <c r="E250" s="14"/>
      <c r="F250" s="14"/>
    </row>
    <row r="251" spans="2:6" hidden="1">
      <c r="B251" s="14"/>
      <c r="C251" s="14"/>
      <c r="D251" s="14"/>
      <c r="E251" s="14"/>
      <c r="F251" s="14"/>
    </row>
    <row r="252" spans="2:6" hidden="1">
      <c r="B252" s="14"/>
      <c r="C252" s="14"/>
      <c r="D252" s="14"/>
      <c r="E252" s="14"/>
      <c r="F252" s="14"/>
    </row>
    <row r="253" spans="2:6" hidden="1">
      <c r="B253" s="14"/>
      <c r="C253" s="14"/>
      <c r="D253" s="14"/>
      <c r="E253" s="14"/>
      <c r="F253" s="14"/>
    </row>
    <row r="254" spans="2:6" hidden="1">
      <c r="B254" s="14"/>
      <c r="C254" s="14"/>
      <c r="D254" s="14"/>
      <c r="E254" s="14"/>
      <c r="F254" s="14"/>
    </row>
    <row r="255" spans="2:6" hidden="1">
      <c r="B255" s="14"/>
      <c r="C255" s="14"/>
      <c r="D255" s="14"/>
      <c r="E255" s="14"/>
      <c r="F255" s="14"/>
    </row>
    <row r="256" spans="2:6" hidden="1">
      <c r="B256" s="14"/>
      <c r="C256" s="14"/>
      <c r="D256" s="14"/>
      <c r="E256" s="14"/>
      <c r="F256" s="14"/>
    </row>
    <row r="257" spans="2:6" hidden="1">
      <c r="B257" s="14"/>
      <c r="C257" s="14"/>
      <c r="D257" s="14"/>
      <c r="E257" s="14"/>
      <c r="F257" s="14"/>
    </row>
    <row r="258" spans="2:6" hidden="1">
      <c r="B258" s="14"/>
      <c r="C258" s="14"/>
      <c r="D258" s="14"/>
      <c r="E258" s="14"/>
      <c r="F258" s="14"/>
    </row>
    <row r="259" spans="2:6" hidden="1">
      <c r="B259" s="14"/>
      <c r="C259" s="14"/>
      <c r="D259" s="14"/>
      <c r="E259" s="14"/>
      <c r="F259" s="14"/>
    </row>
    <row r="260" spans="2:6" hidden="1">
      <c r="B260" s="14"/>
      <c r="C260" s="14"/>
      <c r="D260" s="14"/>
      <c r="E260" s="14"/>
      <c r="F260" s="14"/>
    </row>
    <row r="261" spans="2:6" hidden="1">
      <c r="B261" s="14"/>
      <c r="C261" s="14"/>
      <c r="D261" s="14"/>
      <c r="E261" s="14"/>
      <c r="F261" s="14"/>
    </row>
    <row r="262" spans="2:6" hidden="1">
      <c r="B262" s="14"/>
      <c r="C262" s="14"/>
      <c r="D262" s="14"/>
      <c r="E262" s="14"/>
      <c r="F262" s="14"/>
    </row>
    <row r="263" spans="2:6" hidden="1">
      <c r="B263" s="14"/>
      <c r="C263" s="14"/>
      <c r="D263" s="14"/>
      <c r="E263" s="14"/>
      <c r="F263" s="14"/>
    </row>
    <row r="264" spans="2:6" hidden="1">
      <c r="B264" s="14"/>
      <c r="C264" s="14"/>
      <c r="D264" s="14"/>
      <c r="E264" s="14"/>
      <c r="F264" s="14"/>
    </row>
    <row r="265" spans="2:6" hidden="1">
      <c r="B265" s="14"/>
      <c r="C265" s="14"/>
      <c r="D265" s="14"/>
      <c r="E265" s="14"/>
      <c r="F265" s="14"/>
    </row>
    <row r="266" spans="2:6" hidden="1">
      <c r="B266" s="14"/>
      <c r="C266" s="14"/>
      <c r="D266" s="14"/>
      <c r="E266" s="14"/>
      <c r="F266" s="14"/>
    </row>
    <row r="267" spans="2:6" hidden="1">
      <c r="B267" s="14"/>
      <c r="C267" s="14"/>
      <c r="D267" s="14"/>
      <c r="E267" s="14"/>
      <c r="F267" s="14"/>
    </row>
    <row r="268" spans="2:6" hidden="1">
      <c r="B268" s="14"/>
      <c r="C268" s="14"/>
      <c r="D268" s="14"/>
      <c r="E268" s="14"/>
      <c r="F268" s="14"/>
    </row>
    <row r="269" spans="2:6" hidden="1">
      <c r="B269" s="14"/>
      <c r="C269" s="14"/>
      <c r="D269" s="14"/>
      <c r="E269" s="14"/>
      <c r="F269" s="14"/>
    </row>
    <row r="270" spans="2:6" hidden="1">
      <c r="B270" s="14"/>
      <c r="C270" s="14"/>
      <c r="D270" s="14"/>
      <c r="E270" s="14"/>
      <c r="F270" s="14"/>
    </row>
    <row r="271" spans="2:6" hidden="1">
      <c r="B271" s="14"/>
      <c r="C271" s="14"/>
      <c r="D271" s="14"/>
      <c r="E271" s="14"/>
      <c r="F271" s="14"/>
    </row>
    <row r="272" spans="2:6" hidden="1">
      <c r="B272" s="14"/>
      <c r="C272" s="14"/>
      <c r="D272" s="14"/>
      <c r="E272" s="14"/>
      <c r="F272" s="14"/>
    </row>
    <row r="273" spans="2:6" hidden="1">
      <c r="B273" s="14"/>
      <c r="C273" s="14"/>
      <c r="D273" s="14"/>
      <c r="E273" s="14"/>
      <c r="F273" s="14"/>
    </row>
    <row r="274" spans="2:6" hidden="1">
      <c r="B274" s="14"/>
      <c r="C274" s="14"/>
      <c r="D274" s="14"/>
      <c r="E274" s="14"/>
      <c r="F274" s="14"/>
    </row>
    <row r="275" spans="2:6" hidden="1">
      <c r="B275" s="14"/>
      <c r="C275" s="14"/>
      <c r="D275" s="14"/>
      <c r="E275" s="14"/>
      <c r="F275" s="14"/>
    </row>
    <row r="276" spans="2:6" hidden="1">
      <c r="B276" s="14"/>
      <c r="C276" s="14"/>
      <c r="D276" s="14"/>
      <c r="E276" s="14"/>
      <c r="F276" s="14"/>
    </row>
    <row r="277" spans="2:6" hidden="1">
      <c r="B277" s="14"/>
      <c r="C277" s="14"/>
      <c r="D277" s="14"/>
      <c r="E277" s="14"/>
      <c r="F277" s="14"/>
    </row>
    <row r="278" spans="2:6" hidden="1">
      <c r="B278" s="14"/>
      <c r="C278" s="14"/>
      <c r="D278" s="14"/>
      <c r="E278" s="14"/>
      <c r="F278" s="14"/>
    </row>
    <row r="279" spans="2:6" hidden="1">
      <c r="B279" s="14"/>
      <c r="C279" s="14"/>
      <c r="D279" s="14"/>
      <c r="E279" s="14"/>
      <c r="F279" s="14"/>
    </row>
    <row r="280" spans="2:6" hidden="1">
      <c r="B280" s="14"/>
      <c r="C280" s="14"/>
      <c r="D280" s="14"/>
      <c r="E280" s="14"/>
      <c r="F280" s="14"/>
    </row>
    <row r="281" spans="2:6" hidden="1">
      <c r="B281" s="14"/>
      <c r="C281" s="14"/>
      <c r="D281" s="14"/>
      <c r="E281" s="14"/>
      <c r="F281" s="14"/>
    </row>
    <row r="282" spans="2:6" hidden="1">
      <c r="B282" s="14"/>
      <c r="C282" s="14"/>
      <c r="D282" s="14"/>
      <c r="E282" s="14"/>
      <c r="F282" s="14"/>
    </row>
    <row r="283" spans="2:6" hidden="1">
      <c r="B283" s="14"/>
      <c r="C283" s="14"/>
      <c r="D283" s="14"/>
      <c r="E283" s="14"/>
      <c r="F283" s="14"/>
    </row>
    <row r="284" spans="2:6" hidden="1">
      <c r="B284" s="14"/>
      <c r="C284" s="14"/>
      <c r="D284" s="14"/>
      <c r="E284" s="14"/>
      <c r="F284" s="14"/>
    </row>
    <row r="285" spans="2:6" hidden="1">
      <c r="B285" s="14"/>
      <c r="C285" s="14"/>
      <c r="D285" s="14"/>
      <c r="E285" s="14"/>
      <c r="F285" s="14"/>
    </row>
    <row r="286" spans="2:6" hidden="1">
      <c r="B286" s="14"/>
      <c r="C286" s="14"/>
      <c r="D286" s="14"/>
      <c r="E286" s="14"/>
      <c r="F286" s="14"/>
    </row>
    <row r="287" spans="2:6" hidden="1">
      <c r="B287" s="14"/>
      <c r="C287" s="14"/>
      <c r="D287" s="14"/>
      <c r="E287" s="14"/>
      <c r="F287" s="14"/>
    </row>
    <row r="288" spans="2:6" hidden="1">
      <c r="B288" s="14"/>
      <c r="C288" s="14"/>
      <c r="D288" s="14"/>
      <c r="E288" s="14"/>
      <c r="F288" s="14"/>
    </row>
    <row r="289" spans="2:6" hidden="1">
      <c r="B289" s="14"/>
      <c r="C289" s="14"/>
      <c r="D289" s="14"/>
      <c r="E289" s="14"/>
      <c r="F289" s="14"/>
    </row>
    <row r="290" spans="2:6" hidden="1">
      <c r="B290" s="14"/>
      <c r="C290" s="14"/>
      <c r="D290" s="14"/>
      <c r="E290" s="14"/>
      <c r="F290" s="14"/>
    </row>
    <row r="291" spans="2:6" hidden="1">
      <c r="B291" s="14"/>
      <c r="C291" s="14"/>
      <c r="D291" s="14"/>
      <c r="E291" s="14"/>
      <c r="F291" s="14"/>
    </row>
    <row r="292" spans="2:6" hidden="1">
      <c r="B292" s="14"/>
      <c r="C292" s="14"/>
      <c r="D292" s="14"/>
      <c r="E292" s="14"/>
      <c r="F292" s="14"/>
    </row>
    <row r="293" spans="2:6" hidden="1">
      <c r="B293" s="14"/>
      <c r="C293" s="14"/>
      <c r="D293" s="14"/>
      <c r="E293" s="14"/>
      <c r="F293" s="14"/>
    </row>
    <row r="294" spans="2:6" hidden="1">
      <c r="B294" s="14"/>
      <c r="C294" s="14"/>
      <c r="D294" s="14"/>
      <c r="E294" s="14"/>
      <c r="F294" s="14"/>
    </row>
    <row r="295" spans="2:6" hidden="1">
      <c r="B295" s="14"/>
      <c r="C295" s="14"/>
      <c r="D295" s="14"/>
      <c r="E295" s="14"/>
      <c r="F295" s="14"/>
    </row>
    <row r="296" spans="2:6" hidden="1">
      <c r="B296" s="14"/>
      <c r="C296" s="14"/>
      <c r="D296" s="14"/>
      <c r="E296" s="14"/>
      <c r="F296" s="14"/>
    </row>
    <row r="297" spans="2:6" hidden="1">
      <c r="B297" s="14"/>
      <c r="C297" s="14"/>
      <c r="D297" s="14"/>
      <c r="E297" s="14"/>
      <c r="F297" s="14"/>
    </row>
    <row r="298" spans="2:6" hidden="1">
      <c r="B298" s="14"/>
      <c r="C298" s="14"/>
      <c r="D298" s="14"/>
      <c r="E298" s="14"/>
      <c r="F298" s="14"/>
    </row>
    <row r="299" spans="2:6" hidden="1">
      <c r="B299" s="14"/>
      <c r="C299" s="14"/>
      <c r="D299" s="14"/>
      <c r="E299" s="14"/>
      <c r="F299" s="14"/>
    </row>
    <row r="300" spans="2:6" hidden="1">
      <c r="B300" s="14"/>
      <c r="C300" s="14"/>
      <c r="D300" s="14"/>
      <c r="E300" s="14"/>
      <c r="F300" s="14"/>
    </row>
    <row r="301" spans="2:6" hidden="1">
      <c r="B301" s="14"/>
      <c r="C301" s="14"/>
      <c r="D301" s="14"/>
      <c r="E301" s="14"/>
      <c r="F301" s="14"/>
    </row>
    <row r="302" spans="2:6" hidden="1">
      <c r="B302" s="14"/>
      <c r="C302" s="14"/>
      <c r="D302" s="14"/>
      <c r="E302" s="14"/>
      <c r="F302" s="14"/>
    </row>
    <row r="303" spans="2:6" hidden="1">
      <c r="B303" s="14"/>
      <c r="C303" s="14"/>
      <c r="D303" s="14"/>
      <c r="E303" s="14"/>
      <c r="F303" s="14"/>
    </row>
    <row r="304" spans="2:6" hidden="1">
      <c r="B304" s="14"/>
      <c r="C304" s="14"/>
      <c r="D304" s="14"/>
      <c r="E304" s="14"/>
      <c r="F304" s="14"/>
    </row>
    <row r="305" spans="2:6" hidden="1">
      <c r="B305" s="14"/>
      <c r="C305" s="14"/>
      <c r="D305" s="14"/>
      <c r="E305" s="14"/>
      <c r="F305" s="14"/>
    </row>
    <row r="306" spans="2:6" hidden="1">
      <c r="B306" s="14"/>
      <c r="C306" s="14"/>
      <c r="D306" s="14"/>
      <c r="E306" s="14"/>
      <c r="F306" s="14"/>
    </row>
    <row r="307" spans="2:6" hidden="1">
      <c r="B307" s="14"/>
      <c r="C307" s="14"/>
      <c r="D307" s="14"/>
      <c r="E307" s="14"/>
      <c r="F307" s="14"/>
    </row>
    <row r="308" spans="2:6" hidden="1">
      <c r="B308" s="14"/>
      <c r="C308" s="14"/>
      <c r="D308" s="14"/>
      <c r="E308" s="14"/>
      <c r="F308" s="14"/>
    </row>
    <row r="309" spans="2:6" hidden="1">
      <c r="B309" s="14"/>
      <c r="C309" s="14"/>
      <c r="D309" s="14"/>
      <c r="E309" s="14"/>
      <c r="F309" s="14"/>
    </row>
    <row r="310" spans="2:6" hidden="1">
      <c r="B310" s="14"/>
      <c r="C310" s="14"/>
      <c r="D310" s="14"/>
      <c r="E310" s="14"/>
      <c r="F310" s="14"/>
    </row>
    <row r="311" spans="2:6" hidden="1">
      <c r="B311" s="14"/>
      <c r="C311" s="14"/>
      <c r="D311" s="14"/>
      <c r="E311" s="14"/>
      <c r="F311" s="14"/>
    </row>
    <row r="312" spans="2:6" hidden="1">
      <c r="B312" s="14"/>
      <c r="C312" s="14"/>
      <c r="D312" s="14"/>
      <c r="E312" s="14"/>
      <c r="F312" s="14"/>
    </row>
    <row r="313" spans="2:6" hidden="1">
      <c r="B313" s="14"/>
      <c r="C313" s="14"/>
      <c r="D313" s="14"/>
      <c r="E313" s="14"/>
      <c r="F313" s="14"/>
    </row>
    <row r="314" spans="2:6" hidden="1">
      <c r="B314" s="14"/>
      <c r="C314" s="14"/>
      <c r="D314" s="14"/>
      <c r="E314" s="14"/>
      <c r="F314" s="14"/>
    </row>
    <row r="315" spans="2:6" hidden="1">
      <c r="B315" s="14"/>
      <c r="C315" s="14"/>
      <c r="D315" s="14"/>
      <c r="E315" s="14"/>
      <c r="F315" s="14"/>
    </row>
    <row r="316" spans="2:6" hidden="1">
      <c r="B316" s="14"/>
      <c r="C316" s="14"/>
      <c r="D316" s="14"/>
      <c r="E316" s="14"/>
      <c r="F316" s="14"/>
    </row>
    <row r="317" spans="2:6" hidden="1">
      <c r="B317" s="14"/>
      <c r="C317" s="14"/>
      <c r="D317" s="14"/>
      <c r="E317" s="14"/>
      <c r="F317" s="14"/>
    </row>
    <row r="318" spans="2:6" hidden="1">
      <c r="B318" s="14"/>
      <c r="C318" s="14"/>
      <c r="D318" s="14"/>
      <c r="E318" s="14"/>
      <c r="F318" s="14"/>
    </row>
    <row r="319" spans="2:6" hidden="1">
      <c r="B319" s="14"/>
      <c r="C319" s="14"/>
      <c r="D319" s="14"/>
      <c r="E319" s="14"/>
      <c r="F319" s="14"/>
    </row>
    <row r="320" spans="2:6" hidden="1">
      <c r="B320" s="14"/>
      <c r="C320" s="14"/>
      <c r="D320" s="14"/>
      <c r="E320" s="14"/>
      <c r="F320" s="14"/>
    </row>
    <row r="321" spans="2:6" hidden="1">
      <c r="B321" s="14"/>
      <c r="C321" s="14"/>
      <c r="D321" s="14"/>
      <c r="E321" s="14"/>
      <c r="F321" s="14"/>
    </row>
    <row r="322" spans="2:6" hidden="1">
      <c r="B322" s="14"/>
      <c r="C322" s="14"/>
      <c r="D322" s="14"/>
      <c r="E322" s="14"/>
      <c r="F322" s="14"/>
    </row>
    <row r="323" spans="2:6" hidden="1">
      <c r="B323" s="14"/>
      <c r="C323" s="14"/>
      <c r="D323" s="14"/>
      <c r="E323" s="14"/>
      <c r="F323" s="14"/>
    </row>
    <row r="324" spans="2:6" hidden="1">
      <c r="B324" s="14"/>
      <c r="C324" s="14"/>
      <c r="D324" s="14"/>
      <c r="E324" s="14"/>
      <c r="F324" s="14"/>
    </row>
    <row r="325" spans="2:6" hidden="1">
      <c r="B325" s="14"/>
      <c r="C325" s="14"/>
      <c r="D325" s="14"/>
      <c r="E325" s="14"/>
      <c r="F325" s="14"/>
    </row>
    <row r="326" spans="2:6" hidden="1">
      <c r="B326" s="14"/>
      <c r="C326" s="14"/>
      <c r="D326" s="14"/>
      <c r="E326" s="14"/>
      <c r="F326" s="14"/>
    </row>
    <row r="327" spans="2:6" hidden="1">
      <c r="B327" s="14"/>
      <c r="C327" s="14"/>
      <c r="D327" s="14"/>
      <c r="E327" s="14"/>
      <c r="F327" s="14"/>
    </row>
    <row r="328" spans="2:6" hidden="1">
      <c r="B328" s="14"/>
      <c r="C328" s="14"/>
      <c r="D328" s="14"/>
      <c r="E328" s="14"/>
      <c r="F328" s="14"/>
    </row>
    <row r="329" spans="2:6" hidden="1">
      <c r="B329" s="14"/>
      <c r="C329" s="14"/>
      <c r="D329" s="14"/>
      <c r="E329" s="14"/>
      <c r="F329" s="14"/>
    </row>
    <row r="330" spans="2:6" hidden="1">
      <c r="B330" s="14"/>
      <c r="C330" s="14"/>
      <c r="D330" s="14"/>
      <c r="E330" s="14"/>
      <c r="F330" s="14"/>
    </row>
    <row r="331" spans="2:6" hidden="1">
      <c r="B331" s="14"/>
      <c r="C331" s="14"/>
      <c r="D331" s="14"/>
      <c r="E331" s="14"/>
      <c r="F331" s="14"/>
    </row>
    <row r="332" spans="2:6" hidden="1">
      <c r="B332" s="14"/>
      <c r="C332" s="14"/>
      <c r="D332" s="14"/>
      <c r="E332" s="14"/>
      <c r="F332" s="14"/>
    </row>
    <row r="333" spans="2:6" hidden="1">
      <c r="B333" s="14"/>
      <c r="C333" s="14"/>
      <c r="D333" s="14"/>
      <c r="E333" s="14"/>
      <c r="F333" s="14"/>
    </row>
    <row r="334" spans="2:6" hidden="1">
      <c r="B334" s="14"/>
      <c r="C334" s="14"/>
      <c r="D334" s="14"/>
      <c r="E334" s="14"/>
      <c r="F334" s="14"/>
    </row>
    <row r="335" spans="2:6" hidden="1">
      <c r="B335" s="14"/>
      <c r="C335" s="14"/>
      <c r="D335" s="14"/>
      <c r="E335" s="14"/>
      <c r="F335" s="14"/>
    </row>
    <row r="336" spans="2:6" hidden="1">
      <c r="B336" s="14"/>
      <c r="C336" s="14"/>
      <c r="D336" s="14"/>
      <c r="E336" s="14"/>
      <c r="F336" s="14"/>
    </row>
    <row r="337" spans="2:6" hidden="1">
      <c r="B337" s="14"/>
      <c r="C337" s="14"/>
      <c r="D337" s="14"/>
      <c r="E337" s="14"/>
      <c r="F337" s="14"/>
    </row>
    <row r="338" spans="2:6" hidden="1">
      <c r="B338" s="14"/>
      <c r="C338" s="14"/>
      <c r="D338" s="14"/>
      <c r="E338" s="14"/>
      <c r="F338" s="14"/>
    </row>
    <row r="339" spans="2:6" hidden="1">
      <c r="B339" s="14"/>
      <c r="C339" s="14"/>
      <c r="D339" s="14"/>
      <c r="E339" s="14"/>
      <c r="F339" s="14"/>
    </row>
    <row r="340" spans="2:6" hidden="1">
      <c r="B340" s="14"/>
      <c r="C340" s="14"/>
      <c r="D340" s="14"/>
      <c r="E340" s="14"/>
      <c r="F340" s="14"/>
    </row>
    <row r="341" spans="2:6" hidden="1">
      <c r="B341" s="14"/>
      <c r="C341" s="14"/>
      <c r="D341" s="14"/>
      <c r="E341" s="14"/>
      <c r="F341" s="14"/>
    </row>
    <row r="342" spans="2:6" hidden="1">
      <c r="B342" s="14"/>
      <c r="C342" s="14"/>
      <c r="D342" s="14"/>
      <c r="E342" s="14"/>
      <c r="F342" s="14"/>
    </row>
    <row r="343" spans="2:6" hidden="1">
      <c r="B343" s="14"/>
      <c r="C343" s="14"/>
      <c r="D343" s="14"/>
      <c r="E343" s="14"/>
      <c r="F343" s="14"/>
    </row>
    <row r="344" spans="2:6" hidden="1">
      <c r="B344" s="14"/>
      <c r="C344" s="14"/>
      <c r="D344" s="14"/>
      <c r="E344" s="14"/>
      <c r="F344" s="14"/>
    </row>
    <row r="345" spans="2:6" hidden="1">
      <c r="B345" s="14"/>
      <c r="C345" s="14"/>
      <c r="D345" s="14"/>
      <c r="E345" s="14"/>
      <c r="F345" s="14"/>
    </row>
    <row r="346" spans="2:6" hidden="1">
      <c r="B346" s="14"/>
      <c r="C346" s="14"/>
      <c r="D346" s="14"/>
      <c r="E346" s="14"/>
      <c r="F346" s="14"/>
    </row>
    <row r="347" spans="2:6" hidden="1">
      <c r="B347" s="14"/>
      <c r="C347" s="14"/>
      <c r="D347" s="14"/>
      <c r="E347" s="14"/>
      <c r="F347" s="14"/>
    </row>
    <row r="348" spans="2:6" hidden="1">
      <c r="B348" s="14"/>
      <c r="C348" s="14"/>
      <c r="D348" s="14"/>
      <c r="E348" s="14"/>
      <c r="F348" s="14"/>
    </row>
    <row r="349" spans="2:6" hidden="1">
      <c r="B349" s="14"/>
      <c r="C349" s="14"/>
      <c r="D349" s="14"/>
      <c r="E349" s="14"/>
      <c r="F349" s="14"/>
    </row>
    <row r="350" spans="2:6" hidden="1">
      <c r="B350" s="14"/>
      <c r="C350" s="14"/>
      <c r="D350" s="14"/>
      <c r="E350" s="14"/>
      <c r="F350" s="14"/>
    </row>
    <row r="351" spans="2:6" hidden="1">
      <c r="B351" s="14"/>
      <c r="C351" s="14"/>
      <c r="D351" s="14"/>
      <c r="E351" s="14"/>
      <c r="F351" s="14"/>
    </row>
    <row r="352" spans="2:6" hidden="1">
      <c r="B352" s="14"/>
      <c r="C352" s="14"/>
      <c r="D352" s="14"/>
      <c r="E352" s="14"/>
      <c r="F352" s="14"/>
    </row>
    <row r="353" spans="2:6" hidden="1">
      <c r="B353" s="14"/>
      <c r="C353" s="14"/>
      <c r="D353" s="14"/>
      <c r="E353" s="14"/>
      <c r="F353" s="14"/>
    </row>
    <row r="354" spans="2:6" hidden="1">
      <c r="B354" s="14"/>
      <c r="C354" s="14"/>
      <c r="D354" s="14"/>
      <c r="E354" s="14"/>
      <c r="F354" s="14"/>
    </row>
    <row r="355" spans="2:6" hidden="1">
      <c r="B355" s="14"/>
      <c r="C355" s="14"/>
      <c r="D355" s="14"/>
      <c r="E355" s="14"/>
      <c r="F355" s="14"/>
    </row>
    <row r="356" spans="2:6" hidden="1">
      <c r="B356" s="14"/>
      <c r="C356" s="14"/>
      <c r="D356" s="14"/>
      <c r="E356" s="14"/>
      <c r="F356" s="14"/>
    </row>
    <row r="357" spans="2:6" hidden="1">
      <c r="B357" s="14"/>
      <c r="C357" s="14"/>
      <c r="D357" s="14"/>
      <c r="E357" s="14"/>
      <c r="F357" s="14"/>
    </row>
    <row r="358" spans="2:6" hidden="1">
      <c r="B358" s="14"/>
      <c r="C358" s="14"/>
      <c r="D358" s="14"/>
      <c r="E358" s="14"/>
      <c r="F358" s="14"/>
    </row>
    <row r="359" spans="2:6" hidden="1">
      <c r="B359" s="14"/>
      <c r="C359" s="14"/>
      <c r="D359" s="14"/>
      <c r="E359" s="14"/>
      <c r="F359" s="14"/>
    </row>
    <row r="360" spans="2:6" hidden="1">
      <c r="B360" s="14"/>
      <c r="C360" s="14"/>
      <c r="D360" s="14"/>
      <c r="E360" s="14"/>
      <c r="F360" s="14"/>
    </row>
    <row r="361" spans="2:6" hidden="1">
      <c r="B361" s="14"/>
      <c r="C361" s="14"/>
      <c r="D361" s="14"/>
      <c r="E361" s="14"/>
      <c r="F361" s="14"/>
    </row>
    <row r="362" spans="2:6" hidden="1">
      <c r="B362" s="14"/>
      <c r="C362" s="14"/>
      <c r="D362" s="14"/>
      <c r="E362" s="14"/>
      <c r="F362" s="14"/>
    </row>
    <row r="363" spans="2:6" hidden="1">
      <c r="B363" s="14"/>
      <c r="C363" s="14"/>
      <c r="D363" s="14"/>
      <c r="E363" s="14"/>
      <c r="F363" s="14"/>
    </row>
    <row r="364" spans="2:6" hidden="1">
      <c r="B364" s="14"/>
      <c r="C364" s="14"/>
      <c r="D364" s="14"/>
      <c r="E364" s="14"/>
      <c r="F364" s="14"/>
    </row>
    <row r="365" spans="2:6" hidden="1">
      <c r="B365" s="14"/>
      <c r="C365" s="14"/>
      <c r="D365" s="14"/>
      <c r="E365" s="14"/>
      <c r="F365" s="14"/>
    </row>
    <row r="366" spans="2:6" hidden="1">
      <c r="B366" s="14"/>
      <c r="C366" s="14"/>
      <c r="D366" s="14"/>
      <c r="E366" s="14"/>
      <c r="F366" s="14"/>
    </row>
    <row r="367" spans="2:6" hidden="1">
      <c r="B367" s="14"/>
      <c r="C367" s="14"/>
      <c r="D367" s="14"/>
      <c r="E367" s="14"/>
      <c r="F367" s="14"/>
    </row>
    <row r="368" spans="2:6" hidden="1">
      <c r="B368" s="14"/>
      <c r="C368" s="14"/>
      <c r="D368" s="14"/>
      <c r="E368" s="14"/>
      <c r="F368" s="14"/>
    </row>
    <row r="369" spans="2:6" hidden="1">
      <c r="B369" s="14"/>
      <c r="C369" s="14"/>
      <c r="D369" s="14"/>
      <c r="E369" s="14"/>
      <c r="F369" s="14"/>
    </row>
    <row r="370" spans="2:6" hidden="1">
      <c r="B370" s="14"/>
      <c r="C370" s="14"/>
      <c r="D370" s="14"/>
      <c r="E370" s="14"/>
      <c r="F370" s="14"/>
    </row>
    <row r="371" spans="2:6" hidden="1">
      <c r="B371" s="14"/>
      <c r="C371" s="14"/>
      <c r="D371" s="14"/>
      <c r="E371" s="14"/>
      <c r="F371" s="14"/>
    </row>
    <row r="372" spans="2:6" hidden="1">
      <c r="B372" s="14"/>
      <c r="C372" s="14"/>
      <c r="D372" s="14"/>
      <c r="E372" s="14"/>
      <c r="F372" s="14"/>
    </row>
    <row r="373" spans="2:6" hidden="1">
      <c r="B373" s="14"/>
      <c r="C373" s="14"/>
      <c r="D373" s="14"/>
      <c r="E373" s="14"/>
      <c r="F373" s="14"/>
    </row>
    <row r="374" spans="2:6" hidden="1">
      <c r="B374" s="14"/>
      <c r="C374" s="14"/>
      <c r="D374" s="14"/>
      <c r="E374" s="14"/>
      <c r="F374" s="14"/>
    </row>
    <row r="375" spans="2:6" hidden="1">
      <c r="B375" s="14"/>
      <c r="C375" s="14"/>
      <c r="D375" s="14"/>
      <c r="E375" s="14"/>
      <c r="F375" s="14"/>
    </row>
    <row r="376" spans="2:6" hidden="1">
      <c r="B376" s="14"/>
      <c r="C376" s="14"/>
      <c r="D376" s="14"/>
      <c r="E376" s="14"/>
      <c r="F376" s="14"/>
    </row>
    <row r="377" spans="2:6" hidden="1">
      <c r="B377" s="14"/>
      <c r="C377" s="14"/>
      <c r="D377" s="14"/>
      <c r="E377" s="14"/>
      <c r="F377" s="14"/>
    </row>
    <row r="378" spans="2:6" hidden="1">
      <c r="B378" s="14"/>
      <c r="C378" s="14"/>
      <c r="D378" s="14"/>
      <c r="E378" s="14"/>
      <c r="F378" s="14"/>
    </row>
    <row r="379" spans="2:6" hidden="1">
      <c r="B379" s="14"/>
      <c r="C379" s="14"/>
      <c r="D379" s="14"/>
      <c r="E379" s="14"/>
      <c r="F379" s="14"/>
    </row>
    <row r="380" spans="2:6" hidden="1">
      <c r="B380" s="14"/>
      <c r="C380" s="14"/>
      <c r="D380" s="14"/>
      <c r="E380" s="14"/>
      <c r="F380" s="14"/>
    </row>
    <row r="381" spans="2:6" hidden="1">
      <c r="B381" s="14"/>
      <c r="C381" s="14"/>
      <c r="D381" s="14"/>
      <c r="E381" s="14"/>
      <c r="F381" s="14"/>
    </row>
    <row r="382" spans="2:6" hidden="1">
      <c r="B382" s="14"/>
      <c r="C382" s="14"/>
      <c r="D382" s="14"/>
      <c r="E382" s="14"/>
      <c r="F382" s="14"/>
    </row>
    <row r="383" spans="2:6" hidden="1">
      <c r="B383" s="14"/>
      <c r="C383" s="14"/>
      <c r="D383" s="14"/>
      <c r="E383" s="14"/>
      <c r="F383" s="14"/>
    </row>
    <row r="384" spans="2:6" hidden="1">
      <c r="B384" s="14"/>
      <c r="C384" s="14"/>
      <c r="D384" s="14"/>
      <c r="E384" s="14"/>
      <c r="F384" s="14"/>
    </row>
    <row r="385" spans="2:6" hidden="1">
      <c r="B385" s="14"/>
      <c r="C385" s="14"/>
      <c r="D385" s="14"/>
      <c r="E385" s="14"/>
      <c r="F385" s="14"/>
    </row>
    <row r="386" spans="2:6" hidden="1">
      <c r="B386" s="14"/>
      <c r="C386" s="14"/>
      <c r="D386" s="14"/>
      <c r="E386" s="14"/>
      <c r="F386" s="14"/>
    </row>
    <row r="387" spans="2:6" hidden="1">
      <c r="B387" s="14"/>
      <c r="C387" s="14"/>
      <c r="D387" s="14"/>
      <c r="E387" s="14"/>
      <c r="F387" s="14"/>
    </row>
    <row r="388" spans="2:6" hidden="1">
      <c r="B388" s="14"/>
      <c r="C388" s="14"/>
      <c r="D388" s="14"/>
      <c r="E388" s="14"/>
      <c r="F388" s="14"/>
    </row>
    <row r="389" spans="2:6" hidden="1">
      <c r="B389" s="14"/>
      <c r="C389" s="14"/>
      <c r="D389" s="14"/>
      <c r="E389" s="14"/>
      <c r="F389" s="14"/>
    </row>
    <row r="390" spans="2:6" hidden="1">
      <c r="B390" s="14"/>
      <c r="C390" s="14"/>
      <c r="D390" s="14"/>
      <c r="E390" s="14"/>
      <c r="F390" s="14"/>
    </row>
    <row r="391" spans="2:6" hidden="1">
      <c r="B391" s="14"/>
      <c r="C391" s="14"/>
      <c r="D391" s="14"/>
      <c r="E391" s="14"/>
      <c r="F391" s="14"/>
    </row>
    <row r="392" spans="2:6" hidden="1">
      <c r="B392" s="14"/>
      <c r="C392" s="14"/>
      <c r="D392" s="14"/>
      <c r="E392" s="14"/>
      <c r="F392" s="14"/>
    </row>
    <row r="393" spans="2:6" hidden="1">
      <c r="B393" s="14"/>
      <c r="C393" s="14"/>
      <c r="D393" s="14"/>
      <c r="E393" s="14"/>
      <c r="F393" s="14"/>
    </row>
    <row r="394" spans="2:6" hidden="1">
      <c r="B394" s="14"/>
      <c r="C394" s="14"/>
      <c r="D394" s="14"/>
      <c r="E394" s="14"/>
      <c r="F394" s="14"/>
    </row>
    <row r="395" spans="2:6" hidden="1">
      <c r="B395" s="14"/>
      <c r="C395" s="14"/>
      <c r="D395" s="14"/>
      <c r="E395" s="14"/>
      <c r="F395" s="14"/>
    </row>
    <row r="396" spans="2:6" hidden="1">
      <c r="B396" s="14"/>
      <c r="C396" s="14"/>
      <c r="D396" s="14"/>
      <c r="E396" s="14"/>
      <c r="F396" s="14"/>
    </row>
    <row r="397" spans="2:6" hidden="1">
      <c r="B397" s="14"/>
      <c r="C397" s="14"/>
      <c r="D397" s="14"/>
      <c r="E397" s="14"/>
      <c r="F397" s="14"/>
    </row>
    <row r="398" spans="2:6" hidden="1">
      <c r="B398" s="14"/>
      <c r="C398" s="14"/>
      <c r="D398" s="14"/>
      <c r="E398" s="14"/>
      <c r="F398" s="14"/>
    </row>
    <row r="399" spans="2:6" hidden="1">
      <c r="B399" s="14"/>
      <c r="C399" s="14"/>
      <c r="D399" s="14"/>
      <c r="E399" s="14"/>
      <c r="F399" s="14"/>
    </row>
    <row r="400" spans="2:6" hidden="1">
      <c r="B400" s="14"/>
      <c r="C400" s="14"/>
      <c r="D400" s="14"/>
      <c r="E400" s="14"/>
      <c r="F400" s="14"/>
    </row>
    <row r="401" spans="2:6" hidden="1">
      <c r="B401" s="14"/>
      <c r="C401" s="14"/>
      <c r="D401" s="14"/>
      <c r="E401" s="14"/>
      <c r="F401" s="14"/>
    </row>
    <row r="402" spans="2:6" hidden="1">
      <c r="B402" s="14"/>
      <c r="C402" s="14"/>
      <c r="D402" s="14"/>
      <c r="E402" s="14"/>
      <c r="F402" s="14"/>
    </row>
    <row r="403" spans="2:6" hidden="1">
      <c r="B403" s="14"/>
      <c r="C403" s="14"/>
      <c r="D403" s="14"/>
      <c r="E403" s="14"/>
      <c r="F403" s="14"/>
    </row>
    <row r="404" spans="2:6" hidden="1">
      <c r="B404" s="14"/>
      <c r="C404" s="14"/>
      <c r="D404" s="14"/>
      <c r="E404" s="14"/>
      <c r="F404" s="14"/>
    </row>
    <row r="405" spans="2:6" hidden="1">
      <c r="B405" s="14"/>
      <c r="C405" s="14"/>
      <c r="D405" s="14"/>
      <c r="E405" s="14"/>
      <c r="F405" s="14"/>
    </row>
    <row r="406" spans="2:6" hidden="1">
      <c r="B406" s="14"/>
      <c r="C406" s="14"/>
      <c r="D406" s="14"/>
      <c r="E406" s="14"/>
      <c r="F406" s="14"/>
    </row>
    <row r="407" spans="2:6" hidden="1">
      <c r="B407" s="14"/>
      <c r="C407" s="14"/>
      <c r="D407" s="14"/>
      <c r="E407" s="14"/>
      <c r="F407" s="14"/>
    </row>
    <row r="408" spans="2:6" hidden="1">
      <c r="B408" s="14"/>
      <c r="C408" s="14"/>
      <c r="D408" s="14"/>
      <c r="E408" s="14"/>
      <c r="F408" s="14"/>
    </row>
    <row r="409" spans="2:6" hidden="1">
      <c r="B409" s="14"/>
      <c r="C409" s="14"/>
      <c r="D409" s="14"/>
      <c r="E409" s="14"/>
      <c r="F409" s="14"/>
    </row>
    <row r="410" spans="2:6" hidden="1">
      <c r="B410" s="14"/>
      <c r="C410" s="14"/>
      <c r="D410" s="14"/>
      <c r="E410" s="14"/>
      <c r="F410" s="14"/>
    </row>
    <row r="411" spans="2:6" hidden="1">
      <c r="B411" s="14"/>
      <c r="C411" s="14"/>
      <c r="D411" s="14"/>
      <c r="E411" s="14"/>
      <c r="F411" s="14"/>
    </row>
    <row r="412" spans="2:6" hidden="1">
      <c r="B412" s="14"/>
      <c r="C412" s="14"/>
      <c r="D412" s="14"/>
      <c r="E412" s="14"/>
      <c r="F412" s="14"/>
    </row>
    <row r="413" spans="2:6" hidden="1">
      <c r="B413" s="14"/>
      <c r="C413" s="14"/>
      <c r="D413" s="14"/>
      <c r="E413" s="14"/>
      <c r="F413" s="14"/>
    </row>
    <row r="414" spans="2:6" hidden="1">
      <c r="B414" s="14"/>
      <c r="C414" s="14"/>
      <c r="D414" s="14"/>
      <c r="E414" s="14"/>
      <c r="F414" s="14"/>
    </row>
    <row r="415" spans="2:6" hidden="1">
      <c r="B415" s="14"/>
      <c r="C415" s="14"/>
      <c r="D415" s="14"/>
      <c r="E415" s="14"/>
      <c r="F415" s="14"/>
    </row>
    <row r="416" spans="2:6" hidden="1">
      <c r="B416" s="14"/>
      <c r="C416" s="14"/>
      <c r="D416" s="14"/>
      <c r="E416" s="14"/>
      <c r="F416" s="14"/>
    </row>
    <row r="417" spans="2:6" hidden="1">
      <c r="B417" s="14"/>
      <c r="C417" s="14"/>
      <c r="D417" s="14"/>
      <c r="E417" s="14"/>
      <c r="F417" s="14"/>
    </row>
    <row r="418" spans="2:6" hidden="1">
      <c r="B418" s="14"/>
      <c r="C418" s="14"/>
      <c r="D418" s="14"/>
      <c r="E418" s="14"/>
      <c r="F418" s="14"/>
    </row>
    <row r="419" spans="2:6" hidden="1">
      <c r="B419" s="14"/>
      <c r="C419" s="14"/>
      <c r="D419" s="14"/>
      <c r="E419" s="14"/>
      <c r="F419" s="14"/>
    </row>
    <row r="420" spans="2:6" hidden="1">
      <c r="B420" s="14"/>
      <c r="C420" s="14"/>
      <c r="D420" s="14"/>
      <c r="E420" s="14"/>
      <c r="F420" s="14"/>
    </row>
    <row r="421" spans="2:6" hidden="1">
      <c r="B421" s="14"/>
      <c r="C421" s="14"/>
      <c r="D421" s="14"/>
      <c r="E421" s="14"/>
      <c r="F421" s="14"/>
    </row>
    <row r="422" spans="2:6" hidden="1">
      <c r="B422" s="14"/>
      <c r="C422" s="14"/>
      <c r="D422" s="14"/>
      <c r="E422" s="14"/>
      <c r="F422" s="14"/>
    </row>
    <row r="423" spans="2:6" hidden="1">
      <c r="B423" s="14"/>
      <c r="C423" s="14"/>
      <c r="D423" s="14"/>
      <c r="E423" s="14"/>
      <c r="F423" s="14"/>
    </row>
    <row r="424" spans="2:6" hidden="1">
      <c r="B424" s="14"/>
      <c r="C424" s="14"/>
      <c r="D424" s="14"/>
      <c r="E424" s="14"/>
      <c r="F424" s="14"/>
    </row>
    <row r="425" spans="2:6" hidden="1">
      <c r="B425" s="14"/>
      <c r="C425" s="14"/>
      <c r="D425" s="14"/>
      <c r="E425" s="14"/>
      <c r="F425" s="14"/>
    </row>
    <row r="426" spans="2:6" hidden="1">
      <c r="B426" s="14"/>
      <c r="C426" s="14"/>
      <c r="D426" s="14"/>
      <c r="E426" s="14"/>
      <c r="F426" s="14"/>
    </row>
    <row r="427" spans="2:6" hidden="1">
      <c r="B427" s="14"/>
      <c r="C427" s="14"/>
      <c r="D427" s="14"/>
      <c r="E427" s="14"/>
      <c r="F427" s="14"/>
    </row>
    <row r="428" spans="2:6" hidden="1">
      <c r="B428" s="14"/>
      <c r="C428" s="14"/>
      <c r="D428" s="14"/>
      <c r="E428" s="14"/>
      <c r="F428" s="14"/>
    </row>
    <row r="429" spans="2:6" hidden="1">
      <c r="B429" s="14"/>
      <c r="C429" s="14"/>
      <c r="D429" s="14"/>
      <c r="E429" s="14"/>
      <c r="F429" s="14"/>
    </row>
    <row r="430" spans="2:6" hidden="1">
      <c r="B430" s="14"/>
      <c r="C430" s="14"/>
      <c r="D430" s="14"/>
      <c r="E430" s="14"/>
      <c r="F430" s="14"/>
    </row>
    <row r="431" spans="2:6" hidden="1">
      <c r="B431" s="14"/>
      <c r="C431" s="14"/>
      <c r="D431" s="14"/>
      <c r="E431" s="14"/>
      <c r="F431" s="14"/>
    </row>
    <row r="432" spans="2:6" hidden="1">
      <c r="B432" s="14"/>
      <c r="C432" s="14"/>
      <c r="D432" s="14"/>
      <c r="E432" s="14"/>
      <c r="F432" s="14"/>
    </row>
    <row r="433" spans="2:6" hidden="1">
      <c r="B433" s="14"/>
      <c r="C433" s="14"/>
      <c r="D433" s="14"/>
      <c r="E433" s="14"/>
      <c r="F433" s="14"/>
    </row>
    <row r="434" spans="2:6" hidden="1">
      <c r="B434" s="14"/>
      <c r="C434" s="14"/>
      <c r="D434" s="14"/>
      <c r="E434" s="14"/>
      <c r="F434" s="14"/>
    </row>
    <row r="435" spans="2:6" hidden="1">
      <c r="B435" s="14"/>
      <c r="C435" s="14"/>
      <c r="D435" s="14"/>
      <c r="E435" s="14"/>
      <c r="F435" s="14"/>
    </row>
    <row r="436" spans="2:6" hidden="1">
      <c r="B436" s="14"/>
      <c r="C436" s="14"/>
      <c r="D436" s="14"/>
      <c r="E436" s="14"/>
      <c r="F436" s="14"/>
    </row>
    <row r="437" spans="2:6" hidden="1">
      <c r="B437" s="14"/>
      <c r="C437" s="14"/>
      <c r="D437" s="14"/>
      <c r="E437" s="14"/>
      <c r="F437" s="14"/>
    </row>
    <row r="438" spans="2:6" hidden="1">
      <c r="B438" s="14"/>
      <c r="C438" s="14"/>
      <c r="D438" s="14"/>
      <c r="E438" s="14"/>
      <c r="F438" s="14"/>
    </row>
    <row r="439" spans="2:6" hidden="1">
      <c r="B439" s="14"/>
      <c r="C439" s="14"/>
      <c r="D439" s="14"/>
      <c r="E439" s="14"/>
      <c r="F439" s="14"/>
    </row>
    <row r="440" spans="2:6" hidden="1">
      <c r="B440" s="14"/>
      <c r="C440" s="14"/>
      <c r="D440" s="14"/>
      <c r="E440" s="14"/>
      <c r="F440" s="14"/>
    </row>
    <row r="441" spans="2:6" hidden="1">
      <c r="B441" s="14"/>
      <c r="C441" s="14"/>
      <c r="D441" s="14"/>
      <c r="E441" s="14"/>
      <c r="F441" s="14"/>
    </row>
    <row r="442" spans="2:6" hidden="1">
      <c r="B442" s="14"/>
      <c r="C442" s="14"/>
      <c r="D442" s="14"/>
      <c r="E442" s="14"/>
      <c r="F442" s="14"/>
    </row>
    <row r="443" spans="2:6" hidden="1">
      <c r="B443" s="14"/>
      <c r="C443" s="14"/>
      <c r="D443" s="14"/>
      <c r="E443" s="14"/>
      <c r="F443" s="14"/>
    </row>
    <row r="444" spans="2:6" hidden="1">
      <c r="B444" s="14"/>
      <c r="C444" s="14"/>
      <c r="D444" s="14"/>
      <c r="E444" s="14"/>
      <c r="F444" s="14"/>
    </row>
    <row r="445" spans="2:6" hidden="1">
      <c r="B445" s="14"/>
      <c r="C445" s="14"/>
      <c r="D445" s="14"/>
      <c r="E445" s="14"/>
      <c r="F445" s="14"/>
    </row>
    <row r="446" spans="2:6" hidden="1">
      <c r="B446" s="14"/>
      <c r="C446" s="14"/>
      <c r="D446" s="14"/>
      <c r="E446" s="14"/>
      <c r="F446" s="14"/>
    </row>
    <row r="447" spans="2:6" hidden="1">
      <c r="B447" s="14"/>
      <c r="C447" s="14"/>
      <c r="D447" s="14"/>
      <c r="E447" s="14"/>
      <c r="F447" s="14"/>
    </row>
    <row r="448" spans="2:6" hidden="1">
      <c r="B448" s="14"/>
      <c r="C448" s="14"/>
      <c r="D448" s="14"/>
      <c r="E448" s="14"/>
      <c r="F448" s="14"/>
    </row>
    <row r="449" spans="2:6" hidden="1">
      <c r="B449" s="14"/>
      <c r="C449" s="14"/>
      <c r="D449" s="14"/>
      <c r="E449" s="14"/>
      <c r="F449" s="14"/>
    </row>
    <row r="450" spans="2:6" hidden="1">
      <c r="B450" s="14"/>
      <c r="C450" s="14"/>
      <c r="D450" s="14"/>
      <c r="E450" s="14"/>
      <c r="F450" s="14"/>
    </row>
    <row r="451" spans="2:6" hidden="1">
      <c r="B451" s="14"/>
      <c r="C451" s="14"/>
      <c r="D451" s="14"/>
      <c r="E451" s="14"/>
      <c r="F451" s="14"/>
    </row>
    <row r="452" spans="2:6" hidden="1">
      <c r="B452" s="14"/>
      <c r="C452" s="14"/>
      <c r="D452" s="14"/>
      <c r="E452" s="14"/>
      <c r="F452" s="14"/>
    </row>
    <row r="453" spans="2:6" hidden="1">
      <c r="B453" s="14"/>
      <c r="C453" s="14"/>
      <c r="D453" s="14"/>
      <c r="E453" s="14"/>
      <c r="F453" s="14"/>
    </row>
    <row r="454" spans="2:6" hidden="1">
      <c r="B454" s="14"/>
      <c r="C454" s="14"/>
      <c r="D454" s="14"/>
      <c r="E454" s="14"/>
      <c r="F454" s="14"/>
    </row>
    <row r="455" spans="2:6" hidden="1">
      <c r="B455" s="14"/>
      <c r="C455" s="14"/>
      <c r="D455" s="14"/>
      <c r="E455" s="14"/>
      <c r="F455" s="14"/>
    </row>
    <row r="456" spans="2:6" hidden="1">
      <c r="B456" s="14"/>
      <c r="C456" s="14"/>
      <c r="D456" s="14"/>
      <c r="E456" s="14"/>
      <c r="F456" s="14"/>
    </row>
    <row r="457" spans="2:6" hidden="1">
      <c r="B457" s="14"/>
      <c r="C457" s="14"/>
      <c r="D457" s="14"/>
      <c r="E457" s="14"/>
      <c r="F457" s="14"/>
    </row>
    <row r="458" spans="2:6" hidden="1">
      <c r="B458" s="14"/>
      <c r="C458" s="14"/>
      <c r="D458" s="14"/>
      <c r="E458" s="14"/>
      <c r="F458" s="14"/>
    </row>
    <row r="459" spans="2:6" hidden="1">
      <c r="B459" s="14"/>
      <c r="C459" s="14"/>
      <c r="D459" s="14"/>
      <c r="E459" s="14"/>
      <c r="F459" s="14"/>
    </row>
    <row r="460" spans="2:6" hidden="1">
      <c r="B460" s="14"/>
      <c r="C460" s="14"/>
      <c r="D460" s="14"/>
      <c r="E460" s="14"/>
      <c r="F460" s="14"/>
    </row>
    <row r="461" spans="2:6" hidden="1">
      <c r="B461" s="14"/>
      <c r="C461" s="14"/>
      <c r="D461" s="14"/>
      <c r="E461" s="14"/>
      <c r="F461" s="14"/>
    </row>
    <row r="462" spans="2:6" hidden="1">
      <c r="B462" s="14"/>
      <c r="C462" s="14"/>
      <c r="D462" s="14"/>
      <c r="E462" s="14"/>
      <c r="F462" s="14"/>
    </row>
    <row r="463" spans="2:6" hidden="1">
      <c r="B463" s="14"/>
      <c r="C463" s="14"/>
      <c r="D463" s="14"/>
      <c r="E463" s="14"/>
      <c r="F463" s="14"/>
    </row>
    <row r="464" spans="2:6" hidden="1">
      <c r="B464" s="14"/>
      <c r="C464" s="14"/>
      <c r="D464" s="14"/>
      <c r="E464" s="14"/>
      <c r="F464" s="14"/>
    </row>
    <row r="465" spans="2:6" hidden="1">
      <c r="B465" s="14"/>
      <c r="C465" s="14"/>
      <c r="D465" s="14"/>
      <c r="E465" s="14"/>
      <c r="F465" s="14"/>
    </row>
    <row r="466" spans="2:6" hidden="1">
      <c r="B466" s="14"/>
      <c r="C466" s="14"/>
      <c r="D466" s="14"/>
      <c r="E466" s="14"/>
      <c r="F466" s="14"/>
    </row>
    <row r="467" spans="2:6" hidden="1">
      <c r="B467" s="14"/>
      <c r="C467" s="14"/>
      <c r="D467" s="14"/>
      <c r="E467" s="14"/>
      <c r="F467" s="14"/>
    </row>
    <row r="468" spans="2:6" hidden="1">
      <c r="B468" s="14"/>
      <c r="C468" s="14"/>
      <c r="D468" s="14"/>
      <c r="E468" s="14"/>
      <c r="F468" s="14"/>
    </row>
    <row r="469" spans="2:6" hidden="1">
      <c r="B469" s="14"/>
      <c r="C469" s="14"/>
      <c r="D469" s="14"/>
      <c r="E469" s="14"/>
      <c r="F469" s="14"/>
    </row>
    <row r="470" spans="2:6" hidden="1">
      <c r="B470" s="14"/>
      <c r="C470" s="14"/>
      <c r="D470" s="14"/>
      <c r="E470" s="14"/>
      <c r="F470" s="14"/>
    </row>
    <row r="471" spans="2:6" hidden="1">
      <c r="B471" s="14"/>
      <c r="C471" s="14"/>
      <c r="D471" s="14"/>
      <c r="E471" s="14"/>
      <c r="F471" s="14"/>
    </row>
    <row r="472" spans="2:6" hidden="1">
      <c r="B472" s="14"/>
      <c r="C472" s="14"/>
      <c r="D472" s="14"/>
      <c r="E472" s="14"/>
      <c r="F472" s="14"/>
    </row>
    <row r="473" spans="2:6" hidden="1">
      <c r="B473" s="14"/>
      <c r="C473" s="14"/>
      <c r="D473" s="14"/>
      <c r="E473" s="14"/>
      <c r="F473" s="14"/>
    </row>
    <row r="474" spans="2:6" hidden="1">
      <c r="B474" s="14"/>
      <c r="C474" s="14"/>
      <c r="D474" s="14"/>
      <c r="E474" s="14"/>
      <c r="F474" s="14"/>
    </row>
    <row r="475" spans="2:6" hidden="1">
      <c r="B475" s="14"/>
      <c r="C475" s="14"/>
      <c r="D475" s="14"/>
      <c r="E475" s="14"/>
      <c r="F475" s="14"/>
    </row>
    <row r="476" spans="2:6" hidden="1">
      <c r="B476" s="14"/>
      <c r="C476" s="14"/>
      <c r="D476" s="14"/>
      <c r="E476" s="14"/>
      <c r="F476" s="14"/>
    </row>
    <row r="477" spans="2:6" hidden="1">
      <c r="B477" s="14"/>
      <c r="C477" s="14"/>
      <c r="D477" s="14"/>
      <c r="E477" s="14"/>
      <c r="F477" s="14"/>
    </row>
    <row r="478" spans="2:6" hidden="1">
      <c r="B478" s="14"/>
      <c r="C478" s="14"/>
      <c r="D478" s="14"/>
      <c r="E478" s="14"/>
      <c r="F478" s="14"/>
    </row>
    <row r="479" spans="2:6" hidden="1">
      <c r="B479" s="14"/>
      <c r="C479" s="14"/>
      <c r="D479" s="14"/>
      <c r="E479" s="14"/>
      <c r="F479" s="14"/>
    </row>
    <row r="480" spans="2:6" hidden="1">
      <c r="B480" s="14"/>
      <c r="C480" s="14"/>
      <c r="D480" s="14"/>
      <c r="E480" s="14"/>
      <c r="F480" s="14"/>
    </row>
    <row r="481" spans="2:6" hidden="1">
      <c r="B481" s="14"/>
      <c r="C481" s="14"/>
      <c r="D481" s="14"/>
      <c r="E481" s="14"/>
      <c r="F481" s="14"/>
    </row>
    <row r="482" spans="2:6" hidden="1">
      <c r="B482" s="14"/>
      <c r="C482" s="14"/>
      <c r="D482" s="14"/>
      <c r="E482" s="14"/>
      <c r="F482" s="14"/>
    </row>
    <row r="483" spans="2:6" hidden="1">
      <c r="B483" s="14"/>
      <c r="C483" s="14"/>
      <c r="D483" s="14"/>
      <c r="E483" s="14"/>
      <c r="F483" s="14"/>
    </row>
    <row r="484" spans="2:6" hidden="1">
      <c r="B484" s="14"/>
      <c r="C484" s="14"/>
      <c r="D484" s="14"/>
      <c r="E484" s="14"/>
      <c r="F484" s="14"/>
    </row>
    <row r="485" spans="2:6" hidden="1">
      <c r="B485" s="14"/>
      <c r="C485" s="14"/>
      <c r="D485" s="14"/>
      <c r="E485" s="14"/>
      <c r="F485" s="14"/>
    </row>
    <row r="486" spans="2:6" hidden="1">
      <c r="B486" s="14"/>
      <c r="C486" s="14"/>
      <c r="D486" s="14"/>
      <c r="E486" s="14"/>
      <c r="F486" s="14"/>
    </row>
    <row r="487" spans="2:6" hidden="1">
      <c r="B487" s="14"/>
      <c r="C487" s="14"/>
      <c r="D487" s="14"/>
      <c r="E487" s="14"/>
      <c r="F487" s="14"/>
    </row>
    <row r="488" spans="2:6" hidden="1">
      <c r="B488" s="14"/>
      <c r="C488" s="14"/>
      <c r="D488" s="14"/>
      <c r="E488" s="14"/>
      <c r="F488" s="14"/>
    </row>
    <row r="489" spans="2:6" hidden="1">
      <c r="B489" s="14"/>
      <c r="C489" s="14"/>
      <c r="D489" s="14"/>
      <c r="E489" s="14"/>
      <c r="F489" s="14"/>
    </row>
    <row r="490" spans="2:6" hidden="1">
      <c r="B490" s="14"/>
      <c r="C490" s="14"/>
      <c r="D490" s="14"/>
      <c r="E490" s="14"/>
      <c r="F490" s="14"/>
    </row>
    <row r="491" spans="2:6" hidden="1">
      <c r="B491" s="14"/>
      <c r="C491" s="14"/>
      <c r="D491" s="14"/>
      <c r="E491" s="14"/>
      <c r="F491" s="14"/>
    </row>
    <row r="492" spans="2:6" hidden="1">
      <c r="B492" s="14"/>
      <c r="C492" s="14"/>
      <c r="D492" s="14"/>
      <c r="E492" s="14"/>
      <c r="F492" s="14"/>
    </row>
    <row r="493" spans="2:6" hidden="1">
      <c r="B493" s="14"/>
      <c r="C493" s="14"/>
      <c r="D493" s="14"/>
      <c r="E493" s="14"/>
      <c r="F493" s="14"/>
    </row>
    <row r="494" spans="2:6" hidden="1">
      <c r="B494" s="14"/>
      <c r="C494" s="14"/>
      <c r="D494" s="14"/>
      <c r="E494" s="14"/>
      <c r="F494" s="14"/>
    </row>
    <row r="495" spans="2:6" hidden="1">
      <c r="B495" s="14"/>
      <c r="C495" s="14"/>
      <c r="D495" s="14"/>
      <c r="E495" s="14"/>
      <c r="F495" s="14"/>
    </row>
    <row r="496" spans="2:6" hidden="1">
      <c r="B496" s="14"/>
      <c r="C496" s="14"/>
      <c r="D496" s="14"/>
      <c r="E496" s="14"/>
      <c r="F496" s="14"/>
    </row>
    <row r="497" spans="2:6" hidden="1">
      <c r="B497" s="14"/>
      <c r="C497" s="14"/>
      <c r="D497" s="14"/>
      <c r="E497" s="14"/>
      <c r="F497" s="14"/>
    </row>
    <row r="498" spans="2:6" hidden="1">
      <c r="B498" s="14"/>
      <c r="C498" s="14"/>
      <c r="D498" s="14"/>
      <c r="E498" s="14"/>
      <c r="F498" s="14"/>
    </row>
    <row r="499" spans="2:6" hidden="1">
      <c r="B499" s="14"/>
      <c r="C499" s="14"/>
      <c r="D499" s="14"/>
      <c r="E499" s="14"/>
      <c r="F499" s="14"/>
    </row>
    <row r="500" spans="2:6" hidden="1">
      <c r="B500" s="14"/>
      <c r="C500" s="14"/>
      <c r="D500" s="14"/>
      <c r="E500" s="14"/>
      <c r="F500" s="14"/>
    </row>
    <row r="501" spans="2:6" hidden="1">
      <c r="B501" s="14"/>
      <c r="C501" s="14"/>
      <c r="D501" s="14"/>
      <c r="E501" s="14"/>
      <c r="F501" s="14"/>
    </row>
    <row r="502" spans="2:6" hidden="1">
      <c r="B502" s="14"/>
      <c r="C502" s="14"/>
      <c r="D502" s="14"/>
      <c r="E502" s="14"/>
      <c r="F502" s="14"/>
    </row>
    <row r="503" spans="2:6" hidden="1">
      <c r="B503" s="14"/>
      <c r="C503" s="14"/>
      <c r="D503" s="14"/>
      <c r="E503" s="14"/>
      <c r="F503" s="14"/>
    </row>
    <row r="504" spans="2:6" hidden="1">
      <c r="B504" s="14"/>
      <c r="C504" s="14"/>
      <c r="D504" s="14"/>
      <c r="E504" s="14"/>
      <c r="F504" s="14"/>
    </row>
    <row r="505" spans="2:6" hidden="1">
      <c r="B505" s="14"/>
      <c r="C505" s="14"/>
      <c r="D505" s="14"/>
      <c r="E505" s="14"/>
      <c r="F505" s="14"/>
    </row>
    <row r="506" spans="2:6" hidden="1">
      <c r="B506" s="14"/>
      <c r="C506" s="14"/>
      <c r="D506" s="14"/>
      <c r="E506" s="14"/>
      <c r="F506" s="14"/>
    </row>
    <row r="507" spans="2:6" hidden="1">
      <c r="B507" s="14"/>
      <c r="C507" s="14"/>
      <c r="D507" s="14"/>
      <c r="E507" s="14"/>
      <c r="F507" s="14"/>
    </row>
    <row r="508" spans="2:6" hidden="1">
      <c r="B508" s="14"/>
      <c r="C508" s="14"/>
      <c r="D508" s="14"/>
      <c r="E508" s="14"/>
      <c r="F508" s="14"/>
    </row>
    <row r="509" spans="2:6" hidden="1">
      <c r="B509" s="14"/>
      <c r="C509" s="14"/>
      <c r="D509" s="14"/>
      <c r="E509" s="14"/>
      <c r="F509" s="14"/>
    </row>
    <row r="510" spans="2:6" hidden="1">
      <c r="B510" s="14"/>
      <c r="C510" s="14"/>
      <c r="D510" s="14"/>
      <c r="E510" s="14"/>
      <c r="F510" s="14"/>
    </row>
    <row r="511" spans="2:6" hidden="1">
      <c r="B511" s="14"/>
      <c r="C511" s="14"/>
      <c r="D511" s="14"/>
      <c r="E511" s="14"/>
      <c r="F511" s="14"/>
    </row>
    <row r="512" spans="2:6" hidden="1">
      <c r="B512" s="14"/>
      <c r="C512" s="14"/>
      <c r="D512" s="14"/>
      <c r="E512" s="14"/>
      <c r="F512" s="14"/>
    </row>
    <row r="513" spans="2:6" hidden="1">
      <c r="B513" s="14"/>
      <c r="C513" s="14"/>
      <c r="D513" s="14"/>
      <c r="E513" s="14"/>
      <c r="F513" s="14"/>
    </row>
    <row r="514" spans="2:6" hidden="1">
      <c r="B514" s="14"/>
      <c r="C514" s="14"/>
      <c r="D514" s="14"/>
      <c r="E514" s="14"/>
      <c r="F514" s="14"/>
    </row>
    <row r="515" spans="2:6" hidden="1">
      <c r="B515" s="14"/>
      <c r="C515" s="14"/>
      <c r="D515" s="14"/>
      <c r="E515" s="14"/>
      <c r="F515" s="14"/>
    </row>
    <row r="516" spans="2:6" hidden="1">
      <c r="B516" s="14"/>
      <c r="C516" s="14"/>
      <c r="D516" s="14"/>
      <c r="E516" s="14"/>
      <c r="F516" s="14"/>
    </row>
    <row r="517" spans="2:6" hidden="1">
      <c r="B517" s="14"/>
      <c r="C517" s="14"/>
      <c r="D517" s="14"/>
      <c r="E517" s="14"/>
      <c r="F517" s="14"/>
    </row>
    <row r="518" spans="2:6" hidden="1">
      <c r="B518" s="14"/>
      <c r="C518" s="14"/>
      <c r="D518" s="14"/>
      <c r="E518" s="14"/>
      <c r="F518" s="14"/>
    </row>
    <row r="519" spans="2:6" hidden="1">
      <c r="B519" s="14"/>
      <c r="C519" s="14"/>
      <c r="D519" s="14"/>
      <c r="E519" s="14"/>
      <c r="F519" s="14"/>
    </row>
    <row r="520" spans="2:6" hidden="1">
      <c r="B520" s="14"/>
      <c r="C520" s="14"/>
      <c r="D520" s="14"/>
      <c r="E520" s="14"/>
      <c r="F520" s="14"/>
    </row>
    <row r="521" spans="2:6" hidden="1">
      <c r="B521" s="14"/>
      <c r="C521" s="14"/>
      <c r="D521" s="14"/>
      <c r="E521" s="14"/>
      <c r="F521" s="14"/>
    </row>
    <row r="522" spans="2:6" hidden="1">
      <c r="B522" s="14"/>
      <c r="C522" s="14"/>
      <c r="D522" s="14"/>
      <c r="E522" s="14"/>
      <c r="F522" s="14"/>
    </row>
    <row r="523" spans="2:6" hidden="1">
      <c r="B523" s="14"/>
      <c r="C523" s="14"/>
      <c r="D523" s="14"/>
      <c r="E523" s="14"/>
      <c r="F523" s="14"/>
    </row>
    <row r="524" spans="2:6" hidden="1">
      <c r="B524" s="14"/>
      <c r="C524" s="14"/>
      <c r="D524" s="14"/>
      <c r="E524" s="14"/>
      <c r="F524" s="14"/>
    </row>
    <row r="525" spans="2:6" hidden="1">
      <c r="B525" s="14"/>
      <c r="C525" s="14"/>
      <c r="D525" s="14"/>
      <c r="E525" s="14"/>
      <c r="F525" s="14"/>
    </row>
    <row r="526" spans="2:6" hidden="1">
      <c r="B526" s="14"/>
      <c r="C526" s="14"/>
      <c r="D526" s="14"/>
      <c r="E526" s="14"/>
      <c r="F526" s="14"/>
    </row>
    <row r="527" spans="2:6" hidden="1">
      <c r="B527" s="14"/>
      <c r="C527" s="14"/>
      <c r="D527" s="14"/>
      <c r="E527" s="14"/>
      <c r="F527" s="14"/>
    </row>
    <row r="528" spans="2:6" hidden="1">
      <c r="B528" s="14"/>
      <c r="C528" s="14"/>
      <c r="D528" s="14"/>
      <c r="E528" s="14"/>
      <c r="F528" s="14"/>
    </row>
    <row r="529" spans="2:6" hidden="1">
      <c r="B529" s="14"/>
      <c r="C529" s="14"/>
      <c r="D529" s="14"/>
      <c r="E529" s="14"/>
      <c r="F529" s="14"/>
    </row>
    <row r="530" spans="2:6" hidden="1">
      <c r="B530" s="14"/>
      <c r="C530" s="14"/>
      <c r="D530" s="14"/>
      <c r="E530" s="14"/>
      <c r="F530" s="14"/>
    </row>
    <row r="531" spans="2:6" hidden="1">
      <c r="B531" s="14"/>
      <c r="C531" s="14"/>
      <c r="D531" s="14"/>
      <c r="E531" s="14"/>
      <c r="F531" s="14"/>
    </row>
    <row r="532" spans="2:6" hidden="1">
      <c r="B532" s="14"/>
      <c r="C532" s="14"/>
      <c r="D532" s="14"/>
      <c r="E532" s="14"/>
      <c r="F532" s="14"/>
    </row>
    <row r="533" spans="2:6" hidden="1">
      <c r="B533" s="14"/>
      <c r="C533" s="14"/>
      <c r="D533" s="14"/>
      <c r="E533" s="14"/>
      <c r="F533" s="14"/>
    </row>
    <row r="534" spans="2:6" hidden="1">
      <c r="B534" s="14"/>
      <c r="C534" s="14"/>
      <c r="D534" s="14"/>
      <c r="E534" s="14"/>
      <c r="F534" s="14"/>
    </row>
    <row r="535" spans="2:6" hidden="1">
      <c r="B535" s="14"/>
      <c r="C535" s="14"/>
      <c r="D535" s="14"/>
      <c r="E535" s="14"/>
      <c r="F535" s="14"/>
    </row>
    <row r="536" spans="2:6" hidden="1">
      <c r="B536" s="14"/>
      <c r="C536" s="14"/>
      <c r="D536" s="14"/>
      <c r="E536" s="14"/>
      <c r="F536" s="14"/>
    </row>
    <row r="537" spans="2:6" hidden="1">
      <c r="B537" s="14"/>
      <c r="C537" s="14"/>
      <c r="D537" s="14"/>
      <c r="E537" s="14"/>
      <c r="F537" s="14"/>
    </row>
    <row r="538" spans="2:6" hidden="1">
      <c r="B538" s="14"/>
      <c r="C538" s="14"/>
      <c r="D538" s="14"/>
      <c r="E538" s="14"/>
      <c r="F538" s="14"/>
    </row>
    <row r="539" spans="2:6" hidden="1">
      <c r="B539" s="14"/>
      <c r="C539" s="14"/>
      <c r="D539" s="14"/>
      <c r="E539" s="14"/>
      <c r="F539" s="14"/>
    </row>
    <row r="540" spans="2:6" hidden="1">
      <c r="B540" s="14"/>
      <c r="C540" s="14"/>
      <c r="D540" s="14"/>
      <c r="E540" s="14"/>
      <c r="F540" s="14"/>
    </row>
    <row r="541" spans="2:6" hidden="1">
      <c r="B541" s="14"/>
      <c r="C541" s="14"/>
      <c r="D541" s="14"/>
      <c r="E541" s="14"/>
      <c r="F541" s="14"/>
    </row>
    <row r="542" spans="2:6" hidden="1">
      <c r="B542" s="14"/>
      <c r="C542" s="14"/>
      <c r="D542" s="14"/>
      <c r="E542" s="14"/>
      <c r="F542" s="14"/>
    </row>
    <row r="543" spans="2:6" hidden="1">
      <c r="B543" s="14"/>
      <c r="C543" s="14"/>
      <c r="D543" s="14"/>
      <c r="E543" s="14"/>
      <c r="F543" s="14"/>
    </row>
    <row r="544" spans="2:6" hidden="1">
      <c r="B544" s="14"/>
      <c r="C544" s="14"/>
      <c r="D544" s="14"/>
      <c r="E544" s="14"/>
      <c r="F544" s="14"/>
    </row>
    <row r="545" spans="2:6" hidden="1">
      <c r="B545" s="14"/>
      <c r="C545" s="14"/>
      <c r="D545" s="14"/>
      <c r="E545" s="14"/>
      <c r="F545" s="14"/>
    </row>
    <row r="546" spans="2:6" hidden="1">
      <c r="B546" s="14"/>
      <c r="C546" s="14"/>
      <c r="D546" s="14"/>
      <c r="E546" s="14"/>
      <c r="F546" s="14"/>
    </row>
    <row r="547" spans="2:6" hidden="1">
      <c r="B547" s="14"/>
      <c r="C547" s="14"/>
      <c r="D547" s="14"/>
      <c r="E547" s="14"/>
      <c r="F547" s="14"/>
    </row>
    <row r="548" spans="2:6" hidden="1">
      <c r="B548" s="14"/>
      <c r="C548" s="14"/>
      <c r="D548" s="14"/>
      <c r="E548" s="14"/>
      <c r="F548" s="14"/>
    </row>
    <row r="549" spans="2:6" hidden="1">
      <c r="B549" s="14"/>
      <c r="C549" s="14"/>
      <c r="D549" s="14"/>
      <c r="E549" s="14"/>
      <c r="F549" s="14"/>
    </row>
    <row r="550" spans="2:6" hidden="1">
      <c r="B550" s="14"/>
      <c r="C550" s="14"/>
      <c r="D550" s="14"/>
      <c r="E550" s="14"/>
      <c r="F550" s="14"/>
    </row>
    <row r="551" spans="2:6" hidden="1">
      <c r="B551" s="14"/>
      <c r="C551" s="14"/>
      <c r="D551" s="14"/>
      <c r="E551" s="14"/>
      <c r="F551" s="14"/>
    </row>
    <row r="552" spans="2:6" hidden="1">
      <c r="B552" s="14"/>
      <c r="C552" s="14"/>
      <c r="D552" s="14"/>
      <c r="E552" s="14"/>
      <c r="F552" s="14"/>
    </row>
    <row r="553" spans="2:6" hidden="1">
      <c r="B553" s="14"/>
      <c r="C553" s="14"/>
      <c r="D553" s="14"/>
      <c r="E553" s="14"/>
      <c r="F553" s="14"/>
    </row>
    <row r="554" spans="2:6" hidden="1">
      <c r="B554" s="14"/>
      <c r="C554" s="14"/>
      <c r="D554" s="14"/>
      <c r="E554" s="14"/>
      <c r="F554" s="14"/>
    </row>
    <row r="555" spans="2:6" hidden="1">
      <c r="B555" s="14"/>
      <c r="C555" s="14"/>
      <c r="D555" s="14"/>
      <c r="E555" s="14"/>
      <c r="F555" s="14"/>
    </row>
    <row r="556" spans="2:6" hidden="1">
      <c r="B556" s="14"/>
      <c r="C556" s="14"/>
      <c r="D556" s="14"/>
      <c r="E556" s="14"/>
      <c r="F556" s="14"/>
    </row>
    <row r="557" spans="2:6" hidden="1">
      <c r="B557" s="14"/>
      <c r="C557" s="14"/>
      <c r="D557" s="14"/>
      <c r="E557" s="14"/>
      <c r="F557" s="14"/>
    </row>
    <row r="558" spans="2:6" hidden="1">
      <c r="B558" s="14"/>
      <c r="C558" s="14"/>
      <c r="D558" s="14"/>
      <c r="E558" s="14"/>
      <c r="F558" s="14"/>
    </row>
    <row r="559" spans="2:6" hidden="1">
      <c r="B559" s="14"/>
      <c r="C559" s="14"/>
      <c r="D559" s="14"/>
      <c r="E559" s="14"/>
      <c r="F559" s="14"/>
    </row>
    <row r="560" spans="2:6" hidden="1">
      <c r="B560" s="14"/>
      <c r="C560" s="14"/>
      <c r="D560" s="14"/>
      <c r="E560" s="14"/>
      <c r="F560" s="14"/>
    </row>
    <row r="561" spans="2:6" hidden="1">
      <c r="B561" s="14"/>
      <c r="C561" s="14"/>
      <c r="D561" s="14"/>
      <c r="E561" s="14"/>
      <c r="F561" s="14"/>
    </row>
    <row r="562" spans="2:6" hidden="1">
      <c r="B562" s="14"/>
      <c r="C562" s="14"/>
      <c r="D562" s="14"/>
      <c r="E562" s="14"/>
      <c r="F562" s="14"/>
    </row>
    <row r="563" spans="2:6" hidden="1">
      <c r="B563" s="14"/>
      <c r="C563" s="14"/>
      <c r="D563" s="14"/>
      <c r="E563" s="14"/>
      <c r="F563" s="14"/>
    </row>
    <row r="564" spans="2:6" hidden="1">
      <c r="B564" s="14"/>
      <c r="C564" s="14"/>
      <c r="D564" s="14"/>
      <c r="E564" s="14"/>
      <c r="F564" s="14"/>
    </row>
    <row r="565" spans="2:6" hidden="1">
      <c r="B565" s="14"/>
      <c r="C565" s="14"/>
      <c r="D565" s="14"/>
      <c r="E565" s="14"/>
      <c r="F565" s="14"/>
    </row>
    <row r="566" spans="2:6" hidden="1">
      <c r="B566" s="14"/>
      <c r="C566" s="14"/>
      <c r="D566" s="14"/>
      <c r="E566" s="14"/>
      <c r="F566" s="14"/>
    </row>
    <row r="567" spans="2:6" hidden="1">
      <c r="B567" s="14"/>
      <c r="C567" s="14"/>
      <c r="D567" s="14"/>
      <c r="E567" s="14"/>
      <c r="F567" s="14"/>
    </row>
    <row r="568" spans="2:6" hidden="1">
      <c r="B568" s="14"/>
      <c r="C568" s="14"/>
      <c r="D568" s="14"/>
      <c r="E568" s="14"/>
      <c r="F568" s="14"/>
    </row>
    <row r="569" spans="2:6" hidden="1">
      <c r="B569" s="14"/>
      <c r="C569" s="14"/>
      <c r="D569" s="14"/>
      <c r="E569" s="14"/>
      <c r="F569" s="14"/>
    </row>
    <row r="570" spans="2:6" hidden="1">
      <c r="B570" s="14"/>
      <c r="C570" s="14"/>
      <c r="D570" s="14"/>
      <c r="E570" s="14"/>
      <c r="F570" s="14"/>
    </row>
    <row r="571" spans="2:6" hidden="1">
      <c r="B571" s="14"/>
      <c r="C571" s="14"/>
      <c r="D571" s="14"/>
      <c r="E571" s="14"/>
      <c r="F571" s="14"/>
    </row>
    <row r="572" spans="2:6" hidden="1">
      <c r="B572" s="14"/>
      <c r="C572" s="14"/>
      <c r="D572" s="14"/>
      <c r="E572" s="14"/>
      <c r="F572" s="14"/>
    </row>
    <row r="573" spans="2:6" hidden="1">
      <c r="B573" s="14"/>
      <c r="C573" s="14"/>
      <c r="D573" s="14"/>
      <c r="E573" s="14"/>
      <c r="F573" s="14"/>
    </row>
    <row r="574" spans="2:6" hidden="1">
      <c r="B574" s="14"/>
      <c r="C574" s="14"/>
      <c r="D574" s="14"/>
      <c r="E574" s="14"/>
      <c r="F574" s="14"/>
    </row>
    <row r="575" spans="2:6" hidden="1">
      <c r="B575" s="14"/>
      <c r="C575" s="14"/>
      <c r="D575" s="14"/>
      <c r="E575" s="14"/>
      <c r="F575" s="14"/>
    </row>
    <row r="576" spans="2:6" hidden="1">
      <c r="B576" s="14"/>
      <c r="C576" s="14"/>
      <c r="D576" s="14"/>
      <c r="E576" s="14"/>
      <c r="F576" s="14"/>
    </row>
    <row r="577" spans="2:6" hidden="1">
      <c r="B577" s="14"/>
      <c r="C577" s="14"/>
      <c r="D577" s="14"/>
      <c r="E577" s="14"/>
      <c r="F577" s="14"/>
    </row>
    <row r="578" spans="2:6" hidden="1">
      <c r="B578" s="14"/>
      <c r="C578" s="14"/>
      <c r="D578" s="14"/>
      <c r="E578" s="14"/>
      <c r="F578" s="14"/>
    </row>
    <row r="579" spans="2:6" hidden="1">
      <c r="B579" s="14"/>
      <c r="C579" s="14"/>
      <c r="D579" s="14"/>
      <c r="E579" s="14"/>
      <c r="F579" s="14"/>
    </row>
    <row r="580" spans="2:6" hidden="1">
      <c r="B580" s="14"/>
      <c r="C580" s="14"/>
      <c r="D580" s="14"/>
      <c r="E580" s="14"/>
      <c r="F580" s="14"/>
    </row>
    <row r="581" spans="2:6" hidden="1">
      <c r="B581" s="14"/>
      <c r="C581" s="14"/>
      <c r="D581" s="14"/>
      <c r="E581" s="14"/>
      <c r="F581" s="14"/>
    </row>
    <row r="582" spans="2:6" hidden="1">
      <c r="B582" s="14"/>
      <c r="C582" s="14"/>
      <c r="D582" s="14"/>
      <c r="E582" s="14"/>
      <c r="F582" s="14"/>
    </row>
    <row r="583" spans="2:6" hidden="1">
      <c r="B583" s="14"/>
      <c r="C583" s="14"/>
      <c r="D583" s="14"/>
      <c r="E583" s="14"/>
      <c r="F583" s="14"/>
    </row>
    <row r="584" spans="2:6" hidden="1">
      <c r="B584" s="14"/>
      <c r="C584" s="14"/>
      <c r="D584" s="14"/>
      <c r="E584" s="14"/>
      <c r="F584" s="14"/>
    </row>
    <row r="585" spans="2:6" hidden="1">
      <c r="B585" s="14"/>
      <c r="C585" s="14"/>
      <c r="D585" s="14"/>
      <c r="E585" s="14"/>
      <c r="F585" s="14"/>
    </row>
    <row r="586" spans="2:6" hidden="1">
      <c r="B586" s="14"/>
      <c r="C586" s="14"/>
      <c r="D586" s="14"/>
      <c r="E586" s="14"/>
      <c r="F586" s="14"/>
    </row>
    <row r="587" spans="2:6" hidden="1">
      <c r="B587" s="14"/>
      <c r="C587" s="14"/>
      <c r="D587" s="14"/>
      <c r="E587" s="14"/>
      <c r="F587" s="14"/>
    </row>
    <row r="588" spans="2:6" hidden="1">
      <c r="B588" s="14"/>
      <c r="C588" s="14"/>
      <c r="D588" s="14"/>
      <c r="E588" s="14"/>
      <c r="F588" s="14"/>
    </row>
    <row r="589" spans="2:6" hidden="1">
      <c r="B589" s="14"/>
      <c r="C589" s="14"/>
      <c r="D589" s="14"/>
      <c r="E589" s="14"/>
      <c r="F589" s="14"/>
    </row>
    <row r="590" spans="2:6" hidden="1">
      <c r="B590" s="14"/>
      <c r="C590" s="14"/>
      <c r="D590" s="14"/>
      <c r="E590" s="14"/>
      <c r="F590" s="14"/>
    </row>
    <row r="591" spans="2:6" hidden="1">
      <c r="B591" s="14"/>
      <c r="C591" s="14"/>
      <c r="D591" s="14"/>
      <c r="E591" s="14"/>
      <c r="F591" s="14"/>
    </row>
    <row r="592" spans="2:6" hidden="1">
      <c r="B592" s="14"/>
      <c r="C592" s="14"/>
      <c r="D592" s="14"/>
      <c r="E592" s="14"/>
      <c r="F592" s="14"/>
    </row>
    <row r="593" spans="2:6" hidden="1">
      <c r="B593" s="14"/>
      <c r="C593" s="14"/>
      <c r="D593" s="14"/>
      <c r="E593" s="14"/>
      <c r="F593" s="14"/>
    </row>
    <row r="594" spans="2:6" hidden="1">
      <c r="B594" s="14"/>
      <c r="C594" s="14"/>
      <c r="D594" s="14"/>
      <c r="E594" s="14"/>
      <c r="F594" s="14"/>
    </row>
    <row r="595" spans="2:6" hidden="1">
      <c r="B595" s="14"/>
      <c r="C595" s="14"/>
      <c r="D595" s="14"/>
      <c r="E595" s="14"/>
      <c r="F595" s="14"/>
    </row>
    <row r="596" spans="2:6" hidden="1">
      <c r="B596" s="14"/>
      <c r="C596" s="14"/>
      <c r="D596" s="14"/>
      <c r="E596" s="14"/>
      <c r="F596" s="14"/>
    </row>
    <row r="597" spans="2:6" hidden="1">
      <c r="B597" s="14"/>
      <c r="C597" s="14"/>
      <c r="D597" s="14"/>
      <c r="E597" s="14"/>
      <c r="F597" s="14"/>
    </row>
    <row r="598" spans="2:6" hidden="1">
      <c r="B598" s="14"/>
      <c r="C598" s="14"/>
      <c r="D598" s="14"/>
      <c r="E598" s="14"/>
      <c r="F598" s="14"/>
    </row>
    <row r="599" spans="2:6" hidden="1">
      <c r="B599" s="14"/>
      <c r="C599" s="14"/>
      <c r="D599" s="14"/>
      <c r="E599" s="14"/>
      <c r="F599" s="14"/>
    </row>
    <row r="600" spans="2:6" hidden="1">
      <c r="B600" s="14"/>
      <c r="C600" s="14"/>
      <c r="D600" s="14"/>
      <c r="E600" s="14"/>
      <c r="F600" s="14"/>
    </row>
    <row r="601" spans="2:6" hidden="1">
      <c r="B601" s="14"/>
      <c r="C601" s="14"/>
      <c r="D601" s="14"/>
      <c r="E601" s="14"/>
      <c r="F601" s="14"/>
    </row>
    <row r="602" spans="2:6" hidden="1">
      <c r="B602" s="14"/>
      <c r="C602" s="14"/>
      <c r="D602" s="14"/>
      <c r="E602" s="14"/>
      <c r="F602" s="14"/>
    </row>
    <row r="603" spans="2:6" hidden="1">
      <c r="B603" s="14"/>
      <c r="C603" s="14"/>
      <c r="D603" s="14"/>
      <c r="E603" s="14"/>
      <c r="F603" s="14"/>
    </row>
    <row r="604" spans="2:6" hidden="1">
      <c r="B604" s="14"/>
      <c r="C604" s="14"/>
      <c r="D604" s="14"/>
      <c r="E604" s="14"/>
      <c r="F604" s="14"/>
    </row>
    <row r="605" spans="2:6" hidden="1">
      <c r="B605" s="14"/>
      <c r="C605" s="14"/>
      <c r="D605" s="14"/>
      <c r="E605" s="14"/>
      <c r="F605" s="14"/>
    </row>
    <row r="606" spans="2:6" hidden="1">
      <c r="B606" s="14"/>
      <c r="C606" s="14"/>
      <c r="D606" s="14"/>
      <c r="E606" s="14"/>
      <c r="F606" s="14"/>
    </row>
    <row r="607" spans="2:6" hidden="1">
      <c r="B607" s="14"/>
      <c r="C607" s="14"/>
      <c r="D607" s="14"/>
      <c r="E607" s="14"/>
      <c r="F607" s="14"/>
    </row>
    <row r="608" spans="2:6" hidden="1">
      <c r="B608" s="14"/>
      <c r="C608" s="14"/>
      <c r="D608" s="14"/>
      <c r="E608" s="14"/>
      <c r="F608" s="14"/>
    </row>
    <row r="609" spans="2:6" hidden="1">
      <c r="B609" s="14"/>
      <c r="C609" s="14"/>
      <c r="D609" s="14"/>
      <c r="E609" s="14"/>
      <c r="F609" s="14"/>
    </row>
    <row r="610" spans="2:6" hidden="1">
      <c r="B610" s="14"/>
      <c r="C610" s="14"/>
      <c r="D610" s="14"/>
      <c r="E610" s="14"/>
      <c r="F610" s="14"/>
    </row>
    <row r="611" spans="2:6" hidden="1">
      <c r="B611" s="14"/>
      <c r="C611" s="14"/>
      <c r="D611" s="14"/>
      <c r="E611" s="14"/>
      <c r="F611" s="14"/>
    </row>
    <row r="612" spans="2:6" hidden="1">
      <c r="B612" s="14"/>
      <c r="C612" s="14"/>
      <c r="D612" s="14"/>
      <c r="E612" s="14"/>
      <c r="F612" s="14"/>
    </row>
    <row r="613" spans="2:6" hidden="1">
      <c r="B613" s="14"/>
      <c r="C613" s="14"/>
      <c r="D613" s="14"/>
      <c r="E613" s="14"/>
      <c r="F613" s="14"/>
    </row>
    <row r="614" spans="2:6" hidden="1">
      <c r="B614" s="14"/>
      <c r="C614" s="14"/>
      <c r="D614" s="14"/>
      <c r="E614" s="14"/>
      <c r="F614" s="14"/>
    </row>
    <row r="615" spans="2:6" hidden="1">
      <c r="B615" s="14"/>
      <c r="C615" s="14"/>
      <c r="D615" s="14"/>
      <c r="E615" s="14"/>
      <c r="F615" s="14"/>
    </row>
    <row r="616" spans="2:6" hidden="1">
      <c r="B616" s="14"/>
      <c r="C616" s="14"/>
      <c r="D616" s="14"/>
      <c r="E616" s="14"/>
      <c r="F616" s="14"/>
    </row>
    <row r="617" spans="2:6" hidden="1">
      <c r="B617" s="14"/>
      <c r="C617" s="14"/>
      <c r="D617" s="14"/>
      <c r="E617" s="14"/>
      <c r="F617" s="14"/>
    </row>
    <row r="618" spans="2:6" hidden="1">
      <c r="B618" s="14"/>
      <c r="C618" s="14"/>
      <c r="D618" s="14"/>
      <c r="E618" s="14"/>
      <c r="F618" s="14"/>
    </row>
    <row r="619" spans="2:6" hidden="1">
      <c r="B619" s="14"/>
      <c r="C619" s="14"/>
      <c r="D619" s="14"/>
      <c r="E619" s="14"/>
      <c r="F619" s="14"/>
    </row>
    <row r="620" spans="2:6" hidden="1">
      <c r="B620" s="14"/>
      <c r="C620" s="14"/>
      <c r="D620" s="14"/>
      <c r="E620" s="14"/>
      <c r="F620" s="14"/>
    </row>
    <row r="621" spans="2:6" hidden="1">
      <c r="B621" s="14"/>
      <c r="C621" s="14"/>
      <c r="D621" s="14"/>
      <c r="E621" s="14"/>
      <c r="F621" s="14"/>
    </row>
    <row r="622" spans="2:6" hidden="1">
      <c r="B622" s="14"/>
      <c r="C622" s="14"/>
      <c r="D622" s="14"/>
      <c r="E622" s="14"/>
      <c r="F622" s="14"/>
    </row>
    <row r="623" spans="2:6" hidden="1">
      <c r="B623" s="14"/>
      <c r="C623" s="14"/>
      <c r="D623" s="14"/>
      <c r="E623" s="14"/>
      <c r="F623" s="14"/>
    </row>
    <row r="624" spans="2:6" hidden="1">
      <c r="B624" s="14"/>
      <c r="C624" s="14"/>
      <c r="D624" s="14"/>
      <c r="E624" s="14"/>
      <c r="F624" s="14"/>
    </row>
    <row r="625" spans="2:6" hidden="1">
      <c r="B625" s="14"/>
      <c r="C625" s="14"/>
      <c r="D625" s="14"/>
      <c r="E625" s="14"/>
      <c r="F625" s="14"/>
    </row>
    <row r="626" spans="2:6" hidden="1">
      <c r="B626" s="14"/>
      <c r="C626" s="14"/>
      <c r="D626" s="14"/>
      <c r="E626" s="14"/>
      <c r="F626" s="14"/>
    </row>
    <row r="627" spans="2:6" hidden="1">
      <c r="B627" s="14"/>
      <c r="C627" s="14"/>
      <c r="D627" s="14"/>
      <c r="E627" s="14"/>
      <c r="F627" s="14"/>
    </row>
    <row r="628" spans="2:6" hidden="1">
      <c r="B628" s="14"/>
      <c r="C628" s="14"/>
      <c r="D628" s="14"/>
      <c r="E628" s="14"/>
      <c r="F628" s="14"/>
    </row>
    <row r="629" spans="2:6" hidden="1">
      <c r="B629" s="14"/>
      <c r="C629" s="14"/>
      <c r="D629" s="14"/>
      <c r="E629" s="14"/>
      <c r="F629" s="14"/>
    </row>
    <row r="630" spans="2:6" hidden="1">
      <c r="B630" s="14"/>
      <c r="C630" s="14"/>
      <c r="D630" s="14"/>
      <c r="E630" s="14"/>
      <c r="F630" s="14"/>
    </row>
    <row r="631" spans="2:6" hidden="1">
      <c r="B631" s="14"/>
      <c r="C631" s="14"/>
      <c r="D631" s="14"/>
      <c r="E631" s="14"/>
      <c r="F631" s="14"/>
    </row>
    <row r="632" spans="2:6" hidden="1">
      <c r="B632" s="14"/>
      <c r="C632" s="14"/>
      <c r="D632" s="14"/>
      <c r="E632" s="14"/>
      <c r="F632" s="14"/>
    </row>
    <row r="633" spans="2:6" hidden="1">
      <c r="B633" s="14"/>
      <c r="C633" s="14"/>
      <c r="D633" s="14"/>
      <c r="E633" s="14"/>
      <c r="F633" s="14"/>
    </row>
    <row r="634" spans="2:6" hidden="1">
      <c r="B634" s="14"/>
      <c r="C634" s="14"/>
      <c r="D634" s="14"/>
      <c r="E634" s="14"/>
      <c r="F634" s="14"/>
    </row>
    <row r="635" spans="2:6" hidden="1">
      <c r="B635" s="14"/>
      <c r="C635" s="14"/>
      <c r="D635" s="14"/>
      <c r="E635" s="14"/>
      <c r="F635" s="14"/>
    </row>
    <row r="636" spans="2:6" hidden="1">
      <c r="B636" s="14"/>
      <c r="C636" s="14"/>
      <c r="D636" s="14"/>
      <c r="E636" s="14"/>
      <c r="F636" s="14"/>
    </row>
    <row r="637" spans="2:6" hidden="1">
      <c r="B637" s="14"/>
      <c r="C637" s="14"/>
      <c r="D637" s="14"/>
      <c r="E637" s="14"/>
      <c r="F637" s="14"/>
    </row>
    <row r="638" spans="2:6" hidden="1">
      <c r="B638" s="14"/>
      <c r="C638" s="14"/>
      <c r="D638" s="14"/>
      <c r="E638" s="14"/>
      <c r="F638" s="14"/>
    </row>
    <row r="639" spans="2:6" hidden="1">
      <c r="B639" s="14"/>
      <c r="C639" s="14"/>
      <c r="D639" s="14"/>
      <c r="E639" s="14"/>
      <c r="F639" s="14"/>
    </row>
    <row r="640" spans="2:6" hidden="1">
      <c r="B640" s="14"/>
      <c r="C640" s="14"/>
      <c r="D640" s="14"/>
      <c r="E640" s="14"/>
      <c r="F640" s="14"/>
    </row>
    <row r="641" spans="2:6" hidden="1">
      <c r="B641" s="14"/>
      <c r="C641" s="14"/>
      <c r="D641" s="14"/>
      <c r="E641" s="14"/>
      <c r="F641" s="14"/>
    </row>
    <row r="642" spans="2:6" hidden="1">
      <c r="B642" s="14"/>
      <c r="C642" s="14"/>
      <c r="D642" s="14"/>
      <c r="E642" s="14"/>
      <c r="F642" s="14"/>
    </row>
    <row r="643" spans="2:6" hidden="1">
      <c r="B643" s="14"/>
      <c r="C643" s="14"/>
      <c r="D643" s="14"/>
      <c r="E643" s="14"/>
      <c r="F643" s="14"/>
    </row>
    <row r="644" spans="2:6" hidden="1">
      <c r="B644" s="14"/>
      <c r="C644" s="14"/>
      <c r="D644" s="14"/>
      <c r="E644" s="14"/>
      <c r="F644" s="14"/>
    </row>
    <row r="645" spans="2:6" hidden="1">
      <c r="B645" s="14"/>
      <c r="C645" s="14"/>
      <c r="D645" s="14"/>
      <c r="E645" s="14"/>
      <c r="F645" s="14"/>
    </row>
    <row r="646" spans="2:6" hidden="1">
      <c r="B646" s="14"/>
      <c r="C646" s="14"/>
      <c r="D646" s="14"/>
      <c r="E646" s="14"/>
      <c r="F646" s="14"/>
    </row>
    <row r="647" spans="2:6" hidden="1">
      <c r="B647" s="14"/>
      <c r="C647" s="14"/>
      <c r="D647" s="14"/>
      <c r="E647" s="14"/>
      <c r="F647" s="14"/>
    </row>
    <row r="648" spans="2:6" hidden="1">
      <c r="B648" s="14"/>
      <c r="C648" s="14"/>
      <c r="D648" s="14"/>
      <c r="E648" s="14"/>
      <c r="F648" s="14"/>
    </row>
    <row r="649" spans="2:6" hidden="1">
      <c r="B649" s="14"/>
      <c r="C649" s="14"/>
      <c r="D649" s="14"/>
      <c r="E649" s="14"/>
      <c r="F649" s="14"/>
    </row>
    <row r="650" spans="2:6" hidden="1">
      <c r="B650" s="14"/>
      <c r="C650" s="14"/>
      <c r="D650" s="14"/>
      <c r="E650" s="14"/>
      <c r="F650" s="14"/>
    </row>
    <row r="651" spans="2:6" hidden="1">
      <c r="B651" s="14"/>
      <c r="C651" s="14"/>
      <c r="D651" s="14"/>
      <c r="E651" s="14"/>
      <c r="F651" s="14"/>
    </row>
    <row r="652" spans="2:6" hidden="1">
      <c r="B652" s="14"/>
      <c r="C652" s="14"/>
      <c r="D652" s="14"/>
      <c r="E652" s="14"/>
      <c r="F652" s="14"/>
    </row>
    <row r="653" spans="2:6" hidden="1">
      <c r="B653" s="14"/>
      <c r="C653" s="14"/>
      <c r="D653" s="14"/>
      <c r="E653" s="14"/>
      <c r="F653" s="14"/>
    </row>
    <row r="654" spans="2:6" hidden="1">
      <c r="B654" s="14"/>
      <c r="C654" s="14"/>
      <c r="D654" s="14"/>
      <c r="E654" s="14"/>
      <c r="F654" s="14"/>
    </row>
    <row r="655" spans="2:6" hidden="1">
      <c r="B655" s="14"/>
      <c r="C655" s="14"/>
      <c r="D655" s="14"/>
      <c r="E655" s="14"/>
      <c r="F655" s="14"/>
    </row>
    <row r="656" spans="2:6" hidden="1">
      <c r="B656" s="14"/>
      <c r="C656" s="14"/>
      <c r="D656" s="14"/>
      <c r="E656" s="14"/>
      <c r="F656" s="14"/>
    </row>
    <row r="657" spans="2:6" hidden="1">
      <c r="B657" s="14"/>
      <c r="C657" s="14"/>
      <c r="D657" s="14"/>
      <c r="E657" s="14"/>
      <c r="F657" s="14"/>
    </row>
    <row r="658" spans="2:6" hidden="1">
      <c r="B658" s="14"/>
      <c r="C658" s="14"/>
      <c r="D658" s="14"/>
      <c r="E658" s="14"/>
      <c r="F658" s="14"/>
    </row>
    <row r="659" spans="2:6" hidden="1">
      <c r="B659" s="14"/>
      <c r="C659" s="14"/>
      <c r="D659" s="14"/>
      <c r="E659" s="14"/>
      <c r="F659" s="14"/>
    </row>
    <row r="660" spans="2:6" hidden="1">
      <c r="B660" s="14"/>
      <c r="C660" s="14"/>
      <c r="D660" s="14"/>
      <c r="E660" s="14"/>
      <c r="F660" s="14"/>
    </row>
    <row r="661" spans="2:6" hidden="1">
      <c r="B661" s="14"/>
      <c r="C661" s="14"/>
      <c r="D661" s="14"/>
      <c r="E661" s="14"/>
      <c r="F661" s="14"/>
    </row>
    <row r="662" spans="2:6" hidden="1">
      <c r="B662" s="14"/>
      <c r="C662" s="14"/>
      <c r="D662" s="14"/>
      <c r="E662" s="14"/>
      <c r="F662" s="14"/>
    </row>
    <row r="663" spans="2:6" hidden="1">
      <c r="B663" s="14"/>
      <c r="C663" s="14"/>
      <c r="D663" s="14"/>
      <c r="E663" s="14"/>
      <c r="F663" s="14"/>
    </row>
    <row r="664" spans="2:6" hidden="1">
      <c r="B664" s="14"/>
      <c r="C664" s="14"/>
      <c r="D664" s="14"/>
      <c r="E664" s="14"/>
      <c r="F664" s="14"/>
    </row>
    <row r="665" spans="2:6" hidden="1">
      <c r="B665" s="14"/>
      <c r="C665" s="14"/>
      <c r="D665" s="14"/>
      <c r="E665" s="14"/>
      <c r="F665" s="14"/>
    </row>
    <row r="666" spans="2:6" hidden="1">
      <c r="B666" s="14"/>
      <c r="C666" s="14"/>
      <c r="D666" s="14"/>
      <c r="E666" s="14"/>
      <c r="F666" s="14"/>
    </row>
    <row r="667" spans="2:6" hidden="1">
      <c r="B667" s="14"/>
      <c r="C667" s="14"/>
      <c r="D667" s="14"/>
      <c r="E667" s="14"/>
      <c r="F667" s="14"/>
    </row>
    <row r="668" spans="2:6" hidden="1">
      <c r="B668" s="14"/>
      <c r="C668" s="14"/>
      <c r="D668" s="14"/>
      <c r="E668" s="14"/>
      <c r="F668" s="14"/>
    </row>
    <row r="669" spans="2:6" hidden="1">
      <c r="B669" s="14"/>
      <c r="C669" s="14"/>
      <c r="D669" s="14"/>
      <c r="E669" s="14"/>
      <c r="F669" s="14"/>
    </row>
    <row r="670" spans="2:6" hidden="1">
      <c r="B670" s="14"/>
      <c r="C670" s="14"/>
      <c r="D670" s="14"/>
      <c r="E670" s="14"/>
      <c r="F670" s="14"/>
    </row>
    <row r="671" spans="2:6" hidden="1">
      <c r="B671" s="14"/>
      <c r="C671" s="14"/>
      <c r="D671" s="14"/>
      <c r="E671" s="14"/>
      <c r="F671" s="14"/>
    </row>
    <row r="672" spans="2:6" hidden="1">
      <c r="B672" s="14"/>
      <c r="C672" s="14"/>
      <c r="D672" s="14"/>
      <c r="E672" s="14"/>
      <c r="F672" s="14"/>
    </row>
    <row r="673" spans="1:6" hidden="1">
      <c r="B673" s="14"/>
      <c r="C673" s="14"/>
      <c r="D673" s="14"/>
      <c r="E673" s="14"/>
      <c r="F673" s="14"/>
    </row>
    <row r="674" spans="1:6" hidden="1">
      <c r="B674" s="14"/>
      <c r="C674" s="14"/>
      <c r="D674" s="14"/>
      <c r="E674" s="14"/>
      <c r="F674" s="14"/>
    </row>
    <row r="675" spans="1:6" hidden="1">
      <c r="A675" s="14"/>
      <c r="B675" s="14"/>
      <c r="C675" s="14"/>
      <c r="D675" s="14"/>
      <c r="E675" s="14"/>
      <c r="F675" s="14"/>
    </row>
    <row r="676" spans="1:6" hidden="1">
      <c r="A676" s="14"/>
      <c r="B676" s="14"/>
      <c r="C676" s="14"/>
      <c r="D676" s="14"/>
      <c r="E676" s="14"/>
      <c r="F676" s="14"/>
    </row>
    <row r="677" spans="1:6" hidden="1">
      <c r="A677" s="16"/>
      <c r="B677" s="14"/>
      <c r="C677" s="14"/>
      <c r="D677" s="14"/>
      <c r="E677" s="14"/>
      <c r="F677" s="14"/>
    </row>
    <row r="678" spans="1:6" hidden="1">
      <c r="B678" s="14"/>
      <c r="C678" s="14"/>
      <c r="D678" s="14"/>
      <c r="E678" s="14"/>
      <c r="F678" s="14"/>
    </row>
    <row r="679" spans="1:6" hidden="1">
      <c r="B679" s="14"/>
      <c r="C679" s="14"/>
      <c r="D679" s="14"/>
      <c r="E679" s="14"/>
      <c r="F679" s="14"/>
    </row>
    <row r="680" spans="1:6" hidden="1">
      <c r="B680" s="14"/>
      <c r="C680" s="14"/>
      <c r="D680" s="14"/>
      <c r="E680" s="14"/>
      <c r="F680" s="14"/>
    </row>
    <row r="681" spans="1:6" hidden="1">
      <c r="B681" s="14"/>
      <c r="C681" s="14"/>
      <c r="D681" s="14"/>
      <c r="E681" s="14"/>
      <c r="F681" s="14"/>
    </row>
    <row r="682" spans="1:6" hidden="1">
      <c r="B682" s="14"/>
      <c r="C682" s="14"/>
      <c r="D682" s="14"/>
      <c r="E682" s="14"/>
      <c r="F682" s="14"/>
    </row>
    <row r="683" spans="1:6" hidden="1">
      <c r="B683" s="14"/>
      <c r="C683" s="14"/>
      <c r="D683" s="14"/>
      <c r="E683" s="14"/>
      <c r="F683" s="14"/>
    </row>
    <row r="684" spans="1:6" hidden="1">
      <c r="B684" s="14"/>
      <c r="C684" s="14"/>
      <c r="D684" s="14"/>
      <c r="E684" s="14"/>
      <c r="F684" s="14"/>
    </row>
    <row r="685" spans="1:6" hidden="1">
      <c r="B685" s="14"/>
      <c r="C685" s="14"/>
      <c r="D685" s="14"/>
      <c r="E685" s="14"/>
      <c r="F685" s="14"/>
    </row>
    <row r="686" spans="1:6" hidden="1">
      <c r="B686" s="14"/>
      <c r="C686" s="14"/>
      <c r="D686" s="14"/>
      <c r="E686" s="14"/>
      <c r="F686" s="14"/>
    </row>
    <row r="687" spans="1:6" hidden="1">
      <c r="B687" s="14"/>
      <c r="C687" s="14"/>
      <c r="D687" s="14"/>
      <c r="E687" s="14"/>
      <c r="F687" s="14"/>
    </row>
    <row r="688" spans="1:6" hidden="1">
      <c r="B688" s="14"/>
      <c r="C688" s="14"/>
      <c r="D688" s="14"/>
      <c r="E688" s="14"/>
      <c r="F688" s="14"/>
    </row>
    <row r="689" spans="2:6" hidden="1">
      <c r="B689" s="14"/>
      <c r="C689" s="14"/>
      <c r="D689" s="14"/>
      <c r="E689" s="14"/>
      <c r="F689" s="14"/>
    </row>
    <row r="690" spans="2:6" hidden="1">
      <c r="B690" s="14"/>
      <c r="C690" s="14"/>
      <c r="D690" s="14"/>
      <c r="E690" s="14"/>
      <c r="F690" s="14"/>
    </row>
    <row r="691" spans="2:6" hidden="1">
      <c r="D691" s="14"/>
    </row>
    <row r="692" spans="2:6" hidden="1"/>
  </sheetData>
  <dataValidations count="6">
    <dataValidation type="list" allowBlank="1" showInputMessage="1" showErrorMessage="1" sqref="F11:F683">
      <formula1>$BL$5:$BL$10</formula1>
    </dataValidation>
    <dataValidation type="list" allowBlank="1" showInputMessage="1" showErrorMessage="1" sqref="K11:K465">
      <formula1>$BO$5:$BO$10</formula1>
    </dataValidation>
    <dataValidation type="list" allowBlank="1" showInputMessage="1" showErrorMessage="1" sqref="D11:D182">
      <formula1>$BJ$5:$BJ$10</formula1>
    </dataValidation>
    <dataValidation type="list" allowBlank="1" showInputMessage="1" showErrorMessage="1" sqref="H11:H465">
      <formula1>$BN$5:$BN$8</formula1>
    </dataValidation>
    <dataValidation allowBlank="1" showInputMessage="1" showErrorMessage="1" sqref="P8"/>
    <dataValidation type="list" allowBlank="1" showInputMessage="1" showErrorMessage="1" sqref="D183:D690">
      <formula1>$AL$5:$AL$7</formula1>
    </dataValidation>
  </dataValidations>
  <pageMargins left="0" right="0" top="0.5" bottom="0.5" header="0" footer="0.25"/>
  <pageSetup paperSize="9" scale="75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N807"/>
  <sheetViews>
    <sheetView rightToLeft="1" workbookViewId="0">
      <selection activeCell="A7" sqref="A7"/>
    </sheetView>
  </sheetViews>
  <sheetFormatPr defaultColWidth="0" defaultRowHeight="18" zeroHeight="1"/>
  <cols>
    <col min="1" max="1" width="38.42578125" style="13" customWidth="1"/>
    <col min="2" max="2" width="12.42578125" style="13" customWidth="1"/>
    <col min="3" max="3" width="12.7109375" style="13" customWidth="1"/>
    <col min="4" max="4" width="11.85546875" style="13" customWidth="1"/>
    <col min="5" max="5" width="13.85546875" style="13" customWidth="1"/>
    <col min="6" max="6" width="11.85546875" style="14" customWidth="1"/>
    <col min="7" max="7" width="10.7109375" style="14" customWidth="1"/>
    <col min="8" max="8" width="11.140625" style="14" customWidth="1"/>
    <col min="9" max="9" width="15.140625" style="14" customWidth="1"/>
    <col min="10" max="10" width="10.7109375" style="14" customWidth="1"/>
    <col min="11" max="11" width="11.5703125" style="14" customWidth="1"/>
    <col min="12" max="12" width="13.85546875" style="14" customWidth="1"/>
    <col min="13" max="13" width="15.5703125" style="14" customWidth="1"/>
    <col min="14" max="14" width="14.7109375" style="14" customWidth="1"/>
    <col min="15" max="15" width="11.7109375" style="14" customWidth="1"/>
    <col min="16" max="16" width="31.140625" style="14" customWidth="1"/>
    <col min="17" max="17" width="14.7109375" style="14" customWidth="1"/>
    <col min="18" max="18" width="22.7109375" style="14" customWidth="1"/>
    <col min="19" max="19" width="26.85546875" style="14" customWidth="1"/>
    <col min="20" max="20" width="25.42578125" style="14" customWidth="1"/>
    <col min="21" max="21" width="7.5703125" style="14" hidden="1" customWidth="1"/>
    <col min="22" max="22" width="6.7109375" style="14" hidden="1" customWidth="1"/>
    <col min="23" max="23" width="7.7109375" style="14" hidden="1" customWidth="1"/>
    <col min="24" max="24" width="7.140625" style="14" hidden="1" customWidth="1"/>
    <col min="25" max="25" width="6" style="14" hidden="1" customWidth="1"/>
    <col min="26" max="26" width="7.85546875" style="14" hidden="1" customWidth="1"/>
    <col min="27" max="27" width="8.140625" style="14" hidden="1" customWidth="1"/>
    <col min="28" max="28" width="6.28515625" style="14" hidden="1" customWidth="1"/>
    <col min="29" max="29" width="8" style="14" hidden="1" customWidth="1"/>
    <col min="30" max="30" width="8.7109375" style="14" hidden="1" customWidth="1"/>
    <col min="31" max="31" width="10" style="14" hidden="1" customWidth="1"/>
    <col min="32" max="32" width="9.5703125" style="14" hidden="1" customWidth="1"/>
    <col min="33" max="33" width="6.140625" style="14" hidden="1" customWidth="1"/>
    <col min="34" max="35" width="5.7109375" style="14" hidden="1" customWidth="1"/>
    <col min="36" max="36" width="6.85546875" style="14" hidden="1" customWidth="1"/>
    <col min="37" max="37" width="6.42578125" style="14" hidden="1" customWidth="1"/>
    <col min="38" max="38" width="6.7109375" style="14" hidden="1" customWidth="1"/>
    <col min="39" max="39" width="7.28515625" style="14" hidden="1" customWidth="1"/>
    <col min="40" max="51" width="5.7109375" style="14" hidden="1" customWidth="1"/>
    <col min="52" max="52" width="9.140625" style="14" hidden="1" customWidth="1"/>
    <col min="53" max="66" width="0" style="14" hidden="1" customWidth="1"/>
    <col min="67" max="16384" width="9.140625" style="14" hidden="1"/>
  </cols>
  <sheetData>
    <row r="1" spans="1:65">
      <c r="A1" s="2" t="s">
        <v>0</v>
      </c>
      <c r="B1" t="s">
        <v>196</v>
      </c>
    </row>
    <row r="2" spans="1:65">
      <c r="A2" s="2" t="s">
        <v>1</v>
      </c>
    </row>
    <row r="3" spans="1:65">
      <c r="A3" s="2" t="s">
        <v>2</v>
      </c>
      <c r="B3" t="s">
        <v>197</v>
      </c>
    </row>
    <row r="4" spans="1:65">
      <c r="A4" s="2" t="s">
        <v>3</v>
      </c>
    </row>
    <row r="5" spans="1:65" ht="26.25" customHeight="1">
      <c r="A5" s="99" t="s">
        <v>67</v>
      </c>
      <c r="B5" s="100"/>
      <c r="C5" s="100"/>
      <c r="D5" s="100"/>
      <c r="E5" s="100"/>
      <c r="F5" s="100"/>
      <c r="G5" s="100"/>
      <c r="H5" s="100"/>
      <c r="I5" s="100"/>
      <c r="J5" s="100"/>
      <c r="K5" s="100"/>
      <c r="L5" s="100"/>
      <c r="M5" s="100"/>
      <c r="N5" s="100"/>
      <c r="O5" s="100"/>
      <c r="P5" s="100"/>
      <c r="Q5" s="100"/>
      <c r="R5" s="100"/>
      <c r="S5" s="100"/>
      <c r="T5" s="101"/>
    </row>
    <row r="6" spans="1:65" ht="26.25" customHeight="1">
      <c r="A6" s="99" t="s">
        <v>88</v>
      </c>
      <c r="B6" s="100"/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0"/>
      <c r="O6" s="100"/>
      <c r="P6" s="100"/>
      <c r="Q6" s="100"/>
      <c r="R6" s="100"/>
      <c r="S6" s="100"/>
      <c r="T6" s="101"/>
      <c r="BM6" s="16"/>
    </row>
    <row r="7" spans="1:65" s="16" customFormat="1">
      <c r="A7" s="40" t="s">
        <v>47</v>
      </c>
      <c r="B7" s="41" t="s">
        <v>48</v>
      </c>
      <c r="C7" s="41" t="s">
        <v>69</v>
      </c>
      <c r="D7" s="41" t="s">
        <v>82</v>
      </c>
      <c r="E7" s="41" t="s">
        <v>49</v>
      </c>
      <c r="F7" s="41" t="s">
        <v>83</v>
      </c>
      <c r="G7" s="41" t="s">
        <v>50</v>
      </c>
      <c r="H7" s="41" t="s">
        <v>51</v>
      </c>
      <c r="I7" s="41" t="s">
        <v>70</v>
      </c>
      <c r="J7" s="41" t="s">
        <v>71</v>
      </c>
      <c r="K7" s="41" t="s">
        <v>52</v>
      </c>
      <c r="L7" s="41" t="s">
        <v>53</v>
      </c>
      <c r="M7" s="41" t="s">
        <v>54</v>
      </c>
      <c r="N7" s="43" t="s">
        <v>186</v>
      </c>
      <c r="O7" s="41" t="s">
        <v>187</v>
      </c>
      <c r="P7" s="93" t="s">
        <v>191</v>
      </c>
      <c r="Q7" s="41" t="s">
        <v>55</v>
      </c>
      <c r="R7" s="43" t="s">
        <v>72</v>
      </c>
      <c r="S7" s="41" t="s">
        <v>56</v>
      </c>
      <c r="T7" s="41" t="s">
        <v>182</v>
      </c>
      <c r="V7" s="14"/>
      <c r="BI7" s="14"/>
      <c r="BJ7" s="14"/>
    </row>
    <row r="8" spans="1:65" s="16" customFormat="1" ht="20.25">
      <c r="A8" s="17"/>
      <c r="B8" s="18"/>
      <c r="C8" s="18"/>
      <c r="D8" s="18"/>
      <c r="E8" s="18"/>
      <c r="F8" s="18"/>
      <c r="G8" s="26"/>
      <c r="H8" s="26"/>
      <c r="I8" s="26" t="s">
        <v>73</v>
      </c>
      <c r="J8" s="26" t="s">
        <v>74</v>
      </c>
      <c r="K8" s="26"/>
      <c r="L8" s="26" t="s">
        <v>7</v>
      </c>
      <c r="M8" s="26" t="s">
        <v>7</v>
      </c>
      <c r="N8" s="26" t="s">
        <v>183</v>
      </c>
      <c r="O8" s="26"/>
      <c r="P8" s="18" t="s">
        <v>184</v>
      </c>
      <c r="Q8" s="26" t="s">
        <v>6</v>
      </c>
      <c r="R8" s="18" t="s">
        <v>7</v>
      </c>
      <c r="S8" s="36" t="s">
        <v>7</v>
      </c>
      <c r="T8" s="36" t="s">
        <v>7</v>
      </c>
      <c r="BH8" s="14"/>
      <c r="BI8" s="14"/>
      <c r="BJ8" s="14"/>
      <c r="BM8" s="20"/>
    </row>
    <row r="9" spans="1:65" s="20" customFormat="1" ht="18" customHeight="1">
      <c r="A9" s="19"/>
      <c r="B9" s="7" t="s">
        <v>9</v>
      </c>
      <c r="C9" s="7" t="s">
        <v>10</v>
      </c>
      <c r="D9" s="7" t="s">
        <v>58</v>
      </c>
      <c r="E9" s="7" t="s">
        <v>59</v>
      </c>
      <c r="F9" s="7" t="s">
        <v>60</v>
      </c>
      <c r="G9" s="7" t="s">
        <v>61</v>
      </c>
      <c r="H9" s="7" t="s">
        <v>62</v>
      </c>
      <c r="I9" s="7" t="s">
        <v>63</v>
      </c>
      <c r="J9" s="7" t="s">
        <v>64</v>
      </c>
      <c r="K9" s="7" t="s">
        <v>65</v>
      </c>
      <c r="L9" s="7" t="s">
        <v>75</v>
      </c>
      <c r="M9" s="7" t="s">
        <v>76</v>
      </c>
      <c r="N9" s="7" t="s">
        <v>77</v>
      </c>
      <c r="O9" s="28" t="s">
        <v>78</v>
      </c>
      <c r="P9" s="7" t="s">
        <v>79</v>
      </c>
      <c r="Q9" s="7" t="s">
        <v>84</v>
      </c>
      <c r="R9" s="7" t="s">
        <v>85</v>
      </c>
      <c r="S9" s="7" t="s">
        <v>86</v>
      </c>
      <c r="T9" s="29" t="s">
        <v>185</v>
      </c>
      <c r="U9" s="30"/>
      <c r="BH9" s="14"/>
      <c r="BI9" s="16"/>
      <c r="BJ9" s="14"/>
    </row>
    <row r="10" spans="1:65" s="20" customFormat="1" ht="18" customHeight="1">
      <c r="A10" s="21" t="s">
        <v>89</v>
      </c>
      <c r="B10" s="7"/>
      <c r="C10" s="7"/>
      <c r="D10" s="7"/>
      <c r="E10" s="7"/>
      <c r="F10" s="7"/>
      <c r="G10" s="7"/>
      <c r="H10" s="7"/>
      <c r="I10" s="7"/>
      <c r="J10" s="63">
        <v>3.98</v>
      </c>
      <c r="K10" s="7"/>
      <c r="L10" s="7"/>
      <c r="M10" s="64">
        <v>8.6999999999999994E-3</v>
      </c>
      <c r="N10" s="63">
        <v>11361703.27</v>
      </c>
      <c r="O10" s="28"/>
      <c r="P10" s="63">
        <v>6.1756599999999997</v>
      </c>
      <c r="Q10" s="63">
        <v>12966.587991392</v>
      </c>
      <c r="R10" s="7"/>
      <c r="S10" s="64">
        <v>1</v>
      </c>
      <c r="T10" s="64">
        <v>0.1129</v>
      </c>
      <c r="U10" s="30"/>
      <c r="BH10" s="14"/>
      <c r="BI10" s="16"/>
      <c r="BJ10" s="14"/>
      <c r="BM10" s="14"/>
    </row>
    <row r="11" spans="1:65">
      <c r="A11" s="67" t="s">
        <v>200</v>
      </c>
      <c r="B11" s="14"/>
      <c r="C11" s="14"/>
      <c r="D11" s="14"/>
      <c r="E11" s="14"/>
      <c r="J11" s="69">
        <v>3.93</v>
      </c>
      <c r="M11" s="68">
        <v>7.9000000000000008E-3</v>
      </c>
      <c r="N11" s="69">
        <v>11263703.27</v>
      </c>
      <c r="P11" s="69">
        <v>6.1756599999999997</v>
      </c>
      <c r="Q11" s="69">
        <v>12637.769525002001</v>
      </c>
      <c r="S11" s="68">
        <v>0.97460000000000002</v>
      </c>
      <c r="T11" s="68">
        <v>0.1101</v>
      </c>
    </row>
    <row r="12" spans="1:65">
      <c r="A12" s="67" t="s">
        <v>303</v>
      </c>
      <c r="B12" s="14"/>
      <c r="C12" s="14"/>
      <c r="D12" s="14"/>
      <c r="E12" s="14"/>
      <c r="J12" s="69">
        <v>4.33</v>
      </c>
      <c r="M12" s="68">
        <v>-6.6E-3</v>
      </c>
      <c r="N12" s="69">
        <v>5611207.5499999998</v>
      </c>
      <c r="P12" s="69">
        <v>6.1756599999999997</v>
      </c>
      <c r="Q12" s="69">
        <v>6896.6399728240003</v>
      </c>
      <c r="S12" s="68">
        <v>0.53190000000000004</v>
      </c>
      <c r="T12" s="68">
        <v>6.0100000000000001E-2</v>
      </c>
    </row>
    <row r="13" spans="1:65">
      <c r="A13" t="s">
        <v>307</v>
      </c>
      <c r="B13" t="s">
        <v>308</v>
      </c>
      <c r="C13" t="s">
        <v>99</v>
      </c>
      <c r="D13" t="s">
        <v>122</v>
      </c>
      <c r="E13" t="s">
        <v>309</v>
      </c>
      <c r="F13" t="s">
        <v>310</v>
      </c>
      <c r="G13" t="s">
        <v>205</v>
      </c>
      <c r="H13" t="s">
        <v>206</v>
      </c>
      <c r="I13" t="s">
        <v>311</v>
      </c>
      <c r="J13" s="65">
        <v>1.08</v>
      </c>
      <c r="K13" t="s">
        <v>101</v>
      </c>
      <c r="L13" s="66">
        <v>6.1999999999999998E-3</v>
      </c>
      <c r="M13" s="66">
        <v>-4.3499999999999997E-2</v>
      </c>
      <c r="N13" s="65">
        <v>650650</v>
      </c>
      <c r="O13" s="65">
        <v>106.23</v>
      </c>
      <c r="P13" s="65">
        <v>0</v>
      </c>
      <c r="Q13" s="65">
        <v>691.18549499999995</v>
      </c>
      <c r="R13" s="66">
        <v>1E-4</v>
      </c>
      <c r="S13" s="66">
        <v>5.33E-2</v>
      </c>
      <c r="T13" s="66">
        <v>6.0000000000000001E-3</v>
      </c>
    </row>
    <row r="14" spans="1:65">
      <c r="A14" t="s">
        <v>312</v>
      </c>
      <c r="B14" t="s">
        <v>313</v>
      </c>
      <c r="C14" t="s">
        <v>99</v>
      </c>
      <c r="D14" t="s">
        <v>122</v>
      </c>
      <c r="E14" t="s">
        <v>314</v>
      </c>
      <c r="F14" t="s">
        <v>315</v>
      </c>
      <c r="G14" t="s">
        <v>205</v>
      </c>
      <c r="H14" t="s">
        <v>206</v>
      </c>
      <c r="I14" t="s">
        <v>316</v>
      </c>
      <c r="J14" s="65">
        <v>4.7</v>
      </c>
      <c r="K14" t="s">
        <v>101</v>
      </c>
      <c r="L14" s="66">
        <v>3.8E-3</v>
      </c>
      <c r="M14" s="66">
        <v>-1.2500000000000001E-2</v>
      </c>
      <c r="N14" s="65">
        <v>164357</v>
      </c>
      <c r="O14" s="65">
        <v>108.83</v>
      </c>
      <c r="P14" s="65">
        <v>0</v>
      </c>
      <c r="Q14" s="65">
        <v>178.86972309999999</v>
      </c>
      <c r="R14" s="66">
        <v>1E-4</v>
      </c>
      <c r="S14" s="66">
        <v>1.38E-2</v>
      </c>
      <c r="T14" s="66">
        <v>1.6000000000000001E-3</v>
      </c>
    </row>
    <row r="15" spans="1:65">
      <c r="A15" t="s">
        <v>317</v>
      </c>
      <c r="B15" t="s">
        <v>318</v>
      </c>
      <c r="C15" t="s">
        <v>99</v>
      </c>
      <c r="D15" t="s">
        <v>122</v>
      </c>
      <c r="E15" t="s">
        <v>319</v>
      </c>
      <c r="F15" t="s">
        <v>320</v>
      </c>
      <c r="G15" t="s">
        <v>205</v>
      </c>
      <c r="H15" t="s">
        <v>206</v>
      </c>
      <c r="I15" t="s">
        <v>321</v>
      </c>
      <c r="J15" s="65">
        <v>14.42</v>
      </c>
      <c r="K15" t="s">
        <v>101</v>
      </c>
      <c r="L15" s="66">
        <v>2.07E-2</v>
      </c>
      <c r="M15" s="66">
        <v>7.1999999999999998E-3</v>
      </c>
      <c r="N15" s="65">
        <v>288492</v>
      </c>
      <c r="O15" s="65">
        <v>121.87</v>
      </c>
      <c r="P15" s="65">
        <v>0</v>
      </c>
      <c r="Q15" s="65">
        <v>351.58520040000002</v>
      </c>
      <c r="R15" s="66">
        <v>1E-4</v>
      </c>
      <c r="S15" s="66">
        <v>2.7099999999999999E-2</v>
      </c>
      <c r="T15" s="66">
        <v>3.0999999999999999E-3</v>
      </c>
    </row>
    <row r="16" spans="1:65">
      <c r="A16" t="s">
        <v>322</v>
      </c>
      <c r="B16" t="s">
        <v>323</v>
      </c>
      <c r="C16" t="s">
        <v>99</v>
      </c>
      <c r="D16" t="s">
        <v>122</v>
      </c>
      <c r="E16" t="s">
        <v>324</v>
      </c>
      <c r="F16" t="s">
        <v>315</v>
      </c>
      <c r="G16" t="s">
        <v>205</v>
      </c>
      <c r="H16" t="s">
        <v>206</v>
      </c>
      <c r="I16" t="s">
        <v>325</v>
      </c>
      <c r="J16" s="65">
        <v>1.33</v>
      </c>
      <c r="K16" t="s">
        <v>101</v>
      </c>
      <c r="L16" s="66">
        <v>0.05</v>
      </c>
      <c r="M16" s="66">
        <v>-1.7600000000000001E-2</v>
      </c>
      <c r="N16" s="65">
        <v>190752.76</v>
      </c>
      <c r="O16" s="65">
        <v>116.16</v>
      </c>
      <c r="P16" s="65">
        <v>0</v>
      </c>
      <c r="Q16" s="65">
        <v>221.578406016</v>
      </c>
      <c r="R16" s="66">
        <v>1E-4</v>
      </c>
      <c r="S16" s="66">
        <v>1.7100000000000001E-2</v>
      </c>
      <c r="T16" s="66">
        <v>1.9E-3</v>
      </c>
    </row>
    <row r="17" spans="1:20">
      <c r="A17" t="s">
        <v>326</v>
      </c>
      <c r="B17" t="s">
        <v>327</v>
      </c>
      <c r="C17" t="s">
        <v>99</v>
      </c>
      <c r="D17" t="s">
        <v>122</v>
      </c>
      <c r="E17" t="s">
        <v>324</v>
      </c>
      <c r="F17" t="s">
        <v>315</v>
      </c>
      <c r="G17" t="s">
        <v>205</v>
      </c>
      <c r="H17" t="s">
        <v>206</v>
      </c>
      <c r="I17" t="s">
        <v>316</v>
      </c>
      <c r="J17" s="65">
        <v>4.68</v>
      </c>
      <c r="K17" t="s">
        <v>101</v>
      </c>
      <c r="L17" s="66">
        <v>1.7500000000000002E-2</v>
      </c>
      <c r="M17" s="66">
        <v>-1.6299999999999999E-2</v>
      </c>
      <c r="N17" s="65">
        <v>105384.6</v>
      </c>
      <c r="O17" s="65">
        <v>118.24</v>
      </c>
      <c r="P17" s="65">
        <v>0</v>
      </c>
      <c r="Q17" s="65">
        <v>124.60675104000001</v>
      </c>
      <c r="R17" s="66">
        <v>0</v>
      </c>
      <c r="S17" s="66">
        <v>9.5999999999999992E-3</v>
      </c>
      <c r="T17" s="66">
        <v>1.1000000000000001E-3</v>
      </c>
    </row>
    <row r="18" spans="1:20">
      <c r="A18" t="s">
        <v>328</v>
      </c>
      <c r="B18" t="s">
        <v>329</v>
      </c>
      <c r="C18" t="s">
        <v>99</v>
      </c>
      <c r="D18" t="s">
        <v>122</v>
      </c>
      <c r="E18" t="s">
        <v>330</v>
      </c>
      <c r="F18" t="s">
        <v>331</v>
      </c>
      <c r="G18" t="s">
        <v>332</v>
      </c>
      <c r="H18" t="s">
        <v>206</v>
      </c>
      <c r="I18" t="s">
        <v>333</v>
      </c>
      <c r="J18" s="65">
        <v>5.94</v>
      </c>
      <c r="K18" t="s">
        <v>101</v>
      </c>
      <c r="L18" s="66">
        <v>3.85E-2</v>
      </c>
      <c r="M18" s="66">
        <v>-8.6E-3</v>
      </c>
      <c r="N18" s="65">
        <v>80844.69</v>
      </c>
      <c r="O18" s="65">
        <v>135.22</v>
      </c>
      <c r="P18" s="65">
        <v>1.60155</v>
      </c>
      <c r="Q18" s="65">
        <v>110.919739818</v>
      </c>
      <c r="R18" s="66">
        <v>0</v>
      </c>
      <c r="S18" s="66">
        <v>8.6E-3</v>
      </c>
      <c r="T18" s="66">
        <v>1E-3</v>
      </c>
    </row>
    <row r="19" spans="1:20">
      <c r="A19" t="s">
        <v>334</v>
      </c>
      <c r="B19" t="s">
        <v>335</v>
      </c>
      <c r="C19" t="s">
        <v>99</v>
      </c>
      <c r="D19" t="s">
        <v>122</v>
      </c>
      <c r="E19" t="s">
        <v>336</v>
      </c>
      <c r="F19" t="s">
        <v>337</v>
      </c>
      <c r="G19" t="s">
        <v>338</v>
      </c>
      <c r="H19" t="s">
        <v>149</v>
      </c>
      <c r="I19" t="s">
        <v>316</v>
      </c>
      <c r="J19" s="65">
        <v>3.85</v>
      </c>
      <c r="K19" t="s">
        <v>101</v>
      </c>
      <c r="L19" s="66">
        <v>8.3000000000000001E-3</v>
      </c>
      <c r="M19" s="66">
        <v>-1.49E-2</v>
      </c>
      <c r="N19" s="65">
        <v>178932</v>
      </c>
      <c r="O19" s="65">
        <v>113</v>
      </c>
      <c r="P19" s="65">
        <v>0</v>
      </c>
      <c r="Q19" s="65">
        <v>202.19316000000001</v>
      </c>
      <c r="R19" s="66">
        <v>1E-4</v>
      </c>
      <c r="S19" s="66">
        <v>1.5599999999999999E-2</v>
      </c>
      <c r="T19" s="66">
        <v>1.8E-3</v>
      </c>
    </row>
    <row r="20" spans="1:20">
      <c r="A20" t="s">
        <v>339</v>
      </c>
      <c r="B20" t="s">
        <v>340</v>
      </c>
      <c r="C20" t="s">
        <v>99</v>
      </c>
      <c r="D20" t="s">
        <v>122</v>
      </c>
      <c r="E20" t="s">
        <v>341</v>
      </c>
      <c r="F20" t="s">
        <v>337</v>
      </c>
      <c r="G20" t="s">
        <v>332</v>
      </c>
      <c r="H20" t="s">
        <v>206</v>
      </c>
      <c r="I20" t="s">
        <v>342</v>
      </c>
      <c r="J20" s="65">
        <v>9.76</v>
      </c>
      <c r="K20" t="s">
        <v>101</v>
      </c>
      <c r="L20" s="66">
        <v>8.9999999999999993E-3</v>
      </c>
      <c r="M20" s="66">
        <v>6.1000000000000004E-3</v>
      </c>
      <c r="N20" s="65">
        <v>227565</v>
      </c>
      <c r="O20" s="65">
        <v>103.74</v>
      </c>
      <c r="P20" s="65">
        <v>0</v>
      </c>
      <c r="Q20" s="65">
        <v>236.075931</v>
      </c>
      <c r="R20" s="66">
        <v>1E-4</v>
      </c>
      <c r="S20" s="66">
        <v>1.8200000000000001E-2</v>
      </c>
      <c r="T20" s="66">
        <v>2.0999999999999999E-3</v>
      </c>
    </row>
    <row r="21" spans="1:20">
      <c r="A21" t="s">
        <v>343</v>
      </c>
      <c r="B21" t="s">
        <v>344</v>
      </c>
      <c r="C21" t="s">
        <v>99</v>
      </c>
      <c r="D21" t="s">
        <v>122</v>
      </c>
      <c r="E21" t="s">
        <v>341</v>
      </c>
      <c r="F21" t="s">
        <v>337</v>
      </c>
      <c r="G21" t="s">
        <v>338</v>
      </c>
      <c r="H21" t="s">
        <v>149</v>
      </c>
      <c r="I21" t="s">
        <v>272</v>
      </c>
      <c r="J21" s="65">
        <v>4.49</v>
      </c>
      <c r="K21" t="s">
        <v>101</v>
      </c>
      <c r="L21" s="66">
        <v>1.34E-2</v>
      </c>
      <c r="M21" s="66">
        <v>-8.5000000000000006E-3</v>
      </c>
      <c r="N21" s="65">
        <v>217008</v>
      </c>
      <c r="O21" s="65">
        <v>114.4</v>
      </c>
      <c r="P21" s="65">
        <v>0</v>
      </c>
      <c r="Q21" s="65">
        <v>248.25715199999999</v>
      </c>
      <c r="R21" s="66">
        <v>1E-4</v>
      </c>
      <c r="S21" s="66">
        <v>1.9099999999999999E-2</v>
      </c>
      <c r="T21" s="66">
        <v>2.2000000000000001E-3</v>
      </c>
    </row>
    <row r="22" spans="1:20">
      <c r="A22" t="s">
        <v>345</v>
      </c>
      <c r="B22" t="s">
        <v>346</v>
      </c>
      <c r="C22" t="s">
        <v>99</v>
      </c>
      <c r="D22" t="s">
        <v>122</v>
      </c>
      <c r="E22" t="s">
        <v>347</v>
      </c>
      <c r="F22" t="s">
        <v>337</v>
      </c>
      <c r="G22" t="s">
        <v>348</v>
      </c>
      <c r="H22" t="s">
        <v>206</v>
      </c>
      <c r="I22" t="s">
        <v>349</v>
      </c>
      <c r="J22" s="65">
        <v>0.75</v>
      </c>
      <c r="K22" t="s">
        <v>101</v>
      </c>
      <c r="L22" s="66">
        <v>4.8000000000000001E-2</v>
      </c>
      <c r="M22" s="66">
        <v>-1.3899999999999999E-2</v>
      </c>
      <c r="N22" s="65">
        <v>65650.8</v>
      </c>
      <c r="O22" s="65">
        <v>110.4</v>
      </c>
      <c r="P22" s="65">
        <v>0</v>
      </c>
      <c r="Q22" s="65">
        <v>72.478483199999999</v>
      </c>
      <c r="R22" s="66">
        <v>2.0000000000000001E-4</v>
      </c>
      <c r="S22" s="66">
        <v>5.5999999999999999E-3</v>
      </c>
      <c r="T22" s="66">
        <v>5.9999999999999995E-4</v>
      </c>
    </row>
    <row r="23" spans="1:20">
      <c r="A23" t="s">
        <v>350</v>
      </c>
      <c r="B23" t="s">
        <v>351</v>
      </c>
      <c r="C23" t="s">
        <v>99</v>
      </c>
      <c r="D23" t="s">
        <v>122</v>
      </c>
      <c r="E23" t="s">
        <v>347</v>
      </c>
      <c r="F23" t="s">
        <v>337</v>
      </c>
      <c r="G23" t="s">
        <v>348</v>
      </c>
      <c r="H23" t="s">
        <v>206</v>
      </c>
      <c r="I23" t="s">
        <v>352</v>
      </c>
      <c r="J23" s="65">
        <v>3.91</v>
      </c>
      <c r="K23" t="s">
        <v>101</v>
      </c>
      <c r="L23" s="66">
        <v>3.2000000000000001E-2</v>
      </c>
      <c r="M23" s="66">
        <v>-4.1000000000000003E-3</v>
      </c>
      <c r="N23" s="65">
        <v>87112</v>
      </c>
      <c r="O23" s="65">
        <v>120.48</v>
      </c>
      <c r="P23" s="65">
        <v>0</v>
      </c>
      <c r="Q23" s="65">
        <v>104.9525376</v>
      </c>
      <c r="R23" s="66">
        <v>1E-4</v>
      </c>
      <c r="S23" s="66">
        <v>8.0999999999999996E-3</v>
      </c>
      <c r="T23" s="66">
        <v>8.9999999999999998E-4</v>
      </c>
    </row>
    <row r="24" spans="1:20">
      <c r="A24" t="s">
        <v>353</v>
      </c>
      <c r="B24" t="s">
        <v>354</v>
      </c>
      <c r="C24" t="s">
        <v>99</v>
      </c>
      <c r="D24" t="s">
        <v>122</v>
      </c>
      <c r="E24" t="s">
        <v>355</v>
      </c>
      <c r="F24" t="s">
        <v>337</v>
      </c>
      <c r="G24" t="s">
        <v>348</v>
      </c>
      <c r="H24" t="s">
        <v>206</v>
      </c>
      <c r="I24" t="s">
        <v>356</v>
      </c>
      <c r="J24" s="65">
        <v>3.67</v>
      </c>
      <c r="K24" t="s">
        <v>101</v>
      </c>
      <c r="L24" s="66">
        <v>2.3400000000000001E-2</v>
      </c>
      <c r="M24" s="66">
        <v>-9.7000000000000003E-3</v>
      </c>
      <c r="N24" s="65">
        <v>145083.53</v>
      </c>
      <c r="O24" s="65">
        <v>116.31</v>
      </c>
      <c r="P24" s="65">
        <v>0</v>
      </c>
      <c r="Q24" s="65">
        <v>168.746653743</v>
      </c>
      <c r="R24" s="66">
        <v>0</v>
      </c>
      <c r="S24" s="66">
        <v>1.2999999999999999E-2</v>
      </c>
      <c r="T24" s="66">
        <v>1.5E-3</v>
      </c>
    </row>
    <row r="25" spans="1:20">
      <c r="A25" t="s">
        <v>357</v>
      </c>
      <c r="B25" t="s">
        <v>358</v>
      </c>
      <c r="C25" t="s">
        <v>99</v>
      </c>
      <c r="D25" t="s">
        <v>122</v>
      </c>
      <c r="E25" t="s">
        <v>359</v>
      </c>
      <c r="F25" t="s">
        <v>337</v>
      </c>
      <c r="G25" t="s">
        <v>348</v>
      </c>
      <c r="H25" t="s">
        <v>206</v>
      </c>
      <c r="I25" t="s">
        <v>360</v>
      </c>
      <c r="J25" s="65">
        <v>5.68</v>
      </c>
      <c r="K25" t="s">
        <v>101</v>
      </c>
      <c r="L25" s="66">
        <v>2.81E-2</v>
      </c>
      <c r="M25" s="66">
        <v>-3.8999999999999998E-3</v>
      </c>
      <c r="N25" s="65">
        <v>6163.35</v>
      </c>
      <c r="O25" s="65">
        <v>123.75</v>
      </c>
      <c r="P25" s="65">
        <v>0</v>
      </c>
      <c r="Q25" s="65">
        <v>7.6271456249999998</v>
      </c>
      <c r="R25" s="66">
        <v>0</v>
      </c>
      <c r="S25" s="66">
        <v>5.9999999999999995E-4</v>
      </c>
      <c r="T25" s="66">
        <v>1E-4</v>
      </c>
    </row>
    <row r="26" spans="1:20">
      <c r="A26" t="s">
        <v>361</v>
      </c>
      <c r="B26" t="s">
        <v>362</v>
      </c>
      <c r="C26" t="s">
        <v>99</v>
      </c>
      <c r="D26" t="s">
        <v>122</v>
      </c>
      <c r="E26" t="s">
        <v>363</v>
      </c>
      <c r="F26" t="s">
        <v>337</v>
      </c>
      <c r="G26" t="s">
        <v>348</v>
      </c>
      <c r="H26" t="s">
        <v>206</v>
      </c>
      <c r="I26" t="s">
        <v>364</v>
      </c>
      <c r="J26" s="65">
        <v>7.5</v>
      </c>
      <c r="K26" t="s">
        <v>101</v>
      </c>
      <c r="L26" s="66">
        <v>2.5000000000000001E-3</v>
      </c>
      <c r="M26" s="66">
        <v>-1E-4</v>
      </c>
      <c r="N26" s="65">
        <v>259000</v>
      </c>
      <c r="O26" s="65">
        <v>102.29</v>
      </c>
      <c r="P26" s="65">
        <v>0</v>
      </c>
      <c r="Q26" s="65">
        <v>264.93110000000001</v>
      </c>
      <c r="R26" s="66">
        <v>2.0000000000000001E-4</v>
      </c>
      <c r="S26" s="66">
        <v>2.0400000000000001E-2</v>
      </c>
      <c r="T26" s="66">
        <v>2.3E-3</v>
      </c>
    </row>
    <row r="27" spans="1:20">
      <c r="A27" t="s">
        <v>365</v>
      </c>
      <c r="B27" t="s">
        <v>366</v>
      </c>
      <c r="C27" t="s">
        <v>99</v>
      </c>
      <c r="D27" t="s">
        <v>122</v>
      </c>
      <c r="E27" t="s">
        <v>367</v>
      </c>
      <c r="F27" t="s">
        <v>337</v>
      </c>
      <c r="G27" t="s">
        <v>348</v>
      </c>
      <c r="H27" t="s">
        <v>206</v>
      </c>
      <c r="I27" t="s">
        <v>368</v>
      </c>
      <c r="J27" s="65">
        <v>1.94</v>
      </c>
      <c r="K27" t="s">
        <v>101</v>
      </c>
      <c r="L27" s="66">
        <v>0.04</v>
      </c>
      <c r="M27" s="66">
        <v>-1.8599999999999998E-2</v>
      </c>
      <c r="N27" s="65">
        <v>19792.689999999999</v>
      </c>
      <c r="O27" s="65">
        <v>114.23</v>
      </c>
      <c r="P27" s="65">
        <v>0</v>
      </c>
      <c r="Q27" s="65">
        <v>22.609189786999998</v>
      </c>
      <c r="R27" s="66">
        <v>1E-4</v>
      </c>
      <c r="S27" s="66">
        <v>1.6999999999999999E-3</v>
      </c>
      <c r="T27" s="66">
        <v>2.0000000000000001E-4</v>
      </c>
    </row>
    <row r="28" spans="1:20">
      <c r="A28" t="s">
        <v>369</v>
      </c>
      <c r="B28" t="s">
        <v>370</v>
      </c>
      <c r="C28" t="s">
        <v>99</v>
      </c>
      <c r="D28" t="s">
        <v>122</v>
      </c>
      <c r="E28" t="s">
        <v>371</v>
      </c>
      <c r="F28" t="s">
        <v>372</v>
      </c>
      <c r="G28" t="s">
        <v>373</v>
      </c>
      <c r="H28" t="s">
        <v>206</v>
      </c>
      <c r="I28" t="s">
        <v>374</v>
      </c>
      <c r="J28" s="65">
        <v>6.91</v>
      </c>
      <c r="K28" t="s">
        <v>101</v>
      </c>
      <c r="L28" s="66">
        <v>5.1499999999999997E-2</v>
      </c>
      <c r="M28" s="66">
        <v>2.5999999999999999E-3</v>
      </c>
      <c r="N28" s="65">
        <v>53926.59</v>
      </c>
      <c r="O28" s="65">
        <v>170.93</v>
      </c>
      <c r="P28" s="65">
        <v>0</v>
      </c>
      <c r="Q28" s="65">
        <v>92.176720286999995</v>
      </c>
      <c r="R28" s="66">
        <v>0</v>
      </c>
      <c r="S28" s="66">
        <v>7.1000000000000004E-3</v>
      </c>
      <c r="T28" s="66">
        <v>8.0000000000000004E-4</v>
      </c>
    </row>
    <row r="29" spans="1:20">
      <c r="A29" t="s">
        <v>375</v>
      </c>
      <c r="B29" t="s">
        <v>376</v>
      </c>
      <c r="C29" t="s">
        <v>99</v>
      </c>
      <c r="D29" t="s">
        <v>122</v>
      </c>
      <c r="E29" t="s">
        <v>377</v>
      </c>
      <c r="F29" t="s">
        <v>337</v>
      </c>
      <c r="G29" t="s">
        <v>373</v>
      </c>
      <c r="H29" t="s">
        <v>206</v>
      </c>
      <c r="I29" t="s">
        <v>316</v>
      </c>
      <c r="J29" s="65">
        <v>0.89</v>
      </c>
      <c r="K29" t="s">
        <v>101</v>
      </c>
      <c r="L29" s="66">
        <v>4.4499999999999998E-2</v>
      </c>
      <c r="M29" s="66">
        <v>-9.2999999999999992E-3</v>
      </c>
      <c r="N29" s="65">
        <v>114101.33</v>
      </c>
      <c r="O29" s="65">
        <v>113.53</v>
      </c>
      <c r="P29" s="65">
        <v>0</v>
      </c>
      <c r="Q29" s="65">
        <v>129.53923994900001</v>
      </c>
      <c r="R29" s="66">
        <v>2.9999999999999997E-4</v>
      </c>
      <c r="S29" s="66">
        <v>0.01</v>
      </c>
      <c r="T29" s="66">
        <v>1.1000000000000001E-3</v>
      </c>
    </row>
    <row r="30" spans="1:20">
      <c r="A30" t="s">
        <v>378</v>
      </c>
      <c r="B30" t="s">
        <v>379</v>
      </c>
      <c r="C30" t="s">
        <v>99</v>
      </c>
      <c r="D30" t="s">
        <v>122</v>
      </c>
      <c r="E30" t="s">
        <v>380</v>
      </c>
      <c r="F30" t="s">
        <v>337</v>
      </c>
      <c r="G30" t="s">
        <v>381</v>
      </c>
      <c r="H30" t="s">
        <v>149</v>
      </c>
      <c r="I30" t="s">
        <v>382</v>
      </c>
      <c r="J30" s="65">
        <v>6.9</v>
      </c>
      <c r="K30" t="s">
        <v>101</v>
      </c>
      <c r="L30" s="66">
        <v>1.3299999999999999E-2</v>
      </c>
      <c r="M30" s="66">
        <v>3.5000000000000001E-3</v>
      </c>
      <c r="N30" s="65">
        <v>184000</v>
      </c>
      <c r="O30" s="65">
        <v>109.14</v>
      </c>
      <c r="P30" s="65">
        <v>0</v>
      </c>
      <c r="Q30" s="65">
        <v>200.8176</v>
      </c>
      <c r="R30" s="66">
        <v>2.0000000000000001E-4</v>
      </c>
      <c r="S30" s="66">
        <v>1.55E-2</v>
      </c>
      <c r="T30" s="66">
        <v>1.6999999999999999E-3</v>
      </c>
    </row>
    <row r="31" spans="1:20">
      <c r="A31" t="s">
        <v>383</v>
      </c>
      <c r="B31" t="s">
        <v>384</v>
      </c>
      <c r="C31" t="s">
        <v>99</v>
      </c>
      <c r="D31" t="s">
        <v>122</v>
      </c>
      <c r="E31" t="s">
        <v>385</v>
      </c>
      <c r="F31" t="s">
        <v>386</v>
      </c>
      <c r="G31" t="s">
        <v>373</v>
      </c>
      <c r="H31" t="s">
        <v>206</v>
      </c>
      <c r="I31" t="s">
        <v>387</v>
      </c>
      <c r="J31" s="65">
        <v>1.94</v>
      </c>
      <c r="K31" t="s">
        <v>101</v>
      </c>
      <c r="L31" s="66">
        <v>5.3499999999999999E-2</v>
      </c>
      <c r="M31" s="66">
        <v>1E-3</v>
      </c>
      <c r="N31" s="65">
        <v>171346</v>
      </c>
      <c r="O31" s="65">
        <v>116.94</v>
      </c>
      <c r="P31" s="65">
        <v>0</v>
      </c>
      <c r="Q31" s="65">
        <v>200.37201239999999</v>
      </c>
      <c r="R31" s="66">
        <v>2.0000000000000001E-4</v>
      </c>
      <c r="S31" s="66">
        <v>1.55E-2</v>
      </c>
      <c r="T31" s="66">
        <v>1.6999999999999999E-3</v>
      </c>
    </row>
    <row r="32" spans="1:20">
      <c r="A32" t="s">
        <v>388</v>
      </c>
      <c r="B32" t="s">
        <v>389</v>
      </c>
      <c r="C32" t="s">
        <v>99</v>
      </c>
      <c r="D32" t="s">
        <v>122</v>
      </c>
      <c r="E32" t="s">
        <v>385</v>
      </c>
      <c r="F32" t="s">
        <v>386</v>
      </c>
      <c r="G32" t="s">
        <v>373</v>
      </c>
      <c r="H32" t="s">
        <v>206</v>
      </c>
      <c r="I32" t="s">
        <v>390</v>
      </c>
      <c r="J32" s="65">
        <v>5.96</v>
      </c>
      <c r="K32" t="s">
        <v>101</v>
      </c>
      <c r="L32" s="66">
        <v>1.2500000000000001E-2</v>
      </c>
      <c r="M32" s="66">
        <v>8.6999999999999994E-3</v>
      </c>
      <c r="N32" s="65">
        <v>404000</v>
      </c>
      <c r="O32" s="65">
        <v>102.56</v>
      </c>
      <c r="P32" s="65">
        <v>0</v>
      </c>
      <c r="Q32" s="65">
        <v>414.3424</v>
      </c>
      <c r="R32" s="66">
        <v>8.9999999999999998E-4</v>
      </c>
      <c r="S32" s="66">
        <v>3.2000000000000001E-2</v>
      </c>
      <c r="T32" s="66">
        <v>3.5999999999999999E-3</v>
      </c>
    </row>
    <row r="33" spans="1:20">
      <c r="A33" t="s">
        <v>391</v>
      </c>
      <c r="B33" t="s">
        <v>392</v>
      </c>
      <c r="C33" t="s">
        <v>99</v>
      </c>
      <c r="D33" t="s">
        <v>122</v>
      </c>
      <c r="E33" t="s">
        <v>314</v>
      </c>
      <c r="F33" t="s">
        <v>315</v>
      </c>
      <c r="G33" t="s">
        <v>381</v>
      </c>
      <c r="H33" t="s">
        <v>149</v>
      </c>
      <c r="I33" t="s">
        <v>393</v>
      </c>
      <c r="J33" s="65">
        <v>0.95</v>
      </c>
      <c r="K33" t="s">
        <v>101</v>
      </c>
      <c r="L33" s="66">
        <v>1.6899999999999998E-2</v>
      </c>
      <c r="M33" s="66">
        <v>-8.0999999999999996E-3</v>
      </c>
      <c r="N33" s="65">
        <v>4</v>
      </c>
      <c r="O33" s="65">
        <v>5300000</v>
      </c>
      <c r="P33" s="65">
        <v>0</v>
      </c>
      <c r="Q33" s="65">
        <v>212</v>
      </c>
      <c r="R33" s="66">
        <v>0</v>
      </c>
      <c r="S33" s="66">
        <v>1.6299999999999999E-2</v>
      </c>
      <c r="T33" s="66">
        <v>1.8E-3</v>
      </c>
    </row>
    <row r="34" spans="1:20">
      <c r="A34" t="s">
        <v>394</v>
      </c>
      <c r="B34" t="s">
        <v>395</v>
      </c>
      <c r="C34" t="s">
        <v>99</v>
      </c>
      <c r="D34" t="s">
        <v>122</v>
      </c>
      <c r="E34" t="s">
        <v>396</v>
      </c>
      <c r="F34" t="s">
        <v>315</v>
      </c>
      <c r="G34" t="s">
        <v>373</v>
      </c>
      <c r="H34" t="s">
        <v>206</v>
      </c>
      <c r="I34" t="s">
        <v>397</v>
      </c>
      <c r="J34" s="65">
        <v>0.25</v>
      </c>
      <c r="K34" t="s">
        <v>101</v>
      </c>
      <c r="L34" s="66">
        <v>4.4999999999999998E-2</v>
      </c>
      <c r="M34" s="66">
        <v>-8.9999999999999998E-4</v>
      </c>
      <c r="N34" s="65">
        <v>329941</v>
      </c>
      <c r="O34" s="65">
        <v>124.65</v>
      </c>
      <c r="P34" s="65">
        <v>4.5741100000000001</v>
      </c>
      <c r="Q34" s="65">
        <v>415.84556650000002</v>
      </c>
      <c r="R34" s="66">
        <v>2.0000000000000001E-4</v>
      </c>
      <c r="S34" s="66">
        <v>3.2099999999999997E-2</v>
      </c>
      <c r="T34" s="66">
        <v>3.5999999999999999E-3</v>
      </c>
    </row>
    <row r="35" spans="1:20">
      <c r="A35" t="s">
        <v>398</v>
      </c>
      <c r="B35" t="s">
        <v>399</v>
      </c>
      <c r="C35" t="s">
        <v>99</v>
      </c>
      <c r="D35" t="s">
        <v>122</v>
      </c>
      <c r="E35" t="s">
        <v>400</v>
      </c>
      <c r="F35" t="s">
        <v>337</v>
      </c>
      <c r="G35" t="s">
        <v>381</v>
      </c>
      <c r="H35" t="s">
        <v>149</v>
      </c>
      <c r="I35" t="s">
        <v>356</v>
      </c>
      <c r="J35" s="65">
        <v>5.72</v>
      </c>
      <c r="K35" t="s">
        <v>101</v>
      </c>
      <c r="L35" s="66">
        <v>1.9599999999999999E-2</v>
      </c>
      <c r="M35" s="66">
        <v>-3.2000000000000002E-3</v>
      </c>
      <c r="N35" s="65">
        <v>12597</v>
      </c>
      <c r="O35" s="65">
        <v>118.05</v>
      </c>
      <c r="P35" s="65">
        <v>0</v>
      </c>
      <c r="Q35" s="65">
        <v>14.870758500000001</v>
      </c>
      <c r="R35" s="66">
        <v>0</v>
      </c>
      <c r="S35" s="66">
        <v>1.1000000000000001E-3</v>
      </c>
      <c r="T35" s="66">
        <v>1E-4</v>
      </c>
    </row>
    <row r="36" spans="1:20">
      <c r="A36" t="s">
        <v>401</v>
      </c>
      <c r="B36" t="s">
        <v>402</v>
      </c>
      <c r="C36" t="s">
        <v>99</v>
      </c>
      <c r="D36" t="s">
        <v>122</v>
      </c>
      <c r="E36" t="s">
        <v>324</v>
      </c>
      <c r="F36" t="s">
        <v>315</v>
      </c>
      <c r="G36" t="s">
        <v>381</v>
      </c>
      <c r="H36" t="s">
        <v>149</v>
      </c>
      <c r="I36" t="s">
        <v>403</v>
      </c>
      <c r="J36" s="65">
        <v>1.57</v>
      </c>
      <c r="K36" t="s">
        <v>101</v>
      </c>
      <c r="L36" s="66">
        <v>1.4200000000000001E-2</v>
      </c>
      <c r="M36" s="66">
        <v>-4.4000000000000003E-3</v>
      </c>
      <c r="N36" s="65">
        <v>7</v>
      </c>
      <c r="O36" s="65">
        <v>5355445</v>
      </c>
      <c r="P36" s="65">
        <v>0</v>
      </c>
      <c r="Q36" s="65">
        <v>374.88114999999999</v>
      </c>
      <c r="R36" s="66">
        <v>0</v>
      </c>
      <c r="S36" s="66">
        <v>2.8899999999999999E-2</v>
      </c>
      <c r="T36" s="66">
        <v>3.3E-3</v>
      </c>
    </row>
    <row r="37" spans="1:20">
      <c r="A37" t="s">
        <v>404</v>
      </c>
      <c r="B37" t="s">
        <v>405</v>
      </c>
      <c r="C37" t="s">
        <v>99</v>
      </c>
      <c r="D37" t="s">
        <v>122</v>
      </c>
      <c r="E37" t="s">
        <v>406</v>
      </c>
      <c r="F37" t="s">
        <v>331</v>
      </c>
      <c r="G37" t="s">
        <v>373</v>
      </c>
      <c r="H37" t="s">
        <v>206</v>
      </c>
      <c r="I37" t="s">
        <v>316</v>
      </c>
      <c r="J37" s="65">
        <v>4.68</v>
      </c>
      <c r="K37" t="s">
        <v>101</v>
      </c>
      <c r="L37" s="66">
        <v>1.23E-2</v>
      </c>
      <c r="M37" s="66">
        <v>-5.5999999999999999E-3</v>
      </c>
      <c r="N37" s="65">
        <v>166066.81</v>
      </c>
      <c r="O37" s="65">
        <v>112.07</v>
      </c>
      <c r="P37" s="65">
        <v>0</v>
      </c>
      <c r="Q37" s="65">
        <v>186.11107396700001</v>
      </c>
      <c r="R37" s="66">
        <v>1E-4</v>
      </c>
      <c r="S37" s="66">
        <v>1.44E-2</v>
      </c>
      <c r="T37" s="66">
        <v>1.6000000000000001E-3</v>
      </c>
    </row>
    <row r="38" spans="1:20">
      <c r="A38" t="s">
        <v>407</v>
      </c>
      <c r="B38" t="s">
        <v>408</v>
      </c>
      <c r="C38" t="s">
        <v>99</v>
      </c>
      <c r="D38" t="s">
        <v>122</v>
      </c>
      <c r="E38" t="s">
        <v>409</v>
      </c>
      <c r="F38" t="s">
        <v>337</v>
      </c>
      <c r="G38" t="s">
        <v>410</v>
      </c>
      <c r="H38" t="s">
        <v>206</v>
      </c>
      <c r="I38" t="s">
        <v>411</v>
      </c>
      <c r="J38" s="65">
        <v>7.73</v>
      </c>
      <c r="K38" t="s">
        <v>101</v>
      </c>
      <c r="L38" s="66">
        <v>5.0000000000000001E-3</v>
      </c>
      <c r="M38" s="66">
        <v>3.3E-3</v>
      </c>
      <c r="N38" s="65">
        <v>272000</v>
      </c>
      <c r="O38" s="65">
        <v>102.08</v>
      </c>
      <c r="P38" s="65">
        <v>0</v>
      </c>
      <c r="Q38" s="65">
        <v>277.6576</v>
      </c>
      <c r="R38" s="66">
        <v>1.4E-3</v>
      </c>
      <c r="S38" s="66">
        <v>2.1399999999999999E-2</v>
      </c>
      <c r="T38" s="66">
        <v>2.3999999999999998E-3</v>
      </c>
    </row>
    <row r="39" spans="1:20">
      <c r="A39" t="s">
        <v>412</v>
      </c>
      <c r="B39" t="s">
        <v>413</v>
      </c>
      <c r="C39" t="s">
        <v>99</v>
      </c>
      <c r="D39" t="s">
        <v>122</v>
      </c>
      <c r="E39" t="s">
        <v>409</v>
      </c>
      <c r="F39" t="s">
        <v>337</v>
      </c>
      <c r="G39" t="s">
        <v>410</v>
      </c>
      <c r="H39" t="s">
        <v>206</v>
      </c>
      <c r="I39" t="s">
        <v>414</v>
      </c>
      <c r="J39" s="65">
        <v>6.44</v>
      </c>
      <c r="K39" t="s">
        <v>101</v>
      </c>
      <c r="L39" s="66">
        <v>8.3999999999999995E-3</v>
      </c>
      <c r="M39" s="66">
        <v>1.6000000000000001E-3</v>
      </c>
      <c r="N39" s="65">
        <v>166380</v>
      </c>
      <c r="O39" s="65">
        <v>106.59</v>
      </c>
      <c r="P39" s="65">
        <v>0</v>
      </c>
      <c r="Q39" s="65">
        <v>177.34444199999999</v>
      </c>
      <c r="R39" s="66">
        <v>2.0000000000000001E-4</v>
      </c>
      <c r="S39" s="66">
        <v>1.37E-2</v>
      </c>
      <c r="T39" s="66">
        <v>1.5E-3</v>
      </c>
    </row>
    <row r="40" spans="1:20">
      <c r="A40" t="s">
        <v>415</v>
      </c>
      <c r="B40" t="s">
        <v>416</v>
      </c>
      <c r="C40" t="s">
        <v>99</v>
      </c>
      <c r="D40" t="s">
        <v>122</v>
      </c>
      <c r="E40" t="s">
        <v>417</v>
      </c>
      <c r="F40" t="s">
        <v>337</v>
      </c>
      <c r="G40" t="s">
        <v>410</v>
      </c>
      <c r="H40" t="s">
        <v>206</v>
      </c>
      <c r="I40" t="s">
        <v>418</v>
      </c>
      <c r="J40" s="65">
        <v>2.97</v>
      </c>
      <c r="K40" t="s">
        <v>101</v>
      </c>
      <c r="L40" s="66">
        <v>2.1499999999999998E-2</v>
      </c>
      <c r="M40" s="66">
        <v>-2E-3</v>
      </c>
      <c r="N40" s="65">
        <v>241093</v>
      </c>
      <c r="O40" s="65">
        <v>111.78</v>
      </c>
      <c r="P40" s="65">
        <v>0</v>
      </c>
      <c r="Q40" s="65">
        <v>269.4937554</v>
      </c>
      <c r="R40" s="66">
        <v>1E-4</v>
      </c>
      <c r="S40" s="66">
        <v>2.0799999999999999E-2</v>
      </c>
      <c r="T40" s="66">
        <v>2.3E-3</v>
      </c>
    </row>
    <row r="41" spans="1:20">
      <c r="A41" t="s">
        <v>419</v>
      </c>
      <c r="B41" t="s">
        <v>420</v>
      </c>
      <c r="C41" t="s">
        <v>99</v>
      </c>
      <c r="D41" t="s">
        <v>122</v>
      </c>
      <c r="E41" t="s">
        <v>421</v>
      </c>
      <c r="F41" t="s">
        <v>386</v>
      </c>
      <c r="G41" t="s">
        <v>422</v>
      </c>
      <c r="H41" t="s">
        <v>149</v>
      </c>
      <c r="I41" t="s">
        <v>316</v>
      </c>
      <c r="J41" s="65">
        <v>2.1800000000000002</v>
      </c>
      <c r="K41" t="s">
        <v>101</v>
      </c>
      <c r="L41" s="66">
        <v>4.65E-2</v>
      </c>
      <c r="M41" s="66">
        <v>-8.3999999999999995E-3</v>
      </c>
      <c r="N41" s="65">
        <v>138996.79999999999</v>
      </c>
      <c r="O41" s="65">
        <v>116.77</v>
      </c>
      <c r="P41" s="65">
        <v>0</v>
      </c>
      <c r="Q41" s="65">
        <v>162.30656336000001</v>
      </c>
      <c r="R41" s="66">
        <v>2.0000000000000001E-4</v>
      </c>
      <c r="S41" s="66">
        <v>1.2500000000000001E-2</v>
      </c>
      <c r="T41" s="66">
        <v>1.4E-3</v>
      </c>
    </row>
    <row r="42" spans="1:20">
      <c r="A42" t="s">
        <v>423</v>
      </c>
      <c r="B42" t="s">
        <v>424</v>
      </c>
      <c r="C42" t="s">
        <v>99</v>
      </c>
      <c r="D42" t="s">
        <v>122</v>
      </c>
      <c r="E42" t="s">
        <v>421</v>
      </c>
      <c r="F42" t="s">
        <v>386</v>
      </c>
      <c r="G42" t="s">
        <v>422</v>
      </c>
      <c r="H42" t="s">
        <v>149</v>
      </c>
      <c r="I42" t="s">
        <v>425</v>
      </c>
      <c r="J42" s="65">
        <v>5.49</v>
      </c>
      <c r="K42" t="s">
        <v>101</v>
      </c>
      <c r="L42" s="66">
        <v>2.4500000000000001E-2</v>
      </c>
      <c r="M42" s="66">
        <v>2.0999999999999999E-3</v>
      </c>
      <c r="N42" s="65">
        <v>236000</v>
      </c>
      <c r="O42" s="65">
        <v>115.09</v>
      </c>
      <c r="P42" s="65">
        <v>0</v>
      </c>
      <c r="Q42" s="65">
        <v>271.61239999999998</v>
      </c>
      <c r="R42" s="66">
        <v>5.9999999999999995E-4</v>
      </c>
      <c r="S42" s="66">
        <v>2.0899999999999998E-2</v>
      </c>
      <c r="T42" s="66">
        <v>2.3999999999999998E-3</v>
      </c>
    </row>
    <row r="43" spans="1:20">
      <c r="A43" t="s">
        <v>426</v>
      </c>
      <c r="B43" t="s">
        <v>427</v>
      </c>
      <c r="C43" t="s">
        <v>99</v>
      </c>
      <c r="D43" t="s">
        <v>122</v>
      </c>
      <c r="E43" t="s">
        <v>428</v>
      </c>
      <c r="F43" t="s">
        <v>386</v>
      </c>
      <c r="G43" t="s">
        <v>422</v>
      </c>
      <c r="H43" t="s">
        <v>149</v>
      </c>
      <c r="I43" t="s">
        <v>316</v>
      </c>
      <c r="J43" s="65">
        <v>1.07</v>
      </c>
      <c r="K43" t="s">
        <v>101</v>
      </c>
      <c r="L43" s="66">
        <v>3.6999999999999998E-2</v>
      </c>
      <c r="M43" s="66">
        <v>-7.6E-3</v>
      </c>
      <c r="N43" s="65">
        <v>123359.06</v>
      </c>
      <c r="O43" s="65">
        <v>109.1</v>
      </c>
      <c r="P43" s="65">
        <v>0</v>
      </c>
      <c r="Q43" s="65">
        <v>134.58473445999999</v>
      </c>
      <c r="R43" s="66">
        <v>2.0000000000000001E-4</v>
      </c>
      <c r="S43" s="66">
        <v>1.04E-2</v>
      </c>
      <c r="T43" s="66">
        <v>1.1999999999999999E-3</v>
      </c>
    </row>
    <row r="44" spans="1:20">
      <c r="A44" t="s">
        <v>429</v>
      </c>
      <c r="B44" t="s">
        <v>430</v>
      </c>
      <c r="C44" t="s">
        <v>99</v>
      </c>
      <c r="D44" t="s">
        <v>122</v>
      </c>
      <c r="E44" t="s">
        <v>431</v>
      </c>
      <c r="F44" t="s">
        <v>337</v>
      </c>
      <c r="G44" t="s">
        <v>432</v>
      </c>
      <c r="H44" t="s">
        <v>206</v>
      </c>
      <c r="I44" t="s">
        <v>433</v>
      </c>
      <c r="J44" s="65">
        <v>3.06</v>
      </c>
      <c r="K44" t="s">
        <v>101</v>
      </c>
      <c r="L44" s="66">
        <v>3.0599999999999999E-2</v>
      </c>
      <c r="M44" s="66">
        <v>-8.3999999999999995E-3</v>
      </c>
      <c r="N44" s="65">
        <v>127554.7</v>
      </c>
      <c r="O44" s="65">
        <v>116.72</v>
      </c>
      <c r="P44" s="65">
        <v>0</v>
      </c>
      <c r="Q44" s="65">
        <v>148.88184584000001</v>
      </c>
      <c r="R44" s="66">
        <v>2.9999999999999997E-4</v>
      </c>
      <c r="S44" s="66">
        <v>1.15E-2</v>
      </c>
      <c r="T44" s="66">
        <v>1.2999999999999999E-3</v>
      </c>
    </row>
    <row r="45" spans="1:20">
      <c r="A45" t="s">
        <v>434</v>
      </c>
      <c r="B45" t="s">
        <v>435</v>
      </c>
      <c r="C45" t="s">
        <v>99</v>
      </c>
      <c r="D45" t="s">
        <v>122</v>
      </c>
      <c r="E45" t="s">
        <v>431</v>
      </c>
      <c r="F45" t="s">
        <v>337</v>
      </c>
      <c r="G45" t="s">
        <v>432</v>
      </c>
      <c r="H45" t="s">
        <v>206</v>
      </c>
      <c r="I45" t="s">
        <v>436</v>
      </c>
      <c r="J45" s="65">
        <v>0.66</v>
      </c>
      <c r="K45" t="s">
        <v>101</v>
      </c>
      <c r="L45" s="66">
        <v>4.5999999999999999E-2</v>
      </c>
      <c r="M45" s="66">
        <v>-5.7999999999999996E-3</v>
      </c>
      <c r="N45" s="65">
        <v>6045.84</v>
      </c>
      <c r="O45" s="65">
        <v>108.73</v>
      </c>
      <c r="P45" s="65">
        <v>0</v>
      </c>
      <c r="Q45" s="65">
        <v>6.5736418319999999</v>
      </c>
      <c r="R45" s="66">
        <v>1E-4</v>
      </c>
      <c r="S45" s="66">
        <v>5.0000000000000001E-4</v>
      </c>
      <c r="T45" s="66">
        <v>1E-4</v>
      </c>
    </row>
    <row r="46" spans="1:20">
      <c r="A46" t="s">
        <v>437</v>
      </c>
      <c r="B46" t="s">
        <v>438</v>
      </c>
      <c r="C46" t="s">
        <v>99</v>
      </c>
      <c r="D46" t="s">
        <v>122</v>
      </c>
      <c r="E46" t="s">
        <v>439</v>
      </c>
      <c r="F46" t="s">
        <v>337</v>
      </c>
      <c r="G46" t="s">
        <v>440</v>
      </c>
      <c r="H46" t="s">
        <v>206</v>
      </c>
      <c r="I46" t="s">
        <v>441</v>
      </c>
      <c r="J46" s="65">
        <v>4.63</v>
      </c>
      <c r="K46" t="s">
        <v>101</v>
      </c>
      <c r="L46" s="66">
        <v>3.3000000000000002E-2</v>
      </c>
      <c r="M46" s="66">
        <v>1.1599999999999999E-2</v>
      </c>
      <c r="N46" s="65">
        <v>177000</v>
      </c>
      <c r="O46" s="65">
        <v>113.34</v>
      </c>
      <c r="P46" s="65">
        <v>0</v>
      </c>
      <c r="Q46" s="65">
        <v>200.61179999999999</v>
      </c>
      <c r="R46" s="66">
        <v>2.9999999999999997E-4</v>
      </c>
      <c r="S46" s="66">
        <v>1.55E-2</v>
      </c>
      <c r="T46" s="66">
        <v>1.6999999999999999E-3</v>
      </c>
    </row>
    <row r="47" spans="1:20">
      <c r="A47" s="67" t="s">
        <v>261</v>
      </c>
      <c r="B47" s="14"/>
      <c r="C47" s="14"/>
      <c r="D47" s="14"/>
      <c r="E47" s="14"/>
      <c r="J47" s="69">
        <v>3.51</v>
      </c>
      <c r="M47" s="68">
        <v>2.24E-2</v>
      </c>
      <c r="N47" s="69">
        <v>4603713.3099999996</v>
      </c>
      <c r="P47" s="69">
        <v>0</v>
      </c>
      <c r="Q47" s="69">
        <v>4757.486675788</v>
      </c>
      <c r="S47" s="68">
        <v>0.3669</v>
      </c>
      <c r="T47" s="68">
        <v>4.1399999999999999E-2</v>
      </c>
    </row>
    <row r="48" spans="1:20">
      <c r="A48" t="s">
        <v>442</v>
      </c>
      <c r="B48" t="s">
        <v>443</v>
      </c>
      <c r="C48" t="s">
        <v>99</v>
      </c>
      <c r="D48" t="s">
        <v>122</v>
      </c>
      <c r="E48" t="s">
        <v>444</v>
      </c>
      <c r="F48" t="s">
        <v>445</v>
      </c>
      <c r="G48" t="s">
        <v>446</v>
      </c>
      <c r="H48" t="s">
        <v>149</v>
      </c>
      <c r="I48" t="s">
        <v>447</v>
      </c>
      <c r="J48" s="65">
        <v>1.4</v>
      </c>
      <c r="K48" t="s">
        <v>101</v>
      </c>
      <c r="L48" s="66">
        <v>1.49E-2</v>
      </c>
      <c r="M48" s="66">
        <v>4.4999999999999997E-3</v>
      </c>
      <c r="N48" s="65">
        <v>2899.48</v>
      </c>
      <c r="O48" s="65">
        <v>101.96</v>
      </c>
      <c r="P48" s="65">
        <v>0</v>
      </c>
      <c r="Q48" s="65">
        <v>2.9563098079999999</v>
      </c>
      <c r="R48" s="66">
        <v>0</v>
      </c>
      <c r="S48" s="66">
        <v>2.0000000000000001E-4</v>
      </c>
      <c r="T48" s="66">
        <v>0</v>
      </c>
    </row>
    <row r="49" spans="1:20">
      <c r="A49" t="s">
        <v>448</v>
      </c>
      <c r="B49" t="s">
        <v>449</v>
      </c>
      <c r="C49" t="s">
        <v>99</v>
      </c>
      <c r="D49" t="s">
        <v>122</v>
      </c>
      <c r="E49" t="s">
        <v>450</v>
      </c>
      <c r="F49" t="s">
        <v>372</v>
      </c>
      <c r="G49" t="s">
        <v>348</v>
      </c>
      <c r="H49" t="s">
        <v>206</v>
      </c>
      <c r="I49" t="s">
        <v>451</v>
      </c>
      <c r="J49" s="65">
        <v>1.49</v>
      </c>
      <c r="K49" t="s">
        <v>101</v>
      </c>
      <c r="L49" s="66">
        <v>2.4500000000000001E-2</v>
      </c>
      <c r="M49" s="66">
        <v>3.5999999999999999E-3</v>
      </c>
      <c r="N49" s="65">
        <v>89847</v>
      </c>
      <c r="O49" s="65">
        <v>103.12</v>
      </c>
      <c r="P49" s="65">
        <v>0</v>
      </c>
      <c r="Q49" s="65">
        <v>92.650226399999994</v>
      </c>
      <c r="R49" s="66">
        <v>1E-4</v>
      </c>
      <c r="S49" s="66">
        <v>7.1000000000000004E-3</v>
      </c>
      <c r="T49" s="66">
        <v>8.0000000000000004E-4</v>
      </c>
    </row>
    <row r="50" spans="1:20">
      <c r="A50" t="s">
        <v>452</v>
      </c>
      <c r="B50" t="s">
        <v>453</v>
      </c>
      <c r="C50" t="s">
        <v>99</v>
      </c>
      <c r="D50" t="s">
        <v>122</v>
      </c>
      <c r="E50" t="s">
        <v>454</v>
      </c>
      <c r="F50" t="s">
        <v>386</v>
      </c>
      <c r="G50" t="s">
        <v>446</v>
      </c>
      <c r="H50" t="s">
        <v>149</v>
      </c>
      <c r="I50" t="s">
        <v>433</v>
      </c>
      <c r="J50" s="65">
        <v>6</v>
      </c>
      <c r="K50" t="s">
        <v>101</v>
      </c>
      <c r="L50" s="66">
        <v>3.6900000000000002E-2</v>
      </c>
      <c r="M50" s="66">
        <v>2.0199999999999999E-2</v>
      </c>
      <c r="N50" s="65">
        <v>105002.48</v>
      </c>
      <c r="O50" s="65">
        <v>111</v>
      </c>
      <c r="P50" s="65">
        <v>0</v>
      </c>
      <c r="Q50" s="65">
        <v>116.55275279999999</v>
      </c>
      <c r="R50" s="66">
        <v>2.9999999999999997E-4</v>
      </c>
      <c r="S50" s="66">
        <v>8.9999999999999993E-3</v>
      </c>
      <c r="T50" s="66">
        <v>1E-3</v>
      </c>
    </row>
    <row r="51" spans="1:20">
      <c r="A51" t="s">
        <v>455</v>
      </c>
      <c r="B51" t="s">
        <v>456</v>
      </c>
      <c r="C51" t="s">
        <v>99</v>
      </c>
      <c r="D51" t="s">
        <v>122</v>
      </c>
      <c r="E51" t="s">
        <v>457</v>
      </c>
      <c r="F51" t="s">
        <v>131</v>
      </c>
      <c r="G51" t="s">
        <v>373</v>
      </c>
      <c r="H51" t="s">
        <v>206</v>
      </c>
      <c r="I51" t="s">
        <v>458</v>
      </c>
      <c r="J51" s="65">
        <v>2.83</v>
      </c>
      <c r="K51" t="s">
        <v>101</v>
      </c>
      <c r="L51" s="66">
        <v>3.6499999999999998E-2</v>
      </c>
      <c r="M51" s="66">
        <v>8.9999999999999993E-3</v>
      </c>
      <c r="N51" s="65">
        <v>2784</v>
      </c>
      <c r="O51" s="65">
        <v>109.23</v>
      </c>
      <c r="P51" s="65">
        <v>0</v>
      </c>
      <c r="Q51" s="65">
        <v>3.0409632000000002</v>
      </c>
      <c r="R51" s="66">
        <v>0</v>
      </c>
      <c r="S51" s="66">
        <v>2.0000000000000001E-4</v>
      </c>
      <c r="T51" s="66">
        <v>0</v>
      </c>
    </row>
    <row r="52" spans="1:20">
      <c r="A52" t="s">
        <v>459</v>
      </c>
      <c r="B52" t="s">
        <v>460</v>
      </c>
      <c r="C52" t="s">
        <v>99</v>
      </c>
      <c r="D52" t="s">
        <v>122</v>
      </c>
      <c r="E52" t="s">
        <v>461</v>
      </c>
      <c r="F52" t="s">
        <v>462</v>
      </c>
      <c r="G52" t="s">
        <v>373</v>
      </c>
      <c r="H52" t="s">
        <v>206</v>
      </c>
      <c r="I52" t="s">
        <v>463</v>
      </c>
      <c r="J52" s="65">
        <v>3.57</v>
      </c>
      <c r="K52" t="s">
        <v>101</v>
      </c>
      <c r="L52" s="66">
        <v>2.18E-2</v>
      </c>
      <c r="M52" s="66">
        <v>1.5100000000000001E-2</v>
      </c>
      <c r="N52" s="65">
        <v>303750</v>
      </c>
      <c r="O52" s="65">
        <v>102.75</v>
      </c>
      <c r="P52" s="65">
        <v>0</v>
      </c>
      <c r="Q52" s="65">
        <v>312.10312499999998</v>
      </c>
      <c r="R52" s="66">
        <v>1.1000000000000001E-3</v>
      </c>
      <c r="S52" s="66">
        <v>2.41E-2</v>
      </c>
      <c r="T52" s="66">
        <v>2.7000000000000001E-3</v>
      </c>
    </row>
    <row r="53" spans="1:20">
      <c r="A53" t="s">
        <v>464</v>
      </c>
      <c r="B53" t="s">
        <v>465</v>
      </c>
      <c r="C53" t="s">
        <v>99</v>
      </c>
      <c r="D53" t="s">
        <v>122</v>
      </c>
      <c r="E53" t="s">
        <v>466</v>
      </c>
      <c r="F53" t="s">
        <v>467</v>
      </c>
      <c r="G53" t="s">
        <v>373</v>
      </c>
      <c r="H53" t="s">
        <v>206</v>
      </c>
      <c r="I53" t="s">
        <v>246</v>
      </c>
      <c r="J53" s="65">
        <v>2.7</v>
      </c>
      <c r="K53" t="s">
        <v>101</v>
      </c>
      <c r="L53" s="66">
        <v>3.9199999999999999E-2</v>
      </c>
      <c r="M53" s="66">
        <v>9.1000000000000004E-3</v>
      </c>
      <c r="N53" s="65">
        <v>149705</v>
      </c>
      <c r="O53" s="65">
        <v>109.01</v>
      </c>
      <c r="P53" s="65">
        <v>0</v>
      </c>
      <c r="Q53" s="65">
        <v>163.1934205</v>
      </c>
      <c r="R53" s="66">
        <v>2.0000000000000001E-4</v>
      </c>
      <c r="S53" s="66">
        <v>1.26E-2</v>
      </c>
      <c r="T53" s="66">
        <v>1.4E-3</v>
      </c>
    </row>
    <row r="54" spans="1:20">
      <c r="A54" t="s">
        <v>468</v>
      </c>
      <c r="B54" t="s">
        <v>469</v>
      </c>
      <c r="C54" t="s">
        <v>99</v>
      </c>
      <c r="D54" t="s">
        <v>122</v>
      </c>
      <c r="E54" t="s">
        <v>470</v>
      </c>
      <c r="F54" t="s">
        <v>471</v>
      </c>
      <c r="G54" t="s">
        <v>472</v>
      </c>
      <c r="H54" t="s">
        <v>149</v>
      </c>
      <c r="I54" t="s">
        <v>473</v>
      </c>
      <c r="J54" s="65">
        <v>2.2999999999999998</v>
      </c>
      <c r="K54" t="s">
        <v>101</v>
      </c>
      <c r="L54" s="66">
        <v>4.1700000000000001E-2</v>
      </c>
      <c r="M54" s="66">
        <v>1.2999999999999999E-2</v>
      </c>
      <c r="N54" s="65">
        <v>152220</v>
      </c>
      <c r="O54" s="65">
        <v>107.8</v>
      </c>
      <c r="P54" s="65">
        <v>0</v>
      </c>
      <c r="Q54" s="65">
        <v>164.09316000000001</v>
      </c>
      <c r="R54" s="66">
        <v>4.0000000000000002E-4</v>
      </c>
      <c r="S54" s="66">
        <v>1.2699999999999999E-2</v>
      </c>
      <c r="T54" s="66">
        <v>1.4E-3</v>
      </c>
    </row>
    <row r="55" spans="1:20">
      <c r="A55" t="s">
        <v>474</v>
      </c>
      <c r="B55" t="s">
        <v>475</v>
      </c>
      <c r="C55" t="s">
        <v>99</v>
      </c>
      <c r="D55" t="s">
        <v>122</v>
      </c>
      <c r="E55" t="s">
        <v>470</v>
      </c>
      <c r="F55" t="s">
        <v>471</v>
      </c>
      <c r="G55" t="s">
        <v>472</v>
      </c>
      <c r="H55" t="s">
        <v>149</v>
      </c>
      <c r="I55" t="s">
        <v>476</v>
      </c>
      <c r="J55" s="65">
        <v>4.24</v>
      </c>
      <c r="K55" t="s">
        <v>101</v>
      </c>
      <c r="L55" s="66">
        <v>2.58E-2</v>
      </c>
      <c r="M55" s="66">
        <v>1.5900000000000001E-2</v>
      </c>
      <c r="N55" s="65">
        <v>161458</v>
      </c>
      <c r="O55" s="65">
        <v>104.87</v>
      </c>
      <c r="P55" s="65">
        <v>0</v>
      </c>
      <c r="Q55" s="65">
        <v>169.32100460000001</v>
      </c>
      <c r="R55" s="66">
        <v>8.0000000000000004E-4</v>
      </c>
      <c r="S55" s="66">
        <v>1.3100000000000001E-2</v>
      </c>
      <c r="T55" s="66">
        <v>1.5E-3</v>
      </c>
    </row>
    <row r="56" spans="1:20">
      <c r="A56" t="s">
        <v>477</v>
      </c>
      <c r="B56" t="s">
        <v>478</v>
      </c>
      <c r="C56" t="s">
        <v>99</v>
      </c>
      <c r="D56" t="s">
        <v>122</v>
      </c>
      <c r="E56" t="s">
        <v>479</v>
      </c>
      <c r="F56" t="s">
        <v>386</v>
      </c>
      <c r="G56" t="s">
        <v>410</v>
      </c>
      <c r="H56" t="s">
        <v>206</v>
      </c>
      <c r="I56" t="s">
        <v>480</v>
      </c>
      <c r="J56" s="65">
        <v>3.78</v>
      </c>
      <c r="K56" t="s">
        <v>101</v>
      </c>
      <c r="L56" s="66">
        <v>5.7000000000000002E-2</v>
      </c>
      <c r="M56" s="66">
        <v>4.7E-2</v>
      </c>
      <c r="N56" s="65">
        <v>311000</v>
      </c>
      <c r="O56" s="65">
        <v>104.9</v>
      </c>
      <c r="P56" s="65">
        <v>0</v>
      </c>
      <c r="Q56" s="65">
        <v>326.23899999999998</v>
      </c>
      <c r="R56" s="66">
        <v>1.5E-3</v>
      </c>
      <c r="S56" s="66">
        <v>2.52E-2</v>
      </c>
      <c r="T56" s="66">
        <v>2.8E-3</v>
      </c>
    </row>
    <row r="57" spans="1:20">
      <c r="A57" t="s">
        <v>481</v>
      </c>
      <c r="B57" t="s">
        <v>482</v>
      </c>
      <c r="C57" t="s">
        <v>99</v>
      </c>
      <c r="D57" t="s">
        <v>122</v>
      </c>
      <c r="E57" t="s">
        <v>483</v>
      </c>
      <c r="F57" t="s">
        <v>131</v>
      </c>
      <c r="G57" t="s">
        <v>410</v>
      </c>
      <c r="H57" t="s">
        <v>206</v>
      </c>
      <c r="I57" t="s">
        <v>433</v>
      </c>
      <c r="J57" s="65">
        <v>1.71</v>
      </c>
      <c r="K57" t="s">
        <v>101</v>
      </c>
      <c r="L57" s="66">
        <v>2.1600000000000001E-2</v>
      </c>
      <c r="M57" s="66">
        <v>8.6E-3</v>
      </c>
      <c r="N57" s="65">
        <v>14955.25</v>
      </c>
      <c r="O57" s="65">
        <v>102.81</v>
      </c>
      <c r="P57" s="65">
        <v>0</v>
      </c>
      <c r="Q57" s="65">
        <v>15.375492525</v>
      </c>
      <c r="R57" s="66">
        <v>0</v>
      </c>
      <c r="S57" s="66">
        <v>1.1999999999999999E-3</v>
      </c>
      <c r="T57" s="66">
        <v>1E-4</v>
      </c>
    </row>
    <row r="58" spans="1:20">
      <c r="A58" t="s">
        <v>484</v>
      </c>
      <c r="B58" t="s">
        <v>485</v>
      </c>
      <c r="C58" t="s">
        <v>99</v>
      </c>
      <c r="D58" t="s">
        <v>122</v>
      </c>
      <c r="E58" t="s">
        <v>486</v>
      </c>
      <c r="F58" t="s">
        <v>462</v>
      </c>
      <c r="G58" t="s">
        <v>472</v>
      </c>
      <c r="H58" t="s">
        <v>149</v>
      </c>
      <c r="I58" t="s">
        <v>487</v>
      </c>
      <c r="J58" s="65">
        <v>2.6</v>
      </c>
      <c r="K58" t="s">
        <v>101</v>
      </c>
      <c r="L58" s="66">
        <v>2.75E-2</v>
      </c>
      <c r="M58" s="66">
        <v>1.15E-2</v>
      </c>
      <c r="N58" s="65">
        <v>7009.23</v>
      </c>
      <c r="O58" s="65">
        <v>104.41</v>
      </c>
      <c r="P58" s="65">
        <v>0</v>
      </c>
      <c r="Q58" s="65">
        <v>7.3183370429999997</v>
      </c>
      <c r="R58" s="66">
        <v>0</v>
      </c>
      <c r="S58" s="66">
        <v>5.9999999999999995E-4</v>
      </c>
      <c r="T58" s="66">
        <v>1E-4</v>
      </c>
    </row>
    <row r="59" spans="1:20">
      <c r="A59" t="s">
        <v>488</v>
      </c>
      <c r="B59" t="s">
        <v>489</v>
      </c>
      <c r="C59" t="s">
        <v>99</v>
      </c>
      <c r="D59" t="s">
        <v>122</v>
      </c>
      <c r="E59" t="s">
        <v>490</v>
      </c>
      <c r="F59" t="s">
        <v>491</v>
      </c>
      <c r="G59" t="s">
        <v>410</v>
      </c>
      <c r="H59" t="s">
        <v>206</v>
      </c>
      <c r="I59" t="s">
        <v>492</v>
      </c>
      <c r="J59" s="65">
        <v>7.63</v>
      </c>
      <c r="K59" t="s">
        <v>101</v>
      </c>
      <c r="L59" s="66">
        <v>2.3400000000000001E-2</v>
      </c>
      <c r="M59" s="66">
        <v>2.47E-2</v>
      </c>
      <c r="N59" s="65">
        <v>34667</v>
      </c>
      <c r="O59" s="65">
        <v>99.64</v>
      </c>
      <c r="P59" s="65">
        <v>0</v>
      </c>
      <c r="Q59" s="65">
        <v>34.542198800000001</v>
      </c>
      <c r="R59" s="66">
        <v>1E-4</v>
      </c>
      <c r="S59" s="66">
        <v>2.7000000000000001E-3</v>
      </c>
      <c r="T59" s="66">
        <v>2.9999999999999997E-4</v>
      </c>
    </row>
    <row r="60" spans="1:20">
      <c r="A60" t="s">
        <v>493</v>
      </c>
      <c r="B60" t="s">
        <v>494</v>
      </c>
      <c r="C60" t="s">
        <v>99</v>
      </c>
      <c r="D60" t="s">
        <v>122</v>
      </c>
      <c r="E60" t="s">
        <v>495</v>
      </c>
      <c r="F60" t="s">
        <v>471</v>
      </c>
      <c r="G60" t="s">
        <v>422</v>
      </c>
      <c r="H60" t="s">
        <v>149</v>
      </c>
      <c r="I60" t="s">
        <v>496</v>
      </c>
      <c r="J60" s="65">
        <v>3.16</v>
      </c>
      <c r="K60" t="s">
        <v>101</v>
      </c>
      <c r="L60" s="66">
        <v>2.9499999999999998E-2</v>
      </c>
      <c r="M60" s="66">
        <v>1.49E-2</v>
      </c>
      <c r="N60" s="65">
        <v>38416.1</v>
      </c>
      <c r="O60" s="65">
        <v>105.43</v>
      </c>
      <c r="P60" s="65">
        <v>0</v>
      </c>
      <c r="Q60" s="65">
        <v>40.502094229999997</v>
      </c>
      <c r="R60" s="66">
        <v>1E-4</v>
      </c>
      <c r="S60" s="66">
        <v>3.0999999999999999E-3</v>
      </c>
      <c r="T60" s="66">
        <v>4.0000000000000002E-4</v>
      </c>
    </row>
    <row r="61" spans="1:20">
      <c r="A61" t="s">
        <v>497</v>
      </c>
      <c r="B61" t="s">
        <v>498</v>
      </c>
      <c r="C61" t="s">
        <v>99</v>
      </c>
      <c r="D61" t="s">
        <v>122</v>
      </c>
      <c r="E61" t="s">
        <v>499</v>
      </c>
      <c r="F61" t="s">
        <v>320</v>
      </c>
      <c r="G61" t="s">
        <v>432</v>
      </c>
      <c r="H61" t="s">
        <v>206</v>
      </c>
      <c r="I61" t="s">
        <v>500</v>
      </c>
      <c r="J61" s="65">
        <v>0.57999999999999996</v>
      </c>
      <c r="K61" t="s">
        <v>101</v>
      </c>
      <c r="L61" s="66">
        <v>3.6999999999999998E-2</v>
      </c>
      <c r="M61" s="66">
        <v>1.9E-2</v>
      </c>
      <c r="N61" s="65">
        <v>263840.67</v>
      </c>
      <c r="O61" s="65">
        <v>102.58</v>
      </c>
      <c r="P61" s="65">
        <v>0</v>
      </c>
      <c r="Q61" s="65">
        <v>270.647759286</v>
      </c>
      <c r="R61" s="66">
        <v>2E-3</v>
      </c>
      <c r="S61" s="66">
        <v>2.0899999999999998E-2</v>
      </c>
      <c r="T61" s="66">
        <v>2.3999999999999998E-3</v>
      </c>
    </row>
    <row r="62" spans="1:20">
      <c r="A62" t="s">
        <v>501</v>
      </c>
      <c r="B62" t="s">
        <v>502</v>
      </c>
      <c r="C62" t="s">
        <v>99</v>
      </c>
      <c r="D62" t="s">
        <v>122</v>
      </c>
      <c r="E62" t="s">
        <v>503</v>
      </c>
      <c r="F62" t="s">
        <v>504</v>
      </c>
      <c r="G62" t="s">
        <v>432</v>
      </c>
      <c r="H62" t="s">
        <v>206</v>
      </c>
      <c r="I62" t="s">
        <v>505</v>
      </c>
      <c r="J62" s="65">
        <v>2.83</v>
      </c>
      <c r="K62" t="s">
        <v>101</v>
      </c>
      <c r="L62" s="66">
        <v>3.9E-2</v>
      </c>
      <c r="M62" s="66">
        <v>2.3E-2</v>
      </c>
      <c r="N62" s="65">
        <v>188000</v>
      </c>
      <c r="O62" s="65">
        <v>104.57</v>
      </c>
      <c r="P62" s="65">
        <v>0</v>
      </c>
      <c r="Q62" s="65">
        <v>196.5916</v>
      </c>
      <c r="R62" s="66">
        <v>2.0000000000000001E-4</v>
      </c>
      <c r="S62" s="66">
        <v>1.52E-2</v>
      </c>
      <c r="T62" s="66">
        <v>1.6999999999999999E-3</v>
      </c>
    </row>
    <row r="63" spans="1:20">
      <c r="A63" t="s">
        <v>506</v>
      </c>
      <c r="B63" t="s">
        <v>507</v>
      </c>
      <c r="C63" t="s">
        <v>99</v>
      </c>
      <c r="D63" t="s">
        <v>122</v>
      </c>
      <c r="E63" t="s">
        <v>508</v>
      </c>
      <c r="F63" t="s">
        <v>509</v>
      </c>
      <c r="G63" t="s">
        <v>432</v>
      </c>
      <c r="H63" t="s">
        <v>206</v>
      </c>
      <c r="I63" t="s">
        <v>510</v>
      </c>
      <c r="J63" s="65">
        <v>4.3600000000000003</v>
      </c>
      <c r="K63" t="s">
        <v>101</v>
      </c>
      <c r="L63" s="66">
        <v>2.0500000000000001E-2</v>
      </c>
      <c r="M63" s="66">
        <v>1.5699999999999999E-2</v>
      </c>
      <c r="N63" s="65">
        <v>168223</v>
      </c>
      <c r="O63" s="65">
        <v>102.43</v>
      </c>
      <c r="P63" s="65">
        <v>0</v>
      </c>
      <c r="Q63" s="65">
        <v>172.31081889999999</v>
      </c>
      <c r="R63" s="66">
        <v>4.0000000000000002E-4</v>
      </c>
      <c r="S63" s="66">
        <v>1.3299999999999999E-2</v>
      </c>
      <c r="T63" s="66">
        <v>1.5E-3</v>
      </c>
    </row>
    <row r="64" spans="1:20">
      <c r="A64" t="s">
        <v>511</v>
      </c>
      <c r="B64" t="s">
        <v>512</v>
      </c>
      <c r="C64" t="s">
        <v>99</v>
      </c>
      <c r="D64" t="s">
        <v>122</v>
      </c>
      <c r="E64" t="s">
        <v>428</v>
      </c>
      <c r="F64" t="s">
        <v>386</v>
      </c>
      <c r="G64" t="s">
        <v>422</v>
      </c>
      <c r="H64" t="s">
        <v>149</v>
      </c>
      <c r="I64" t="s">
        <v>513</v>
      </c>
      <c r="J64" s="65">
        <v>5.0199999999999996</v>
      </c>
      <c r="K64" t="s">
        <v>101</v>
      </c>
      <c r="L64" s="66">
        <v>2.3E-2</v>
      </c>
      <c r="M64" s="66">
        <v>2.0899999999999998E-2</v>
      </c>
      <c r="N64" s="65">
        <v>375285</v>
      </c>
      <c r="O64" s="65">
        <v>101.2</v>
      </c>
      <c r="P64" s="65">
        <v>0</v>
      </c>
      <c r="Q64" s="65">
        <v>379.78841999999997</v>
      </c>
      <c r="R64" s="66">
        <v>5.9999999999999995E-4</v>
      </c>
      <c r="S64" s="66">
        <v>2.93E-2</v>
      </c>
      <c r="T64" s="66">
        <v>3.3E-3</v>
      </c>
    </row>
    <row r="65" spans="1:20">
      <c r="A65" t="s">
        <v>514</v>
      </c>
      <c r="B65" t="s">
        <v>515</v>
      </c>
      <c r="C65" t="s">
        <v>99</v>
      </c>
      <c r="D65" t="s">
        <v>122</v>
      </c>
      <c r="E65" t="s">
        <v>516</v>
      </c>
      <c r="F65" t="s">
        <v>471</v>
      </c>
      <c r="G65" t="s">
        <v>432</v>
      </c>
      <c r="H65" t="s">
        <v>206</v>
      </c>
      <c r="I65" t="s">
        <v>517</v>
      </c>
      <c r="J65" s="65">
        <v>2.31</v>
      </c>
      <c r="K65" t="s">
        <v>101</v>
      </c>
      <c r="L65" s="66">
        <v>3.4200000000000001E-2</v>
      </c>
      <c r="M65" s="66">
        <v>1.24E-2</v>
      </c>
      <c r="N65" s="65">
        <v>156600</v>
      </c>
      <c r="O65" s="65">
        <v>105.69</v>
      </c>
      <c r="P65" s="65">
        <v>0</v>
      </c>
      <c r="Q65" s="65">
        <v>165.51053999999999</v>
      </c>
      <c r="R65" s="66">
        <v>5.0000000000000001E-4</v>
      </c>
      <c r="S65" s="66">
        <v>1.2800000000000001E-2</v>
      </c>
      <c r="T65" s="66">
        <v>1.4E-3</v>
      </c>
    </row>
    <row r="66" spans="1:20">
      <c r="A66" t="s">
        <v>518</v>
      </c>
      <c r="B66" t="s">
        <v>519</v>
      </c>
      <c r="C66" t="s">
        <v>99</v>
      </c>
      <c r="D66" t="s">
        <v>122</v>
      </c>
      <c r="E66" t="s">
        <v>520</v>
      </c>
      <c r="F66" t="s">
        <v>471</v>
      </c>
      <c r="G66" t="s">
        <v>432</v>
      </c>
      <c r="H66" t="s">
        <v>206</v>
      </c>
      <c r="I66" t="s">
        <v>473</v>
      </c>
      <c r="J66" s="65">
        <v>2.02</v>
      </c>
      <c r="K66" t="s">
        <v>101</v>
      </c>
      <c r="L66" s="66">
        <v>4.2000000000000003E-2</v>
      </c>
      <c r="M66" s="66">
        <v>1.41E-2</v>
      </c>
      <c r="N66" s="65">
        <v>17132</v>
      </c>
      <c r="O66" s="65">
        <v>107.4</v>
      </c>
      <c r="P66" s="65">
        <v>0</v>
      </c>
      <c r="Q66" s="65">
        <v>18.399768000000002</v>
      </c>
      <c r="R66" s="66">
        <v>0</v>
      </c>
      <c r="S66" s="66">
        <v>1.4E-3</v>
      </c>
      <c r="T66" s="66">
        <v>2.0000000000000001E-4</v>
      </c>
    </row>
    <row r="67" spans="1:20">
      <c r="A67" t="s">
        <v>521</v>
      </c>
      <c r="B67" t="s">
        <v>522</v>
      </c>
      <c r="C67" t="s">
        <v>99</v>
      </c>
      <c r="D67" t="s">
        <v>122</v>
      </c>
      <c r="E67" t="s">
        <v>520</v>
      </c>
      <c r="F67" t="s">
        <v>471</v>
      </c>
      <c r="G67" t="s">
        <v>432</v>
      </c>
      <c r="H67" t="s">
        <v>206</v>
      </c>
      <c r="I67" t="s">
        <v>523</v>
      </c>
      <c r="J67" s="65">
        <v>3.55</v>
      </c>
      <c r="K67" t="s">
        <v>101</v>
      </c>
      <c r="L67" s="66">
        <v>4.2999999999999997E-2</v>
      </c>
      <c r="M67" s="66">
        <v>1.61E-2</v>
      </c>
      <c r="N67" s="65">
        <v>106007.49</v>
      </c>
      <c r="O67" s="65">
        <v>110.66</v>
      </c>
      <c r="P67" s="65">
        <v>0</v>
      </c>
      <c r="Q67" s="65">
        <v>117.30788843400001</v>
      </c>
      <c r="R67" s="66">
        <v>1E-4</v>
      </c>
      <c r="S67" s="66">
        <v>8.9999999999999993E-3</v>
      </c>
      <c r="T67" s="66">
        <v>1E-3</v>
      </c>
    </row>
    <row r="68" spans="1:20">
      <c r="A68" t="s">
        <v>524</v>
      </c>
      <c r="B68" t="s">
        <v>525</v>
      </c>
      <c r="C68" t="s">
        <v>99</v>
      </c>
      <c r="D68" t="s">
        <v>122</v>
      </c>
      <c r="E68" t="s">
        <v>526</v>
      </c>
      <c r="F68" t="s">
        <v>504</v>
      </c>
      <c r="G68" t="s">
        <v>432</v>
      </c>
      <c r="H68" t="s">
        <v>206</v>
      </c>
      <c r="I68" t="s">
        <v>527</v>
      </c>
      <c r="J68" s="65">
        <v>6.28</v>
      </c>
      <c r="K68" t="s">
        <v>101</v>
      </c>
      <c r="L68" s="66">
        <v>2.7400000000000001E-2</v>
      </c>
      <c r="M68" s="66">
        <v>2.5100000000000001E-2</v>
      </c>
      <c r="N68" s="65">
        <v>177913</v>
      </c>
      <c r="O68" s="65">
        <v>102.75</v>
      </c>
      <c r="P68" s="65">
        <v>0</v>
      </c>
      <c r="Q68" s="65">
        <v>182.80560750000001</v>
      </c>
      <c r="R68" s="66">
        <v>2.0000000000000001E-4</v>
      </c>
      <c r="S68" s="66">
        <v>1.41E-2</v>
      </c>
      <c r="T68" s="66">
        <v>1.6000000000000001E-3</v>
      </c>
    </row>
    <row r="69" spans="1:20">
      <c r="A69" t="s">
        <v>528</v>
      </c>
      <c r="B69" t="s">
        <v>529</v>
      </c>
      <c r="C69" t="s">
        <v>99</v>
      </c>
      <c r="D69" t="s">
        <v>122</v>
      </c>
      <c r="E69" t="s">
        <v>526</v>
      </c>
      <c r="F69" t="s">
        <v>504</v>
      </c>
      <c r="G69" t="s">
        <v>432</v>
      </c>
      <c r="H69" t="s">
        <v>206</v>
      </c>
      <c r="I69" t="s">
        <v>523</v>
      </c>
      <c r="J69" s="65">
        <v>4.24</v>
      </c>
      <c r="K69" t="s">
        <v>101</v>
      </c>
      <c r="L69" s="66">
        <v>2.1999999999999999E-2</v>
      </c>
      <c r="M69" s="66">
        <v>1.9099999999999999E-2</v>
      </c>
      <c r="N69" s="65">
        <v>19757</v>
      </c>
      <c r="O69" s="65">
        <v>101.83</v>
      </c>
      <c r="P69" s="65">
        <v>0</v>
      </c>
      <c r="Q69" s="65">
        <v>20.1185531</v>
      </c>
      <c r="R69" s="66">
        <v>0</v>
      </c>
      <c r="S69" s="66">
        <v>1.6000000000000001E-3</v>
      </c>
      <c r="T69" s="66">
        <v>2.0000000000000001E-4</v>
      </c>
    </row>
    <row r="70" spans="1:20">
      <c r="A70" t="s">
        <v>530</v>
      </c>
      <c r="B70" t="s">
        <v>531</v>
      </c>
      <c r="C70" t="s">
        <v>99</v>
      </c>
      <c r="D70" t="s">
        <v>122</v>
      </c>
      <c r="E70" t="s">
        <v>532</v>
      </c>
      <c r="F70" t="s">
        <v>386</v>
      </c>
      <c r="G70" t="s">
        <v>432</v>
      </c>
      <c r="H70" t="s">
        <v>206</v>
      </c>
      <c r="I70" t="s">
        <v>265</v>
      </c>
      <c r="J70" s="65">
        <v>1.3</v>
      </c>
      <c r="K70" t="s">
        <v>101</v>
      </c>
      <c r="L70" s="66">
        <v>4.65E-2</v>
      </c>
      <c r="M70" s="66">
        <v>4.1200000000000001E-2</v>
      </c>
      <c r="N70" s="65">
        <v>242051.44</v>
      </c>
      <c r="O70" s="65">
        <v>101.5</v>
      </c>
      <c r="P70" s="65">
        <v>0</v>
      </c>
      <c r="Q70" s="65">
        <v>245.68221159999999</v>
      </c>
      <c r="R70" s="66">
        <v>1E-3</v>
      </c>
      <c r="S70" s="66">
        <v>1.89E-2</v>
      </c>
      <c r="T70" s="66">
        <v>2.0999999999999999E-3</v>
      </c>
    </row>
    <row r="71" spans="1:20">
      <c r="A71" t="s">
        <v>533</v>
      </c>
      <c r="B71" t="s">
        <v>534</v>
      </c>
      <c r="C71" t="s">
        <v>99</v>
      </c>
      <c r="D71" t="s">
        <v>122</v>
      </c>
      <c r="E71" t="s">
        <v>535</v>
      </c>
      <c r="F71" t="s">
        <v>131</v>
      </c>
      <c r="G71" t="s">
        <v>432</v>
      </c>
      <c r="H71" t="s">
        <v>206</v>
      </c>
      <c r="I71" t="s">
        <v>246</v>
      </c>
      <c r="J71" s="65">
        <v>3.72</v>
      </c>
      <c r="K71" t="s">
        <v>101</v>
      </c>
      <c r="L71" s="66">
        <v>2.5000000000000001E-2</v>
      </c>
      <c r="M71" s="66">
        <v>2.7900000000000001E-2</v>
      </c>
      <c r="N71" s="65">
        <v>66243</v>
      </c>
      <c r="O71" s="65">
        <v>100.75</v>
      </c>
      <c r="P71" s="65">
        <v>0</v>
      </c>
      <c r="Q71" s="65">
        <v>66.739822500000002</v>
      </c>
      <c r="R71" s="66">
        <v>1E-4</v>
      </c>
      <c r="S71" s="66">
        <v>5.1000000000000004E-3</v>
      </c>
      <c r="T71" s="66">
        <v>5.9999999999999995E-4</v>
      </c>
    </row>
    <row r="72" spans="1:20">
      <c r="A72" t="s">
        <v>536</v>
      </c>
      <c r="B72" t="s">
        <v>537</v>
      </c>
      <c r="C72" t="s">
        <v>99</v>
      </c>
      <c r="D72" t="s">
        <v>122</v>
      </c>
      <c r="E72" t="s">
        <v>538</v>
      </c>
      <c r="F72" t="s">
        <v>471</v>
      </c>
      <c r="G72" t="s">
        <v>432</v>
      </c>
      <c r="H72" t="s">
        <v>206</v>
      </c>
      <c r="I72" t="s">
        <v>539</v>
      </c>
      <c r="J72" s="65">
        <v>5.98</v>
      </c>
      <c r="K72" t="s">
        <v>101</v>
      </c>
      <c r="L72" s="66">
        <v>2.8000000000000001E-2</v>
      </c>
      <c r="M72" s="66">
        <v>2.5899999999999999E-2</v>
      </c>
      <c r="N72" s="65">
        <v>149185</v>
      </c>
      <c r="O72" s="65">
        <v>102.5</v>
      </c>
      <c r="P72" s="65">
        <v>0</v>
      </c>
      <c r="Q72" s="65">
        <v>152.914625</v>
      </c>
      <c r="R72" s="66">
        <v>2.9999999999999997E-4</v>
      </c>
      <c r="S72" s="66">
        <v>1.18E-2</v>
      </c>
      <c r="T72" s="66">
        <v>1.2999999999999999E-3</v>
      </c>
    </row>
    <row r="73" spans="1:20">
      <c r="A73" t="s">
        <v>540</v>
      </c>
      <c r="B73" t="s">
        <v>541</v>
      </c>
      <c r="C73" t="s">
        <v>99</v>
      </c>
      <c r="D73" t="s">
        <v>122</v>
      </c>
      <c r="E73" t="s">
        <v>542</v>
      </c>
      <c r="F73" t="s">
        <v>331</v>
      </c>
      <c r="G73" t="s">
        <v>440</v>
      </c>
      <c r="H73" t="s">
        <v>206</v>
      </c>
      <c r="I73" t="s">
        <v>382</v>
      </c>
      <c r="J73" s="65">
        <v>5.69</v>
      </c>
      <c r="K73" t="s">
        <v>101</v>
      </c>
      <c r="L73" s="66">
        <v>2.5000000000000001E-2</v>
      </c>
      <c r="M73" s="66">
        <v>2.63E-2</v>
      </c>
      <c r="N73" s="65">
        <v>201000</v>
      </c>
      <c r="O73" s="65">
        <v>99.47</v>
      </c>
      <c r="P73" s="65">
        <v>0</v>
      </c>
      <c r="Q73" s="65">
        <v>199.93469999999999</v>
      </c>
      <c r="R73" s="66">
        <v>2.0000000000000001E-4</v>
      </c>
      <c r="S73" s="66">
        <v>1.54E-2</v>
      </c>
      <c r="T73" s="66">
        <v>1.6999999999999999E-3</v>
      </c>
    </row>
    <row r="74" spans="1:20">
      <c r="A74" t="s">
        <v>543</v>
      </c>
      <c r="B74" t="s">
        <v>544</v>
      </c>
      <c r="C74" t="s">
        <v>99</v>
      </c>
      <c r="D74" t="s">
        <v>122</v>
      </c>
      <c r="E74" t="s">
        <v>503</v>
      </c>
      <c r="F74" t="s">
        <v>504</v>
      </c>
      <c r="G74" t="s">
        <v>545</v>
      </c>
      <c r="H74" t="s">
        <v>149</v>
      </c>
      <c r="I74" t="s">
        <v>546</v>
      </c>
      <c r="J74" s="65">
        <v>1.59</v>
      </c>
      <c r="K74" t="s">
        <v>101</v>
      </c>
      <c r="L74" s="66">
        <v>4.5999999999999999E-2</v>
      </c>
      <c r="M74" s="66">
        <v>1.7100000000000001E-2</v>
      </c>
      <c r="N74" s="65">
        <v>328186.93</v>
      </c>
      <c r="O74" s="65">
        <v>105.8</v>
      </c>
      <c r="P74" s="65">
        <v>0</v>
      </c>
      <c r="Q74" s="65">
        <v>347.22177194</v>
      </c>
      <c r="R74" s="66">
        <v>4.0000000000000002E-4</v>
      </c>
      <c r="S74" s="66">
        <v>2.6800000000000001E-2</v>
      </c>
      <c r="T74" s="66">
        <v>3.0000000000000001E-3</v>
      </c>
    </row>
    <row r="75" spans="1:20">
      <c r="A75" t="s">
        <v>547</v>
      </c>
      <c r="B75" t="s">
        <v>548</v>
      </c>
      <c r="C75" t="s">
        <v>99</v>
      </c>
      <c r="D75" t="s">
        <v>122</v>
      </c>
      <c r="E75" t="s">
        <v>503</v>
      </c>
      <c r="F75" t="s">
        <v>504</v>
      </c>
      <c r="G75" t="s">
        <v>545</v>
      </c>
      <c r="H75" t="s">
        <v>149</v>
      </c>
      <c r="I75" t="s">
        <v>549</v>
      </c>
      <c r="J75" s="65">
        <v>0.08</v>
      </c>
      <c r="K75" t="s">
        <v>101</v>
      </c>
      <c r="L75" s="66">
        <v>4.02E-2</v>
      </c>
      <c r="M75" s="66">
        <v>1.7500000000000002E-2</v>
      </c>
      <c r="N75" s="65">
        <v>33883.4</v>
      </c>
      <c r="O75" s="65">
        <v>101.87</v>
      </c>
      <c r="P75" s="65">
        <v>0</v>
      </c>
      <c r="Q75" s="65">
        <v>34.517019580000003</v>
      </c>
      <c r="R75" s="66">
        <v>5.9999999999999995E-4</v>
      </c>
      <c r="S75" s="66">
        <v>2.7000000000000001E-3</v>
      </c>
      <c r="T75" s="66">
        <v>2.9999999999999997E-4</v>
      </c>
    </row>
    <row r="76" spans="1:20">
      <c r="A76" t="s">
        <v>550</v>
      </c>
      <c r="B76" t="s">
        <v>551</v>
      </c>
      <c r="C76" t="s">
        <v>99</v>
      </c>
      <c r="D76" t="s">
        <v>122</v>
      </c>
      <c r="E76" t="s">
        <v>552</v>
      </c>
      <c r="F76" t="s">
        <v>509</v>
      </c>
      <c r="G76" t="s">
        <v>545</v>
      </c>
      <c r="H76" t="s">
        <v>149</v>
      </c>
      <c r="I76" t="s">
        <v>480</v>
      </c>
      <c r="J76" s="65">
        <v>6.57</v>
      </c>
      <c r="K76" t="s">
        <v>122</v>
      </c>
      <c r="L76" s="66">
        <v>1.4999999999999999E-2</v>
      </c>
      <c r="M76" s="66">
        <v>2.5899999999999999E-2</v>
      </c>
      <c r="N76" s="65">
        <v>191000</v>
      </c>
      <c r="O76" s="65">
        <v>93.38</v>
      </c>
      <c r="P76" s="65">
        <v>0</v>
      </c>
      <c r="Q76" s="65">
        <v>178.35579999999999</v>
      </c>
      <c r="R76" s="66">
        <v>5.0000000000000001E-4</v>
      </c>
      <c r="S76" s="66">
        <v>1.38E-2</v>
      </c>
      <c r="T76" s="66">
        <v>1.6000000000000001E-3</v>
      </c>
    </row>
    <row r="77" spans="1:20">
      <c r="A77" t="s">
        <v>553</v>
      </c>
      <c r="B77" t="s">
        <v>554</v>
      </c>
      <c r="C77" t="s">
        <v>99</v>
      </c>
      <c r="D77" t="s">
        <v>122</v>
      </c>
      <c r="E77" t="s">
        <v>555</v>
      </c>
      <c r="F77" t="s">
        <v>504</v>
      </c>
      <c r="G77" t="s">
        <v>545</v>
      </c>
      <c r="H77" t="s">
        <v>149</v>
      </c>
      <c r="I77" t="s">
        <v>556</v>
      </c>
      <c r="J77" s="65">
        <v>1.23</v>
      </c>
      <c r="K77" t="s">
        <v>101</v>
      </c>
      <c r="L77" s="66">
        <v>2.4500000000000001E-2</v>
      </c>
      <c r="M77" s="66">
        <v>9.7999999999999997E-3</v>
      </c>
      <c r="N77" s="65">
        <v>2</v>
      </c>
      <c r="O77" s="65">
        <v>102.7</v>
      </c>
      <c r="P77" s="65">
        <v>0</v>
      </c>
      <c r="Q77" s="65">
        <v>2.0539999999999998E-3</v>
      </c>
      <c r="R77" s="66">
        <v>0</v>
      </c>
      <c r="S77" s="66">
        <v>0</v>
      </c>
      <c r="T77" s="66">
        <v>0</v>
      </c>
    </row>
    <row r="78" spans="1:20">
      <c r="A78" t="s">
        <v>557</v>
      </c>
      <c r="B78" t="s">
        <v>558</v>
      </c>
      <c r="C78" t="s">
        <v>99</v>
      </c>
      <c r="D78" t="s">
        <v>122</v>
      </c>
      <c r="E78" t="s">
        <v>559</v>
      </c>
      <c r="F78" t="s">
        <v>331</v>
      </c>
      <c r="G78" t="s">
        <v>440</v>
      </c>
      <c r="H78" t="s">
        <v>206</v>
      </c>
      <c r="I78" t="s">
        <v>473</v>
      </c>
      <c r="J78" s="65">
        <v>4.5199999999999996</v>
      </c>
      <c r="K78" t="s">
        <v>101</v>
      </c>
      <c r="L78" s="66">
        <v>2.7E-2</v>
      </c>
      <c r="M78" s="66">
        <v>3.85E-2</v>
      </c>
      <c r="N78" s="65">
        <v>175128.4</v>
      </c>
      <c r="O78" s="65">
        <v>95.15</v>
      </c>
      <c r="P78" s="65">
        <v>0</v>
      </c>
      <c r="Q78" s="65">
        <v>166.63467259999999</v>
      </c>
      <c r="R78" s="66">
        <v>2.0000000000000001E-4</v>
      </c>
      <c r="S78" s="66">
        <v>1.29E-2</v>
      </c>
      <c r="T78" s="66">
        <v>1.5E-3</v>
      </c>
    </row>
    <row r="79" spans="1:20">
      <c r="A79" t="s">
        <v>560</v>
      </c>
      <c r="B79" t="s">
        <v>561</v>
      </c>
      <c r="C79" t="s">
        <v>99</v>
      </c>
      <c r="D79" t="s">
        <v>122</v>
      </c>
      <c r="E79" t="s">
        <v>562</v>
      </c>
      <c r="F79" t="s">
        <v>331</v>
      </c>
      <c r="G79" t="s">
        <v>545</v>
      </c>
      <c r="H79" t="s">
        <v>149</v>
      </c>
      <c r="I79" t="s">
        <v>433</v>
      </c>
      <c r="J79" s="65">
        <v>1.22</v>
      </c>
      <c r="K79" t="s">
        <v>101</v>
      </c>
      <c r="L79" s="66">
        <v>4.5499999999999999E-2</v>
      </c>
      <c r="M79" s="66">
        <v>1.0800000000000001E-2</v>
      </c>
      <c r="N79" s="65">
        <v>27628.94</v>
      </c>
      <c r="O79" s="65">
        <v>105.43</v>
      </c>
      <c r="P79" s="65">
        <v>0</v>
      </c>
      <c r="Q79" s="65">
        <v>29.129191442</v>
      </c>
      <c r="R79" s="66">
        <v>2.0000000000000001E-4</v>
      </c>
      <c r="S79" s="66">
        <v>2.2000000000000001E-3</v>
      </c>
      <c r="T79" s="66">
        <v>2.9999999999999997E-4</v>
      </c>
    </row>
    <row r="80" spans="1:20">
      <c r="A80" t="s">
        <v>563</v>
      </c>
      <c r="B80" t="s">
        <v>564</v>
      </c>
      <c r="C80" t="s">
        <v>99</v>
      </c>
      <c r="D80" t="s">
        <v>122</v>
      </c>
      <c r="E80" t="s">
        <v>562</v>
      </c>
      <c r="F80" t="s">
        <v>331</v>
      </c>
      <c r="G80" t="s">
        <v>545</v>
      </c>
      <c r="H80" t="s">
        <v>149</v>
      </c>
      <c r="I80" t="s">
        <v>246</v>
      </c>
      <c r="J80" s="65">
        <v>3.35</v>
      </c>
      <c r="K80" t="s">
        <v>101</v>
      </c>
      <c r="L80" s="66">
        <v>3.2899999999999999E-2</v>
      </c>
      <c r="M80" s="66">
        <v>1.52E-2</v>
      </c>
      <c r="N80" s="65">
        <v>61995</v>
      </c>
      <c r="O80" s="65">
        <v>105.98</v>
      </c>
      <c r="P80" s="65">
        <v>0</v>
      </c>
      <c r="Q80" s="65">
        <v>65.702301000000006</v>
      </c>
      <c r="R80" s="66">
        <v>2.0000000000000001E-4</v>
      </c>
      <c r="S80" s="66">
        <v>5.1000000000000004E-3</v>
      </c>
      <c r="T80" s="66">
        <v>5.9999999999999995E-4</v>
      </c>
    </row>
    <row r="81" spans="1:20">
      <c r="A81" t="s">
        <v>565</v>
      </c>
      <c r="B81" t="s">
        <v>566</v>
      </c>
      <c r="C81" t="s">
        <v>99</v>
      </c>
      <c r="D81" t="s">
        <v>122</v>
      </c>
      <c r="E81" t="s">
        <v>567</v>
      </c>
      <c r="F81" t="s">
        <v>471</v>
      </c>
      <c r="G81" t="s">
        <v>568</v>
      </c>
      <c r="H81" t="s">
        <v>149</v>
      </c>
      <c r="I81" t="s">
        <v>569</v>
      </c>
      <c r="J81" s="65">
        <v>0.97</v>
      </c>
      <c r="K81" t="s">
        <v>101</v>
      </c>
      <c r="L81" s="66">
        <v>6.3E-2</v>
      </c>
      <c r="M81" s="66">
        <v>1.8599999999999998E-2</v>
      </c>
      <c r="N81" s="65">
        <v>3882.5</v>
      </c>
      <c r="O81" s="65">
        <v>105.98</v>
      </c>
      <c r="P81" s="65">
        <v>0</v>
      </c>
      <c r="Q81" s="65">
        <v>4.1146735000000003</v>
      </c>
      <c r="R81" s="66">
        <v>1E-4</v>
      </c>
      <c r="S81" s="66">
        <v>2.9999999999999997E-4</v>
      </c>
      <c r="T81" s="66">
        <v>0</v>
      </c>
    </row>
    <row r="82" spans="1:20">
      <c r="A82" t="s">
        <v>570</v>
      </c>
      <c r="B82" t="s">
        <v>571</v>
      </c>
      <c r="C82" t="s">
        <v>99</v>
      </c>
      <c r="D82" t="s">
        <v>122</v>
      </c>
      <c r="E82" t="s">
        <v>572</v>
      </c>
      <c r="F82" t="s">
        <v>471</v>
      </c>
      <c r="G82" t="s">
        <v>568</v>
      </c>
      <c r="H82" t="s">
        <v>149</v>
      </c>
      <c r="I82" t="s">
        <v>573</v>
      </c>
      <c r="J82" s="65">
        <v>2.42</v>
      </c>
      <c r="K82" t="s">
        <v>101</v>
      </c>
      <c r="L82" s="66">
        <v>4.3999999999999997E-2</v>
      </c>
      <c r="M82" s="66">
        <v>2.2700000000000001E-2</v>
      </c>
      <c r="N82" s="65">
        <v>128255</v>
      </c>
      <c r="O82" s="65">
        <v>106.35</v>
      </c>
      <c r="P82" s="65">
        <v>0</v>
      </c>
      <c r="Q82" s="65">
        <v>136.3991925</v>
      </c>
      <c r="R82" s="66">
        <v>5.9999999999999995E-4</v>
      </c>
      <c r="S82" s="66">
        <v>1.0500000000000001E-2</v>
      </c>
      <c r="T82" s="66">
        <v>1.1999999999999999E-3</v>
      </c>
    </row>
    <row r="83" spans="1:20">
      <c r="A83" t="s">
        <v>574</v>
      </c>
      <c r="B83" t="s">
        <v>575</v>
      </c>
      <c r="C83" t="s">
        <v>99</v>
      </c>
      <c r="D83" t="s">
        <v>122</v>
      </c>
      <c r="E83" t="s">
        <v>576</v>
      </c>
      <c r="F83" t="s">
        <v>471</v>
      </c>
      <c r="G83" t="s">
        <v>577</v>
      </c>
      <c r="H83" t="s">
        <v>206</v>
      </c>
      <c r="I83" t="s">
        <v>578</v>
      </c>
      <c r="J83" s="65">
        <v>2.4</v>
      </c>
      <c r="K83" t="s">
        <v>101</v>
      </c>
      <c r="L83" s="66">
        <v>4.8000000000000001E-2</v>
      </c>
      <c r="M83" s="66">
        <v>2.0299999999999999E-2</v>
      </c>
      <c r="N83" s="65">
        <v>148800</v>
      </c>
      <c r="O83" s="65">
        <v>106.7</v>
      </c>
      <c r="P83" s="65">
        <v>0</v>
      </c>
      <c r="Q83" s="65">
        <v>158.7696</v>
      </c>
      <c r="R83" s="66">
        <v>8.9999999999999998E-4</v>
      </c>
      <c r="S83" s="66">
        <v>1.2200000000000001E-2</v>
      </c>
      <c r="T83" s="66">
        <v>1.4E-3</v>
      </c>
    </row>
    <row r="84" spans="1:20">
      <c r="A84" s="67" t="s">
        <v>304</v>
      </c>
      <c r="B84" s="14"/>
      <c r="C84" s="14"/>
      <c r="D84" s="14"/>
      <c r="E84" s="14"/>
      <c r="J84" s="69">
        <v>3.17</v>
      </c>
      <c r="M84" s="68">
        <v>3.9600000000000003E-2</v>
      </c>
      <c r="N84" s="69">
        <v>1048782.4099999999</v>
      </c>
      <c r="P84" s="69">
        <v>0</v>
      </c>
      <c r="Q84" s="69">
        <v>983.64287638999997</v>
      </c>
      <c r="S84" s="68">
        <v>7.5899999999999995E-2</v>
      </c>
      <c r="T84" s="68">
        <v>8.6E-3</v>
      </c>
    </row>
    <row r="85" spans="1:20">
      <c r="A85" t="s">
        <v>579</v>
      </c>
      <c r="B85" t="s">
        <v>580</v>
      </c>
      <c r="C85" t="s">
        <v>99</v>
      </c>
      <c r="D85" t="s">
        <v>122</v>
      </c>
      <c r="E85" t="s">
        <v>309</v>
      </c>
      <c r="F85" t="s">
        <v>310</v>
      </c>
      <c r="G85" t="s">
        <v>205</v>
      </c>
      <c r="H85" t="s">
        <v>206</v>
      </c>
      <c r="I85" t="s">
        <v>581</v>
      </c>
      <c r="J85" s="65">
        <v>1.86</v>
      </c>
      <c r="K85" t="s">
        <v>101</v>
      </c>
      <c r="L85" s="66">
        <v>2.9000000000000001E-2</v>
      </c>
      <c r="M85" s="66">
        <v>2.4E-2</v>
      </c>
      <c r="N85" s="65">
        <v>236727</v>
      </c>
      <c r="O85" s="65">
        <v>90.18</v>
      </c>
      <c r="P85" s="65">
        <v>0</v>
      </c>
      <c r="Q85" s="65">
        <v>213.4804086</v>
      </c>
      <c r="R85" s="66">
        <v>2.9999999999999997E-4</v>
      </c>
      <c r="S85" s="66">
        <v>1.6500000000000001E-2</v>
      </c>
      <c r="T85" s="66">
        <v>1.9E-3</v>
      </c>
    </row>
    <row r="86" spans="1:20">
      <c r="A86" t="s">
        <v>582</v>
      </c>
      <c r="B86" t="s">
        <v>583</v>
      </c>
      <c r="C86" t="s">
        <v>99</v>
      </c>
      <c r="D86" t="s">
        <v>122</v>
      </c>
      <c r="E86" t="s">
        <v>584</v>
      </c>
      <c r="F86" t="s">
        <v>585</v>
      </c>
      <c r="G86" t="s">
        <v>348</v>
      </c>
      <c r="H86" t="s">
        <v>206</v>
      </c>
      <c r="I86" t="s">
        <v>586</v>
      </c>
      <c r="J86" s="65">
        <v>1.93</v>
      </c>
      <c r="K86" t="s">
        <v>101</v>
      </c>
      <c r="L86" s="66">
        <v>3.49E-2</v>
      </c>
      <c r="M86" s="66">
        <v>2.7199999999999998E-2</v>
      </c>
      <c r="N86" s="65">
        <v>84193.2</v>
      </c>
      <c r="O86" s="65">
        <v>92.28</v>
      </c>
      <c r="P86" s="65">
        <v>0</v>
      </c>
      <c r="Q86" s="65">
        <v>77.693484960000006</v>
      </c>
      <c r="R86" s="66">
        <v>1E-4</v>
      </c>
      <c r="S86" s="66">
        <v>6.0000000000000001E-3</v>
      </c>
      <c r="T86" s="66">
        <v>6.9999999999999999E-4</v>
      </c>
    </row>
    <row r="87" spans="1:20">
      <c r="A87" t="s">
        <v>587</v>
      </c>
      <c r="B87" t="s">
        <v>588</v>
      </c>
      <c r="C87" t="s">
        <v>99</v>
      </c>
      <c r="D87" t="s">
        <v>122</v>
      </c>
      <c r="E87" t="s">
        <v>380</v>
      </c>
      <c r="F87" t="s">
        <v>337</v>
      </c>
      <c r="G87" t="s">
        <v>381</v>
      </c>
      <c r="H87" t="s">
        <v>149</v>
      </c>
      <c r="I87" t="s">
        <v>589</v>
      </c>
      <c r="J87" s="65">
        <v>3.74</v>
      </c>
      <c r="K87" t="s">
        <v>101</v>
      </c>
      <c r="L87" s="66">
        <v>3.78E-2</v>
      </c>
      <c r="M87" s="66">
        <v>3.8899999999999997E-2</v>
      </c>
      <c r="N87" s="65">
        <v>132851.98000000001</v>
      </c>
      <c r="O87" s="65">
        <v>100.45</v>
      </c>
      <c r="P87" s="65">
        <v>0</v>
      </c>
      <c r="Q87" s="65">
        <v>133.44981390999999</v>
      </c>
      <c r="R87" s="66">
        <v>5.9999999999999995E-4</v>
      </c>
      <c r="S87" s="66">
        <v>1.03E-2</v>
      </c>
      <c r="T87" s="66">
        <v>1.1999999999999999E-3</v>
      </c>
    </row>
    <row r="88" spans="1:20">
      <c r="A88" t="s">
        <v>590</v>
      </c>
      <c r="B88" t="s">
        <v>591</v>
      </c>
      <c r="C88" t="s">
        <v>99</v>
      </c>
      <c r="D88" t="s">
        <v>122</v>
      </c>
      <c r="E88" t="s">
        <v>592</v>
      </c>
      <c r="F88" t="s">
        <v>386</v>
      </c>
      <c r="G88" t="s">
        <v>381</v>
      </c>
      <c r="H88" t="s">
        <v>149</v>
      </c>
      <c r="I88" t="s">
        <v>593</v>
      </c>
      <c r="J88" s="65">
        <v>4.6399999999999997</v>
      </c>
      <c r="K88" t="s">
        <v>101</v>
      </c>
      <c r="L88" s="66">
        <v>4.2999999999999997E-2</v>
      </c>
      <c r="M88" s="66">
        <v>6.0999999999999999E-2</v>
      </c>
      <c r="N88" s="65">
        <v>345313.13</v>
      </c>
      <c r="O88" s="65">
        <v>93.4</v>
      </c>
      <c r="P88" s="65">
        <v>0</v>
      </c>
      <c r="Q88" s="65">
        <v>322.52246342000001</v>
      </c>
      <c r="R88" s="66">
        <v>2.9999999999999997E-4</v>
      </c>
      <c r="S88" s="66">
        <v>2.4899999999999999E-2</v>
      </c>
      <c r="T88" s="66">
        <v>2.8E-3</v>
      </c>
    </row>
    <row r="89" spans="1:20">
      <c r="A89" t="s">
        <v>594</v>
      </c>
      <c r="B89" t="s">
        <v>595</v>
      </c>
      <c r="C89" t="s">
        <v>99</v>
      </c>
      <c r="D89" t="s">
        <v>122</v>
      </c>
      <c r="E89" t="s">
        <v>596</v>
      </c>
      <c r="F89" t="s">
        <v>128</v>
      </c>
      <c r="G89" t="s">
        <v>410</v>
      </c>
      <c r="H89" t="s">
        <v>206</v>
      </c>
      <c r="I89" t="s">
        <v>597</v>
      </c>
      <c r="J89" s="65">
        <v>2.16</v>
      </c>
      <c r="K89" t="s">
        <v>101</v>
      </c>
      <c r="L89" s="66">
        <v>3.3700000000000001E-2</v>
      </c>
      <c r="M89" s="66">
        <v>2.5700000000000001E-2</v>
      </c>
      <c r="N89" s="65">
        <v>150000</v>
      </c>
      <c r="O89" s="65">
        <v>94.04</v>
      </c>
      <c r="P89" s="65">
        <v>0</v>
      </c>
      <c r="Q89" s="65">
        <v>141.06</v>
      </c>
      <c r="R89" s="66">
        <v>4.0000000000000002E-4</v>
      </c>
      <c r="S89" s="66">
        <v>1.09E-2</v>
      </c>
      <c r="T89" s="66">
        <v>1.1999999999999999E-3</v>
      </c>
    </row>
    <row r="90" spans="1:20">
      <c r="A90" t="s">
        <v>598</v>
      </c>
      <c r="B90" t="s">
        <v>599</v>
      </c>
      <c r="C90" t="s">
        <v>99</v>
      </c>
      <c r="D90" t="s">
        <v>122</v>
      </c>
      <c r="E90" t="s">
        <v>526</v>
      </c>
      <c r="F90" t="s">
        <v>504</v>
      </c>
      <c r="G90" t="s">
        <v>432</v>
      </c>
      <c r="H90" t="s">
        <v>206</v>
      </c>
      <c r="I90" t="s">
        <v>433</v>
      </c>
      <c r="J90" s="65">
        <v>2.86</v>
      </c>
      <c r="K90" t="s">
        <v>101</v>
      </c>
      <c r="L90" s="66">
        <v>5.6000000000000001E-2</v>
      </c>
      <c r="M90" s="66">
        <v>2.63E-2</v>
      </c>
      <c r="N90" s="65">
        <v>60497.1</v>
      </c>
      <c r="O90" s="65">
        <v>100.5</v>
      </c>
      <c r="P90" s="65">
        <v>0</v>
      </c>
      <c r="Q90" s="65">
        <v>60.799585499999999</v>
      </c>
      <c r="R90" s="66">
        <v>2.0000000000000001E-4</v>
      </c>
      <c r="S90" s="66">
        <v>4.7000000000000002E-3</v>
      </c>
      <c r="T90" s="66">
        <v>5.0000000000000001E-4</v>
      </c>
    </row>
    <row r="91" spans="1:20">
      <c r="A91" t="s">
        <v>600</v>
      </c>
      <c r="B91" t="s">
        <v>601</v>
      </c>
      <c r="C91" t="s">
        <v>99</v>
      </c>
      <c r="D91" t="s">
        <v>122</v>
      </c>
      <c r="E91" t="s">
        <v>559</v>
      </c>
      <c r="F91" t="s">
        <v>331</v>
      </c>
      <c r="G91" t="s">
        <v>440</v>
      </c>
      <c r="H91" t="s">
        <v>206</v>
      </c>
      <c r="I91" t="s">
        <v>602</v>
      </c>
      <c r="J91" s="65">
        <v>2.79</v>
      </c>
      <c r="K91" t="s">
        <v>101</v>
      </c>
      <c r="L91" s="66">
        <v>4.7E-2</v>
      </c>
      <c r="M91" s="66">
        <v>4.8099999999999997E-2</v>
      </c>
      <c r="N91" s="65">
        <v>39200</v>
      </c>
      <c r="O91" s="65">
        <v>88.36</v>
      </c>
      <c r="P91" s="65">
        <v>0</v>
      </c>
      <c r="Q91" s="65">
        <v>34.637120000000003</v>
      </c>
      <c r="R91" s="66">
        <v>1E-4</v>
      </c>
      <c r="S91" s="66">
        <v>2.7000000000000001E-3</v>
      </c>
      <c r="T91" s="66">
        <v>2.9999999999999997E-4</v>
      </c>
    </row>
    <row r="92" spans="1:20">
      <c r="A92" s="67" t="s">
        <v>603</v>
      </c>
      <c r="B92" s="14"/>
      <c r="C92" s="14"/>
      <c r="D92" s="14"/>
      <c r="E92" s="14"/>
      <c r="J92" s="69">
        <v>0</v>
      </c>
      <c r="M92" s="68">
        <v>0</v>
      </c>
      <c r="N92" s="69">
        <v>0</v>
      </c>
      <c r="P92" s="69">
        <v>0</v>
      </c>
      <c r="Q92" s="69">
        <v>0</v>
      </c>
      <c r="S92" s="68">
        <v>0</v>
      </c>
      <c r="T92" s="68">
        <v>0</v>
      </c>
    </row>
    <row r="93" spans="1:20">
      <c r="A93" t="s">
        <v>227</v>
      </c>
      <c r="B93" t="s">
        <v>227</v>
      </c>
      <c r="C93" s="14"/>
      <c r="D93" s="14"/>
      <c r="E93" s="14"/>
      <c r="F93" t="s">
        <v>227</v>
      </c>
      <c r="G93" t="s">
        <v>227</v>
      </c>
      <c r="J93" s="65">
        <v>0</v>
      </c>
      <c r="K93" t="s">
        <v>227</v>
      </c>
      <c r="L93" s="66">
        <v>0</v>
      </c>
      <c r="M93" s="66">
        <v>0</v>
      </c>
      <c r="N93" s="65">
        <v>0</v>
      </c>
      <c r="O93" s="65">
        <v>0</v>
      </c>
      <c r="Q93" s="65">
        <v>0</v>
      </c>
      <c r="R93" s="66">
        <v>0</v>
      </c>
      <c r="S93" s="66">
        <v>0</v>
      </c>
      <c r="T93" s="66">
        <v>0</v>
      </c>
    </row>
    <row r="94" spans="1:20">
      <c r="A94" s="67" t="s">
        <v>232</v>
      </c>
      <c r="B94" s="14"/>
      <c r="C94" s="14"/>
      <c r="D94" s="14"/>
      <c r="E94" s="14"/>
      <c r="J94" s="69">
        <v>5.98</v>
      </c>
      <c r="M94" s="68">
        <v>3.9100000000000003E-2</v>
      </c>
      <c r="N94" s="69">
        <v>98000</v>
      </c>
      <c r="P94" s="69">
        <v>0</v>
      </c>
      <c r="Q94" s="69">
        <v>328.81846639000003</v>
      </c>
      <c r="S94" s="68">
        <v>2.5399999999999999E-2</v>
      </c>
      <c r="T94" s="68">
        <v>2.8999999999999998E-3</v>
      </c>
    </row>
    <row r="95" spans="1:20">
      <c r="A95" s="67" t="s">
        <v>305</v>
      </c>
      <c r="B95" s="14"/>
      <c r="C95" s="14"/>
      <c r="D95" s="14"/>
      <c r="E95" s="14"/>
      <c r="J95" s="69">
        <v>0</v>
      </c>
      <c r="M95" s="68">
        <v>0</v>
      </c>
      <c r="N95" s="69">
        <v>0</v>
      </c>
      <c r="P95" s="69">
        <v>0</v>
      </c>
      <c r="Q95" s="69">
        <v>0</v>
      </c>
      <c r="S95" s="68">
        <v>0</v>
      </c>
      <c r="T95" s="68">
        <v>0</v>
      </c>
    </row>
    <row r="96" spans="1:20">
      <c r="A96" t="s">
        <v>227</v>
      </c>
      <c r="B96" t="s">
        <v>227</v>
      </c>
      <c r="C96" s="14"/>
      <c r="D96" s="14"/>
      <c r="E96" s="14"/>
      <c r="F96" t="s">
        <v>227</v>
      </c>
      <c r="G96" t="s">
        <v>227</v>
      </c>
      <c r="J96" s="65">
        <v>0</v>
      </c>
      <c r="K96" t="s">
        <v>227</v>
      </c>
      <c r="L96" s="66">
        <v>0</v>
      </c>
      <c r="M96" s="66">
        <v>0</v>
      </c>
      <c r="N96" s="65">
        <v>0</v>
      </c>
      <c r="O96" s="65">
        <v>0</v>
      </c>
      <c r="Q96" s="65">
        <v>0</v>
      </c>
      <c r="R96" s="66">
        <v>0</v>
      </c>
      <c r="S96" s="66">
        <v>0</v>
      </c>
      <c r="T96" s="66">
        <v>0</v>
      </c>
    </row>
    <row r="97" spans="1:20">
      <c r="A97" s="67" t="s">
        <v>306</v>
      </c>
      <c r="B97" s="14"/>
      <c r="C97" s="14"/>
      <c r="D97" s="14"/>
      <c r="E97" s="14"/>
      <c r="J97" s="69">
        <v>5.98</v>
      </c>
      <c r="M97" s="68">
        <v>3.9100000000000003E-2</v>
      </c>
      <c r="N97" s="69">
        <v>98000</v>
      </c>
      <c r="P97" s="69">
        <v>0</v>
      </c>
      <c r="Q97" s="69">
        <v>328.81846639000003</v>
      </c>
      <c r="S97" s="68">
        <v>2.5399999999999999E-2</v>
      </c>
      <c r="T97" s="68">
        <v>2.8999999999999998E-3</v>
      </c>
    </row>
    <row r="98" spans="1:20">
      <c r="A98" t="s">
        <v>604</v>
      </c>
      <c r="B98" t="s">
        <v>605</v>
      </c>
      <c r="C98" t="s">
        <v>122</v>
      </c>
      <c r="D98" t="s">
        <v>606</v>
      </c>
      <c r="E98" t="s">
        <v>607</v>
      </c>
      <c r="F98" t="s">
        <v>608</v>
      </c>
      <c r="G98" t="s">
        <v>609</v>
      </c>
      <c r="H98" t="s">
        <v>610</v>
      </c>
      <c r="I98" t="s">
        <v>249</v>
      </c>
      <c r="J98" s="65">
        <v>6.55</v>
      </c>
      <c r="K98" t="s">
        <v>105</v>
      </c>
      <c r="L98" s="66">
        <v>4.1300000000000003E-2</v>
      </c>
      <c r="M98" s="66">
        <v>3.5400000000000001E-2</v>
      </c>
      <c r="N98" s="65">
        <v>59000</v>
      </c>
      <c r="O98" s="65">
        <v>103.989</v>
      </c>
      <c r="P98" s="65">
        <v>0</v>
      </c>
      <c r="Q98" s="65">
        <v>198.11048378999999</v>
      </c>
      <c r="R98" s="66">
        <v>1E-4</v>
      </c>
      <c r="S98" s="66">
        <v>1.5299999999999999E-2</v>
      </c>
      <c r="T98" s="66">
        <v>1.6999999999999999E-3</v>
      </c>
    </row>
    <row r="99" spans="1:20">
      <c r="A99" t="s">
        <v>611</v>
      </c>
      <c r="B99" t="s">
        <v>612</v>
      </c>
      <c r="C99" t="s">
        <v>122</v>
      </c>
      <c r="D99" t="s">
        <v>606</v>
      </c>
      <c r="E99" t="s">
        <v>613</v>
      </c>
      <c r="F99" t="s">
        <v>614</v>
      </c>
      <c r="G99" t="s">
        <v>615</v>
      </c>
      <c r="H99" t="s">
        <v>610</v>
      </c>
      <c r="I99" t="s">
        <v>616</v>
      </c>
      <c r="J99" s="65">
        <v>5.1100000000000003</v>
      </c>
      <c r="K99" t="s">
        <v>105</v>
      </c>
      <c r="L99" s="66">
        <v>0.05</v>
      </c>
      <c r="M99" s="66">
        <v>4.4600000000000001E-2</v>
      </c>
      <c r="N99" s="65">
        <v>39000</v>
      </c>
      <c r="O99" s="65">
        <v>103.79333333333334</v>
      </c>
      <c r="P99" s="65">
        <v>0</v>
      </c>
      <c r="Q99" s="65">
        <v>130.70798260000001</v>
      </c>
      <c r="R99" s="66">
        <v>0</v>
      </c>
      <c r="S99" s="66">
        <v>1.01E-2</v>
      </c>
      <c r="T99" s="66">
        <v>1.1000000000000001E-3</v>
      </c>
    </row>
    <row r="100" spans="1:20">
      <c r="A100" s="85" t="s">
        <v>234</v>
      </c>
      <c r="B100" s="14"/>
      <c r="C100" s="14"/>
      <c r="D100" s="14"/>
      <c r="E100" s="14"/>
    </row>
    <row r="101" spans="1:20">
      <c r="A101" s="85" t="s">
        <v>299</v>
      </c>
      <c r="B101" s="14"/>
      <c r="C101" s="14"/>
      <c r="D101" s="14"/>
      <c r="E101" s="14"/>
    </row>
    <row r="102" spans="1:20">
      <c r="A102" s="85" t="s">
        <v>300</v>
      </c>
      <c r="B102" s="14"/>
      <c r="C102" s="14"/>
      <c r="D102" s="14"/>
      <c r="E102" s="14"/>
    </row>
    <row r="103" spans="1:20">
      <c r="A103" s="85" t="s">
        <v>301</v>
      </c>
      <c r="B103" s="14"/>
      <c r="C103" s="14"/>
      <c r="D103" s="14"/>
      <c r="E103" s="14"/>
    </row>
    <row r="104" spans="1:20">
      <c r="A104" s="85" t="s">
        <v>302</v>
      </c>
      <c r="B104" s="14"/>
      <c r="C104" s="14"/>
      <c r="D104" s="14"/>
      <c r="E104" s="14"/>
    </row>
    <row r="105" spans="1:20" hidden="1">
      <c r="B105" s="14"/>
      <c r="C105" s="14"/>
      <c r="D105" s="14"/>
      <c r="E105" s="14"/>
    </row>
    <row r="106" spans="1:20" hidden="1">
      <c r="B106" s="14"/>
      <c r="C106" s="14"/>
      <c r="D106" s="14"/>
      <c r="E106" s="14"/>
    </row>
    <row r="107" spans="1:20" hidden="1">
      <c r="B107" s="14"/>
      <c r="C107" s="14"/>
      <c r="D107" s="14"/>
      <c r="E107" s="14"/>
    </row>
    <row r="108" spans="1:20" hidden="1">
      <c r="B108" s="14"/>
      <c r="C108" s="14"/>
      <c r="D108" s="14"/>
      <c r="E108" s="14"/>
    </row>
    <row r="109" spans="1:20" hidden="1">
      <c r="B109" s="14"/>
      <c r="C109" s="14"/>
      <c r="D109" s="14"/>
      <c r="E109" s="14"/>
    </row>
    <row r="110" spans="1:20" hidden="1">
      <c r="B110" s="14"/>
      <c r="C110" s="14"/>
      <c r="D110" s="14"/>
      <c r="E110" s="14"/>
    </row>
    <row r="111" spans="1:20" hidden="1">
      <c r="B111" s="14"/>
      <c r="C111" s="14"/>
      <c r="D111" s="14"/>
      <c r="E111" s="14"/>
    </row>
    <row r="112" spans="1:20" hidden="1">
      <c r="B112" s="14"/>
      <c r="C112" s="14"/>
      <c r="D112" s="14"/>
      <c r="E112" s="14"/>
    </row>
    <row r="113" spans="2:5" hidden="1">
      <c r="B113" s="14"/>
      <c r="C113" s="14"/>
      <c r="D113" s="14"/>
      <c r="E113" s="14"/>
    </row>
    <row r="114" spans="2:5" hidden="1">
      <c r="B114" s="14"/>
      <c r="C114" s="14"/>
      <c r="D114" s="14"/>
      <c r="E114" s="14"/>
    </row>
    <row r="115" spans="2:5" hidden="1">
      <c r="B115" s="14"/>
      <c r="C115" s="14"/>
      <c r="D115" s="14"/>
      <c r="E115" s="14"/>
    </row>
    <row r="116" spans="2:5" hidden="1">
      <c r="B116" s="14"/>
      <c r="C116" s="14"/>
      <c r="D116" s="14"/>
      <c r="E116" s="14"/>
    </row>
    <row r="117" spans="2:5" hidden="1">
      <c r="B117" s="14"/>
      <c r="C117" s="14"/>
      <c r="D117" s="14"/>
      <c r="E117" s="14"/>
    </row>
    <row r="118" spans="2:5" hidden="1">
      <c r="B118" s="14"/>
      <c r="C118" s="14"/>
      <c r="D118" s="14"/>
      <c r="E118" s="14"/>
    </row>
    <row r="119" spans="2:5" hidden="1">
      <c r="B119" s="14"/>
      <c r="C119" s="14"/>
      <c r="D119" s="14"/>
      <c r="E119" s="14"/>
    </row>
    <row r="120" spans="2:5" hidden="1">
      <c r="B120" s="14"/>
      <c r="C120" s="14"/>
      <c r="D120" s="14"/>
      <c r="E120" s="14"/>
    </row>
    <row r="121" spans="2:5" hidden="1">
      <c r="B121" s="14"/>
      <c r="C121" s="14"/>
      <c r="D121" s="14"/>
      <c r="E121" s="14"/>
    </row>
    <row r="122" spans="2:5" hidden="1">
      <c r="B122" s="14"/>
      <c r="C122" s="14"/>
      <c r="D122" s="14"/>
      <c r="E122" s="14"/>
    </row>
    <row r="123" spans="2:5" hidden="1">
      <c r="B123" s="14"/>
      <c r="C123" s="14"/>
      <c r="D123" s="14"/>
      <c r="E123" s="14"/>
    </row>
    <row r="124" spans="2:5" hidden="1">
      <c r="B124" s="14"/>
      <c r="C124" s="14"/>
      <c r="D124" s="14"/>
      <c r="E124" s="14"/>
    </row>
    <row r="125" spans="2:5" hidden="1">
      <c r="B125" s="14"/>
      <c r="C125" s="14"/>
      <c r="D125" s="14"/>
      <c r="E125" s="14"/>
    </row>
    <row r="126" spans="2:5" hidden="1">
      <c r="B126" s="14"/>
      <c r="C126" s="14"/>
      <c r="D126" s="14"/>
      <c r="E126" s="14"/>
    </row>
    <row r="127" spans="2:5" hidden="1">
      <c r="B127" s="14"/>
      <c r="C127" s="14"/>
      <c r="D127" s="14"/>
      <c r="E127" s="14"/>
    </row>
    <row r="128" spans="2:5" hidden="1">
      <c r="B128" s="14"/>
      <c r="C128" s="14"/>
      <c r="D128" s="14"/>
      <c r="E128" s="14"/>
    </row>
    <row r="129" spans="2:5" hidden="1">
      <c r="B129" s="14"/>
      <c r="C129" s="14"/>
      <c r="D129" s="14"/>
      <c r="E129" s="14"/>
    </row>
    <row r="130" spans="2:5" hidden="1">
      <c r="B130" s="14"/>
      <c r="C130" s="14"/>
      <c r="D130" s="14"/>
      <c r="E130" s="14"/>
    </row>
    <row r="131" spans="2:5" hidden="1">
      <c r="B131" s="14"/>
      <c r="C131" s="14"/>
      <c r="D131" s="14"/>
      <c r="E131" s="14"/>
    </row>
    <row r="132" spans="2:5" hidden="1">
      <c r="B132" s="14"/>
      <c r="C132" s="14"/>
      <c r="D132" s="14"/>
      <c r="E132" s="14"/>
    </row>
    <row r="133" spans="2:5" hidden="1">
      <c r="B133" s="14"/>
      <c r="C133" s="14"/>
      <c r="D133" s="14"/>
      <c r="E133" s="14"/>
    </row>
    <row r="134" spans="2:5" hidden="1">
      <c r="B134" s="14"/>
      <c r="C134" s="14"/>
      <c r="D134" s="14"/>
      <c r="E134" s="14"/>
    </row>
    <row r="135" spans="2:5" hidden="1">
      <c r="B135" s="14"/>
      <c r="C135" s="14"/>
      <c r="D135" s="14"/>
      <c r="E135" s="14"/>
    </row>
    <row r="136" spans="2:5" hidden="1">
      <c r="B136" s="14"/>
      <c r="C136" s="14"/>
      <c r="D136" s="14"/>
      <c r="E136" s="14"/>
    </row>
    <row r="137" spans="2:5" hidden="1">
      <c r="B137" s="14"/>
      <c r="C137" s="14"/>
      <c r="D137" s="14"/>
      <c r="E137" s="14"/>
    </row>
    <row r="138" spans="2:5" hidden="1">
      <c r="B138" s="14"/>
      <c r="C138" s="14"/>
      <c r="D138" s="14"/>
      <c r="E138" s="14"/>
    </row>
    <row r="139" spans="2:5" hidden="1">
      <c r="B139" s="14"/>
      <c r="C139" s="14"/>
      <c r="D139" s="14"/>
      <c r="E139" s="14"/>
    </row>
    <row r="140" spans="2:5" hidden="1">
      <c r="B140" s="14"/>
      <c r="C140" s="14"/>
      <c r="D140" s="14"/>
      <c r="E140" s="14"/>
    </row>
    <row r="141" spans="2:5" hidden="1">
      <c r="B141" s="14"/>
      <c r="C141" s="14"/>
      <c r="D141" s="14"/>
      <c r="E141" s="14"/>
    </row>
    <row r="142" spans="2:5" hidden="1">
      <c r="B142" s="14"/>
      <c r="C142" s="14"/>
      <c r="D142" s="14"/>
      <c r="E142" s="14"/>
    </row>
    <row r="143" spans="2:5" hidden="1">
      <c r="B143" s="14"/>
      <c r="C143" s="14"/>
      <c r="D143" s="14"/>
      <c r="E143" s="14"/>
    </row>
    <row r="144" spans="2:5" hidden="1">
      <c r="B144" s="14"/>
      <c r="C144" s="14"/>
      <c r="D144" s="14"/>
      <c r="E144" s="14"/>
    </row>
    <row r="145" spans="2:5" hidden="1">
      <c r="B145" s="14"/>
      <c r="C145" s="14"/>
      <c r="D145" s="14"/>
      <c r="E145" s="14"/>
    </row>
    <row r="146" spans="2:5" hidden="1">
      <c r="B146" s="14"/>
      <c r="C146" s="14"/>
      <c r="D146" s="14"/>
      <c r="E146" s="14"/>
    </row>
    <row r="147" spans="2:5" hidden="1">
      <c r="B147" s="14"/>
      <c r="C147" s="14"/>
      <c r="D147" s="14"/>
      <c r="E147" s="14"/>
    </row>
    <row r="148" spans="2:5" hidden="1">
      <c r="B148" s="14"/>
      <c r="C148" s="14"/>
      <c r="D148" s="14"/>
      <c r="E148" s="14"/>
    </row>
    <row r="149" spans="2:5" hidden="1">
      <c r="B149" s="14"/>
      <c r="C149" s="14"/>
      <c r="D149" s="14"/>
      <c r="E149" s="14"/>
    </row>
    <row r="150" spans="2:5" hidden="1">
      <c r="B150" s="14"/>
      <c r="C150" s="14"/>
      <c r="D150" s="14"/>
      <c r="E150" s="14"/>
    </row>
    <row r="151" spans="2:5" hidden="1">
      <c r="B151" s="14"/>
      <c r="C151" s="14"/>
      <c r="D151" s="14"/>
      <c r="E151" s="14"/>
    </row>
    <row r="152" spans="2:5" hidden="1">
      <c r="B152" s="14"/>
      <c r="C152" s="14"/>
      <c r="D152" s="14"/>
      <c r="E152" s="14"/>
    </row>
    <row r="153" spans="2:5" hidden="1">
      <c r="B153" s="14"/>
      <c r="C153" s="14"/>
      <c r="D153" s="14"/>
      <c r="E153" s="14"/>
    </row>
    <row r="154" spans="2:5" hidden="1">
      <c r="B154" s="14"/>
      <c r="C154" s="14"/>
      <c r="D154" s="14"/>
      <c r="E154" s="14"/>
    </row>
    <row r="155" spans="2:5" hidden="1">
      <c r="B155" s="14"/>
      <c r="C155" s="14"/>
      <c r="D155" s="14"/>
      <c r="E155" s="14"/>
    </row>
    <row r="156" spans="2:5" hidden="1">
      <c r="B156" s="14"/>
      <c r="C156" s="14"/>
      <c r="D156" s="14"/>
      <c r="E156" s="14"/>
    </row>
    <row r="157" spans="2:5" hidden="1">
      <c r="B157" s="14"/>
      <c r="C157" s="14"/>
      <c r="D157" s="14"/>
      <c r="E157" s="14"/>
    </row>
    <row r="158" spans="2:5" hidden="1">
      <c r="B158" s="14"/>
      <c r="C158" s="14"/>
      <c r="D158" s="14"/>
      <c r="E158" s="14"/>
    </row>
    <row r="159" spans="2:5" hidden="1">
      <c r="B159" s="14"/>
      <c r="C159" s="14"/>
      <c r="D159" s="14"/>
      <c r="E159" s="14"/>
    </row>
    <row r="160" spans="2:5" hidden="1">
      <c r="B160" s="14"/>
      <c r="C160" s="14"/>
      <c r="D160" s="14"/>
      <c r="E160" s="14"/>
    </row>
    <row r="161" spans="2:5" hidden="1">
      <c r="B161" s="14"/>
      <c r="C161" s="14"/>
      <c r="D161" s="14"/>
      <c r="E161" s="14"/>
    </row>
    <row r="162" spans="2:5" hidden="1">
      <c r="B162" s="14"/>
      <c r="C162" s="14"/>
      <c r="D162" s="14"/>
      <c r="E162" s="14"/>
    </row>
    <row r="163" spans="2:5" hidden="1">
      <c r="B163" s="14"/>
      <c r="C163" s="14"/>
      <c r="D163" s="14"/>
      <c r="E163" s="14"/>
    </row>
    <row r="164" spans="2:5" hidden="1">
      <c r="B164" s="14"/>
      <c r="C164" s="14"/>
      <c r="D164" s="14"/>
      <c r="E164" s="14"/>
    </row>
    <row r="165" spans="2:5" hidden="1">
      <c r="B165" s="14"/>
      <c r="C165" s="14"/>
      <c r="D165" s="14"/>
      <c r="E165" s="14"/>
    </row>
    <row r="166" spans="2:5" hidden="1">
      <c r="B166" s="14"/>
      <c r="C166" s="14"/>
      <c r="D166" s="14"/>
      <c r="E166" s="14"/>
    </row>
    <row r="167" spans="2:5" hidden="1">
      <c r="B167" s="14"/>
      <c r="C167" s="14"/>
      <c r="D167" s="14"/>
      <c r="E167" s="14"/>
    </row>
    <row r="168" spans="2:5" hidden="1">
      <c r="B168" s="14"/>
      <c r="C168" s="14"/>
      <c r="D168" s="14"/>
      <c r="E168" s="14"/>
    </row>
    <row r="169" spans="2:5" hidden="1">
      <c r="B169" s="14"/>
      <c r="C169" s="14"/>
      <c r="D169" s="14"/>
      <c r="E169" s="14"/>
    </row>
    <row r="170" spans="2:5" hidden="1">
      <c r="B170" s="14"/>
      <c r="C170" s="14"/>
      <c r="D170" s="14"/>
      <c r="E170" s="14"/>
    </row>
    <row r="171" spans="2:5" hidden="1">
      <c r="B171" s="14"/>
      <c r="C171" s="14"/>
      <c r="D171" s="14"/>
      <c r="E171" s="14"/>
    </row>
    <row r="172" spans="2:5" hidden="1">
      <c r="B172" s="14"/>
      <c r="C172" s="14"/>
      <c r="D172" s="14"/>
      <c r="E172" s="14"/>
    </row>
    <row r="173" spans="2:5" hidden="1">
      <c r="B173" s="14"/>
      <c r="C173" s="14"/>
      <c r="D173" s="14"/>
      <c r="E173" s="14"/>
    </row>
    <row r="174" spans="2:5" hidden="1">
      <c r="B174" s="14"/>
      <c r="C174" s="14"/>
      <c r="D174" s="14"/>
      <c r="E174" s="14"/>
    </row>
    <row r="175" spans="2:5" hidden="1">
      <c r="B175" s="14"/>
      <c r="C175" s="14"/>
      <c r="D175" s="14"/>
      <c r="E175" s="14"/>
    </row>
    <row r="176" spans="2:5" hidden="1">
      <c r="B176" s="14"/>
      <c r="C176" s="14"/>
      <c r="D176" s="14"/>
      <c r="E176" s="14"/>
    </row>
    <row r="177" spans="2:5" hidden="1">
      <c r="B177" s="14"/>
      <c r="C177" s="14"/>
      <c r="D177" s="14"/>
      <c r="E177" s="14"/>
    </row>
    <row r="178" spans="2:5" hidden="1">
      <c r="B178" s="14"/>
      <c r="C178" s="14"/>
      <c r="D178" s="14"/>
      <c r="E178" s="14"/>
    </row>
    <row r="179" spans="2:5" hidden="1">
      <c r="B179" s="14"/>
      <c r="C179" s="14"/>
      <c r="D179" s="14"/>
      <c r="E179" s="14"/>
    </row>
    <row r="180" spans="2:5" hidden="1">
      <c r="B180" s="14"/>
      <c r="C180" s="14"/>
      <c r="D180" s="14"/>
      <c r="E180" s="14"/>
    </row>
    <row r="181" spans="2:5" hidden="1">
      <c r="B181" s="14"/>
      <c r="C181" s="14"/>
      <c r="D181" s="14"/>
      <c r="E181" s="14"/>
    </row>
    <row r="182" spans="2:5" hidden="1">
      <c r="B182" s="14"/>
      <c r="C182" s="14"/>
      <c r="D182" s="14"/>
      <c r="E182" s="14"/>
    </row>
    <row r="183" spans="2:5" hidden="1">
      <c r="B183" s="14"/>
      <c r="C183" s="14"/>
      <c r="D183" s="14"/>
      <c r="E183" s="14"/>
    </row>
    <row r="184" spans="2:5" hidden="1">
      <c r="B184" s="14"/>
      <c r="C184" s="14"/>
      <c r="D184" s="14"/>
      <c r="E184" s="14"/>
    </row>
    <row r="185" spans="2:5" hidden="1">
      <c r="B185" s="14"/>
      <c r="C185" s="14"/>
      <c r="D185" s="14"/>
      <c r="E185" s="14"/>
    </row>
    <row r="186" spans="2:5" hidden="1">
      <c r="B186" s="14"/>
      <c r="C186" s="14"/>
      <c r="D186" s="14"/>
      <c r="E186" s="14"/>
    </row>
    <row r="187" spans="2:5" hidden="1">
      <c r="B187" s="14"/>
      <c r="C187" s="14"/>
      <c r="D187" s="14"/>
      <c r="E187" s="14"/>
    </row>
    <row r="188" spans="2:5" hidden="1">
      <c r="B188" s="14"/>
      <c r="C188" s="14"/>
      <c r="D188" s="14"/>
      <c r="E188" s="14"/>
    </row>
    <row r="189" spans="2:5" hidden="1">
      <c r="B189" s="14"/>
      <c r="C189" s="14"/>
      <c r="D189" s="14"/>
      <c r="E189" s="14"/>
    </row>
    <row r="190" spans="2:5" hidden="1">
      <c r="B190" s="14"/>
      <c r="C190" s="14"/>
      <c r="D190" s="14"/>
      <c r="E190" s="14"/>
    </row>
    <row r="191" spans="2:5" hidden="1">
      <c r="B191" s="14"/>
      <c r="C191" s="14"/>
      <c r="D191" s="14"/>
      <c r="E191" s="14"/>
    </row>
    <row r="192" spans="2:5" hidden="1">
      <c r="B192" s="14"/>
      <c r="C192" s="14"/>
      <c r="D192" s="14"/>
      <c r="E192" s="14"/>
    </row>
    <row r="193" spans="2:5" hidden="1">
      <c r="B193" s="14"/>
      <c r="C193" s="14"/>
      <c r="D193" s="14"/>
      <c r="E193" s="14"/>
    </row>
    <row r="194" spans="2:5" hidden="1">
      <c r="B194" s="14"/>
      <c r="C194" s="14"/>
      <c r="D194" s="14"/>
      <c r="E194" s="14"/>
    </row>
    <row r="195" spans="2:5" hidden="1">
      <c r="B195" s="14"/>
      <c r="C195" s="14"/>
      <c r="D195" s="14"/>
      <c r="E195" s="14"/>
    </row>
    <row r="196" spans="2:5" hidden="1">
      <c r="B196" s="14"/>
      <c r="C196" s="14"/>
      <c r="D196" s="14"/>
      <c r="E196" s="14"/>
    </row>
    <row r="197" spans="2:5" hidden="1">
      <c r="B197" s="14"/>
      <c r="C197" s="14"/>
      <c r="D197" s="14"/>
      <c r="E197" s="14"/>
    </row>
    <row r="198" spans="2:5" hidden="1">
      <c r="B198" s="14"/>
      <c r="C198" s="14"/>
      <c r="D198" s="14"/>
      <c r="E198" s="14"/>
    </row>
    <row r="199" spans="2:5" hidden="1">
      <c r="B199" s="14"/>
      <c r="C199" s="14"/>
      <c r="D199" s="14"/>
      <c r="E199" s="14"/>
    </row>
    <row r="200" spans="2:5" hidden="1">
      <c r="B200" s="14"/>
      <c r="C200" s="14"/>
      <c r="D200" s="14"/>
      <c r="E200" s="14"/>
    </row>
    <row r="201" spans="2:5" hidden="1">
      <c r="B201" s="14"/>
      <c r="C201" s="14"/>
      <c r="D201" s="14"/>
      <c r="E201" s="14"/>
    </row>
    <row r="202" spans="2:5" hidden="1">
      <c r="B202" s="14"/>
      <c r="C202" s="14"/>
      <c r="D202" s="14"/>
      <c r="E202" s="14"/>
    </row>
    <row r="203" spans="2:5" hidden="1">
      <c r="B203" s="14"/>
      <c r="C203" s="14"/>
      <c r="D203" s="14"/>
      <c r="E203" s="14"/>
    </row>
    <row r="204" spans="2:5" hidden="1">
      <c r="B204" s="14"/>
      <c r="C204" s="14"/>
      <c r="D204" s="14"/>
      <c r="E204" s="14"/>
    </row>
    <row r="205" spans="2:5" hidden="1">
      <c r="B205" s="14"/>
      <c r="C205" s="14"/>
      <c r="D205" s="14"/>
      <c r="E205" s="14"/>
    </row>
    <row r="206" spans="2:5" hidden="1">
      <c r="B206" s="14"/>
      <c r="C206" s="14"/>
      <c r="D206" s="14"/>
      <c r="E206" s="14"/>
    </row>
    <row r="207" spans="2:5" hidden="1">
      <c r="B207" s="14"/>
      <c r="C207" s="14"/>
      <c r="D207" s="14"/>
      <c r="E207" s="14"/>
    </row>
    <row r="208" spans="2:5" hidden="1">
      <c r="B208" s="14"/>
      <c r="C208" s="14"/>
      <c r="D208" s="14"/>
      <c r="E208" s="14"/>
    </row>
    <row r="209" spans="2:5" hidden="1">
      <c r="B209" s="14"/>
      <c r="C209" s="14"/>
      <c r="D209" s="14"/>
      <c r="E209" s="14"/>
    </row>
    <row r="210" spans="2:5" hidden="1">
      <c r="B210" s="14"/>
      <c r="C210" s="14"/>
      <c r="D210" s="14"/>
      <c r="E210" s="14"/>
    </row>
    <row r="211" spans="2:5" hidden="1">
      <c r="B211" s="14"/>
      <c r="C211" s="14"/>
      <c r="D211" s="14"/>
      <c r="E211" s="14"/>
    </row>
    <row r="212" spans="2:5" hidden="1">
      <c r="B212" s="14"/>
      <c r="C212" s="14"/>
      <c r="D212" s="14"/>
      <c r="E212" s="14"/>
    </row>
    <row r="213" spans="2:5" hidden="1">
      <c r="B213" s="14"/>
      <c r="C213" s="14"/>
      <c r="D213" s="14"/>
      <c r="E213" s="14"/>
    </row>
    <row r="214" spans="2:5" hidden="1">
      <c r="B214" s="14"/>
      <c r="C214" s="14"/>
      <c r="D214" s="14"/>
      <c r="E214" s="14"/>
    </row>
    <row r="215" spans="2:5" hidden="1">
      <c r="B215" s="14"/>
      <c r="C215" s="14"/>
      <c r="D215" s="14"/>
      <c r="E215" s="14"/>
    </row>
    <row r="216" spans="2:5" hidden="1">
      <c r="B216" s="14"/>
      <c r="C216" s="14"/>
      <c r="D216" s="14"/>
      <c r="E216" s="14"/>
    </row>
    <row r="217" spans="2:5" hidden="1">
      <c r="B217" s="14"/>
      <c r="C217" s="14"/>
      <c r="D217" s="14"/>
      <c r="E217" s="14"/>
    </row>
    <row r="218" spans="2:5" hidden="1">
      <c r="B218" s="14"/>
      <c r="C218" s="14"/>
      <c r="D218" s="14"/>
      <c r="E218" s="14"/>
    </row>
    <row r="219" spans="2:5" hidden="1">
      <c r="B219" s="14"/>
      <c r="C219" s="14"/>
      <c r="D219" s="14"/>
      <c r="E219" s="14"/>
    </row>
    <row r="220" spans="2:5" hidden="1">
      <c r="B220" s="14"/>
      <c r="C220" s="14"/>
      <c r="D220" s="14"/>
      <c r="E220" s="14"/>
    </row>
    <row r="221" spans="2:5" hidden="1">
      <c r="B221" s="14"/>
      <c r="C221" s="14"/>
      <c r="D221" s="14"/>
      <c r="E221" s="14"/>
    </row>
    <row r="222" spans="2:5" hidden="1">
      <c r="B222" s="14"/>
      <c r="C222" s="14"/>
      <c r="D222" s="14"/>
      <c r="E222" s="14"/>
    </row>
    <row r="223" spans="2:5" hidden="1">
      <c r="B223" s="14"/>
      <c r="C223" s="14"/>
      <c r="D223" s="14"/>
      <c r="E223" s="14"/>
    </row>
    <row r="224" spans="2:5" hidden="1">
      <c r="B224" s="14"/>
      <c r="C224" s="14"/>
      <c r="D224" s="14"/>
      <c r="E224" s="14"/>
    </row>
    <row r="225" spans="2:5" hidden="1">
      <c r="B225" s="14"/>
      <c r="C225" s="14"/>
      <c r="D225" s="14"/>
      <c r="E225" s="14"/>
    </row>
    <row r="226" spans="2:5" hidden="1">
      <c r="B226" s="14"/>
      <c r="C226" s="14"/>
      <c r="D226" s="14"/>
      <c r="E226" s="14"/>
    </row>
    <row r="227" spans="2:5" hidden="1">
      <c r="B227" s="14"/>
      <c r="C227" s="14"/>
      <c r="D227" s="14"/>
      <c r="E227" s="14"/>
    </row>
    <row r="228" spans="2:5" hidden="1">
      <c r="B228" s="14"/>
      <c r="C228" s="14"/>
      <c r="D228" s="14"/>
      <c r="E228" s="14"/>
    </row>
    <row r="229" spans="2:5" hidden="1">
      <c r="B229" s="14"/>
      <c r="C229" s="14"/>
      <c r="D229" s="14"/>
      <c r="E229" s="14"/>
    </row>
    <row r="230" spans="2:5" hidden="1">
      <c r="B230" s="14"/>
      <c r="C230" s="14"/>
      <c r="D230" s="14"/>
      <c r="E230" s="14"/>
    </row>
    <row r="231" spans="2:5" hidden="1">
      <c r="B231" s="14"/>
      <c r="C231" s="14"/>
      <c r="D231" s="14"/>
      <c r="E231" s="14"/>
    </row>
    <row r="232" spans="2:5" hidden="1">
      <c r="B232" s="14"/>
      <c r="C232" s="14"/>
      <c r="D232" s="14"/>
      <c r="E232" s="14"/>
    </row>
    <row r="233" spans="2:5" hidden="1">
      <c r="B233" s="14"/>
      <c r="C233" s="14"/>
      <c r="D233" s="14"/>
      <c r="E233" s="14"/>
    </row>
    <row r="234" spans="2:5" hidden="1">
      <c r="B234" s="14"/>
      <c r="C234" s="14"/>
      <c r="D234" s="14"/>
      <c r="E234" s="14"/>
    </row>
    <row r="235" spans="2:5" hidden="1">
      <c r="B235" s="14"/>
      <c r="C235" s="14"/>
      <c r="D235" s="14"/>
      <c r="E235" s="14"/>
    </row>
    <row r="236" spans="2:5" hidden="1">
      <c r="B236" s="14"/>
      <c r="C236" s="14"/>
      <c r="D236" s="14"/>
      <c r="E236" s="14"/>
    </row>
    <row r="237" spans="2:5" hidden="1">
      <c r="B237" s="14"/>
      <c r="C237" s="14"/>
      <c r="D237" s="14"/>
      <c r="E237" s="14"/>
    </row>
    <row r="238" spans="2:5" hidden="1">
      <c r="B238" s="14"/>
      <c r="C238" s="14"/>
      <c r="D238" s="14"/>
      <c r="E238" s="14"/>
    </row>
    <row r="239" spans="2:5" hidden="1">
      <c r="B239" s="14"/>
      <c r="C239" s="14"/>
      <c r="D239" s="14"/>
      <c r="E239" s="14"/>
    </row>
    <row r="240" spans="2:5" hidden="1">
      <c r="B240" s="14"/>
      <c r="C240" s="14"/>
      <c r="D240" s="14"/>
      <c r="E240" s="14"/>
    </row>
    <row r="241" spans="2:5" hidden="1">
      <c r="B241" s="14"/>
      <c r="C241" s="14"/>
      <c r="D241" s="14"/>
      <c r="E241" s="14"/>
    </row>
    <row r="242" spans="2:5" hidden="1">
      <c r="B242" s="14"/>
      <c r="C242" s="14"/>
      <c r="D242" s="14"/>
      <c r="E242" s="14"/>
    </row>
    <row r="243" spans="2:5" hidden="1">
      <c r="B243" s="14"/>
      <c r="C243" s="14"/>
      <c r="D243" s="14"/>
      <c r="E243" s="14"/>
    </row>
    <row r="244" spans="2:5" hidden="1">
      <c r="B244" s="14"/>
      <c r="C244" s="14"/>
      <c r="D244" s="14"/>
      <c r="E244" s="14"/>
    </row>
    <row r="245" spans="2:5" hidden="1">
      <c r="B245" s="14"/>
      <c r="C245" s="14"/>
      <c r="D245" s="14"/>
      <c r="E245" s="14"/>
    </row>
    <row r="246" spans="2:5" hidden="1">
      <c r="B246" s="14"/>
      <c r="C246" s="14"/>
      <c r="D246" s="14"/>
      <c r="E246" s="14"/>
    </row>
    <row r="247" spans="2:5" hidden="1">
      <c r="B247" s="14"/>
      <c r="C247" s="14"/>
      <c r="D247" s="14"/>
      <c r="E247" s="14"/>
    </row>
    <row r="248" spans="2:5" hidden="1">
      <c r="B248" s="14"/>
      <c r="C248" s="14"/>
      <c r="D248" s="14"/>
      <c r="E248" s="14"/>
    </row>
    <row r="249" spans="2:5" hidden="1">
      <c r="B249" s="14"/>
      <c r="C249" s="14"/>
      <c r="D249" s="14"/>
      <c r="E249" s="14"/>
    </row>
    <row r="250" spans="2:5" hidden="1">
      <c r="B250" s="14"/>
      <c r="C250" s="14"/>
      <c r="D250" s="14"/>
      <c r="E250" s="14"/>
    </row>
    <row r="251" spans="2:5" hidden="1">
      <c r="B251" s="14"/>
      <c r="C251" s="14"/>
      <c r="D251" s="14"/>
      <c r="E251" s="14"/>
    </row>
    <row r="252" spans="2:5" hidden="1">
      <c r="B252" s="14"/>
      <c r="C252" s="14"/>
      <c r="D252" s="14"/>
      <c r="E252" s="14"/>
    </row>
    <row r="253" spans="2:5" hidden="1">
      <c r="B253" s="14"/>
      <c r="C253" s="14"/>
      <c r="D253" s="14"/>
      <c r="E253" s="14"/>
    </row>
    <row r="254" spans="2:5" hidden="1">
      <c r="B254" s="14"/>
      <c r="C254" s="14"/>
      <c r="D254" s="14"/>
      <c r="E254" s="14"/>
    </row>
    <row r="255" spans="2:5" hidden="1">
      <c r="B255" s="14"/>
      <c r="C255" s="14"/>
      <c r="D255" s="14"/>
      <c r="E255" s="14"/>
    </row>
    <row r="256" spans="2:5" hidden="1">
      <c r="B256" s="14"/>
      <c r="C256" s="14"/>
      <c r="D256" s="14"/>
      <c r="E256" s="14"/>
    </row>
    <row r="257" spans="2:5" hidden="1">
      <c r="B257" s="14"/>
      <c r="C257" s="14"/>
      <c r="D257" s="14"/>
      <c r="E257" s="14"/>
    </row>
    <row r="258" spans="2:5" hidden="1">
      <c r="B258" s="14"/>
      <c r="C258" s="14"/>
      <c r="D258" s="14"/>
      <c r="E258" s="14"/>
    </row>
    <row r="259" spans="2:5" hidden="1">
      <c r="B259" s="14"/>
      <c r="C259" s="14"/>
      <c r="D259" s="14"/>
      <c r="E259" s="14"/>
    </row>
    <row r="260" spans="2:5" hidden="1">
      <c r="B260" s="14"/>
      <c r="C260" s="14"/>
      <c r="D260" s="14"/>
      <c r="E260" s="14"/>
    </row>
    <row r="261" spans="2:5" hidden="1">
      <c r="B261" s="14"/>
      <c r="C261" s="14"/>
      <c r="D261" s="14"/>
      <c r="E261" s="14"/>
    </row>
    <row r="262" spans="2:5" hidden="1">
      <c r="B262" s="14"/>
      <c r="C262" s="14"/>
      <c r="D262" s="14"/>
      <c r="E262" s="14"/>
    </row>
    <row r="263" spans="2:5" hidden="1">
      <c r="B263" s="14"/>
      <c r="C263" s="14"/>
      <c r="D263" s="14"/>
      <c r="E263" s="14"/>
    </row>
    <row r="264" spans="2:5" hidden="1">
      <c r="B264" s="14"/>
      <c r="C264" s="14"/>
      <c r="D264" s="14"/>
      <c r="E264" s="14"/>
    </row>
    <row r="265" spans="2:5" hidden="1">
      <c r="B265" s="14"/>
      <c r="C265" s="14"/>
      <c r="D265" s="14"/>
      <c r="E265" s="14"/>
    </row>
    <row r="266" spans="2:5" hidden="1">
      <c r="B266" s="14"/>
      <c r="C266" s="14"/>
      <c r="D266" s="14"/>
      <c r="E266" s="14"/>
    </row>
    <row r="267" spans="2:5" hidden="1">
      <c r="B267" s="14"/>
      <c r="C267" s="14"/>
      <c r="D267" s="14"/>
      <c r="E267" s="14"/>
    </row>
    <row r="268" spans="2:5" hidden="1">
      <c r="B268" s="14"/>
      <c r="C268" s="14"/>
      <c r="D268" s="14"/>
      <c r="E268" s="14"/>
    </row>
    <row r="269" spans="2:5" hidden="1">
      <c r="B269" s="14"/>
      <c r="C269" s="14"/>
      <c r="D269" s="14"/>
      <c r="E269" s="14"/>
    </row>
    <row r="270" spans="2:5" hidden="1">
      <c r="B270" s="14"/>
      <c r="C270" s="14"/>
      <c r="D270" s="14"/>
      <c r="E270" s="14"/>
    </row>
    <row r="271" spans="2:5" hidden="1">
      <c r="B271" s="14"/>
      <c r="C271" s="14"/>
      <c r="D271" s="14"/>
      <c r="E271" s="14"/>
    </row>
    <row r="272" spans="2:5" hidden="1">
      <c r="B272" s="14"/>
      <c r="C272" s="14"/>
      <c r="D272" s="14"/>
      <c r="E272" s="14"/>
    </row>
    <row r="273" spans="2:5" hidden="1">
      <c r="B273" s="14"/>
      <c r="C273" s="14"/>
      <c r="D273" s="14"/>
      <c r="E273" s="14"/>
    </row>
    <row r="274" spans="2:5" hidden="1">
      <c r="B274" s="14"/>
      <c r="C274" s="14"/>
      <c r="D274" s="14"/>
      <c r="E274" s="14"/>
    </row>
    <row r="275" spans="2:5" hidden="1">
      <c r="B275" s="14"/>
      <c r="C275" s="14"/>
      <c r="D275" s="14"/>
      <c r="E275" s="14"/>
    </row>
    <row r="276" spans="2:5" hidden="1">
      <c r="B276" s="14"/>
      <c r="C276" s="14"/>
      <c r="D276" s="14"/>
      <c r="E276" s="14"/>
    </row>
    <row r="277" spans="2:5" hidden="1">
      <c r="B277" s="14"/>
      <c r="C277" s="14"/>
      <c r="D277" s="14"/>
      <c r="E277" s="14"/>
    </row>
    <row r="278" spans="2:5" hidden="1">
      <c r="B278" s="14"/>
      <c r="C278" s="14"/>
      <c r="D278" s="14"/>
      <c r="E278" s="14"/>
    </row>
    <row r="279" spans="2:5" hidden="1">
      <c r="B279" s="14"/>
      <c r="C279" s="14"/>
      <c r="D279" s="14"/>
      <c r="E279" s="14"/>
    </row>
    <row r="280" spans="2:5" hidden="1">
      <c r="B280" s="14"/>
      <c r="C280" s="14"/>
      <c r="D280" s="14"/>
      <c r="E280" s="14"/>
    </row>
    <row r="281" spans="2:5" hidden="1">
      <c r="B281" s="14"/>
      <c r="C281" s="14"/>
      <c r="D281" s="14"/>
      <c r="E281" s="14"/>
    </row>
    <row r="282" spans="2:5" hidden="1">
      <c r="B282" s="14"/>
      <c r="C282" s="14"/>
      <c r="D282" s="14"/>
      <c r="E282" s="14"/>
    </row>
    <row r="283" spans="2:5" hidden="1">
      <c r="B283" s="14"/>
      <c r="C283" s="14"/>
      <c r="D283" s="14"/>
      <c r="E283" s="14"/>
    </row>
    <row r="284" spans="2:5" hidden="1">
      <c r="B284" s="14"/>
      <c r="C284" s="14"/>
      <c r="D284" s="14"/>
      <c r="E284" s="14"/>
    </row>
    <row r="285" spans="2:5" hidden="1">
      <c r="B285" s="14"/>
      <c r="C285" s="14"/>
      <c r="D285" s="14"/>
      <c r="E285" s="14"/>
    </row>
    <row r="286" spans="2:5" hidden="1">
      <c r="B286" s="14"/>
      <c r="C286" s="14"/>
      <c r="D286" s="14"/>
      <c r="E286" s="14"/>
    </row>
    <row r="287" spans="2:5" hidden="1">
      <c r="B287" s="14"/>
      <c r="C287" s="14"/>
      <c r="D287" s="14"/>
      <c r="E287" s="14"/>
    </row>
    <row r="288" spans="2:5" hidden="1">
      <c r="B288" s="14"/>
      <c r="C288" s="14"/>
      <c r="D288" s="14"/>
      <c r="E288" s="14"/>
    </row>
    <row r="289" spans="2:5" hidden="1">
      <c r="B289" s="14"/>
      <c r="C289" s="14"/>
      <c r="D289" s="14"/>
      <c r="E289" s="14"/>
    </row>
    <row r="290" spans="2:5" hidden="1">
      <c r="B290" s="14"/>
      <c r="C290" s="14"/>
      <c r="D290" s="14"/>
      <c r="E290" s="14"/>
    </row>
    <row r="291" spans="2:5" hidden="1">
      <c r="B291" s="14"/>
      <c r="C291" s="14"/>
      <c r="D291" s="14"/>
      <c r="E291" s="14"/>
    </row>
    <row r="292" spans="2:5" hidden="1">
      <c r="B292" s="14"/>
      <c r="C292" s="14"/>
      <c r="D292" s="14"/>
      <c r="E292" s="14"/>
    </row>
    <row r="293" spans="2:5" hidden="1">
      <c r="B293" s="14"/>
      <c r="C293" s="14"/>
      <c r="D293" s="14"/>
      <c r="E293" s="14"/>
    </row>
    <row r="294" spans="2:5" hidden="1">
      <c r="B294" s="14"/>
      <c r="C294" s="14"/>
      <c r="D294" s="14"/>
      <c r="E294" s="14"/>
    </row>
    <row r="295" spans="2:5" hidden="1">
      <c r="B295" s="14"/>
      <c r="C295" s="14"/>
      <c r="D295" s="14"/>
      <c r="E295" s="14"/>
    </row>
    <row r="296" spans="2:5" hidden="1">
      <c r="B296" s="14"/>
      <c r="C296" s="14"/>
      <c r="D296" s="14"/>
      <c r="E296" s="14"/>
    </row>
    <row r="297" spans="2:5" hidden="1">
      <c r="B297" s="14"/>
      <c r="C297" s="14"/>
      <c r="D297" s="14"/>
      <c r="E297" s="14"/>
    </row>
    <row r="298" spans="2:5" hidden="1">
      <c r="B298" s="14"/>
      <c r="C298" s="14"/>
      <c r="D298" s="14"/>
      <c r="E298" s="14"/>
    </row>
    <row r="299" spans="2:5" hidden="1">
      <c r="B299" s="14"/>
      <c r="C299" s="14"/>
      <c r="D299" s="14"/>
      <c r="E299" s="14"/>
    </row>
    <row r="300" spans="2:5" hidden="1">
      <c r="B300" s="14"/>
      <c r="C300" s="14"/>
      <c r="D300" s="14"/>
      <c r="E300" s="14"/>
    </row>
    <row r="301" spans="2:5" hidden="1">
      <c r="B301" s="14"/>
      <c r="C301" s="14"/>
      <c r="D301" s="14"/>
      <c r="E301" s="14"/>
    </row>
    <row r="302" spans="2:5" hidden="1">
      <c r="B302" s="14"/>
      <c r="C302" s="14"/>
      <c r="D302" s="14"/>
      <c r="E302" s="14"/>
    </row>
    <row r="303" spans="2:5" hidden="1">
      <c r="B303" s="14"/>
      <c r="C303" s="14"/>
      <c r="D303" s="14"/>
      <c r="E303" s="14"/>
    </row>
    <row r="304" spans="2:5" hidden="1">
      <c r="B304" s="14"/>
      <c r="C304" s="14"/>
      <c r="D304" s="14"/>
      <c r="E304" s="14"/>
    </row>
    <row r="305" spans="2:5" hidden="1">
      <c r="B305" s="14"/>
      <c r="C305" s="14"/>
      <c r="D305" s="14"/>
      <c r="E305" s="14"/>
    </row>
    <row r="306" spans="2:5" hidden="1">
      <c r="B306" s="14"/>
      <c r="C306" s="14"/>
      <c r="D306" s="14"/>
      <c r="E306" s="14"/>
    </row>
    <row r="307" spans="2:5" hidden="1">
      <c r="B307" s="14"/>
      <c r="C307" s="14"/>
      <c r="D307" s="14"/>
      <c r="E307" s="14"/>
    </row>
    <row r="308" spans="2:5" hidden="1">
      <c r="B308" s="14"/>
      <c r="C308" s="14"/>
      <c r="D308" s="14"/>
      <c r="E308" s="14"/>
    </row>
    <row r="309" spans="2:5" hidden="1">
      <c r="B309" s="14"/>
      <c r="C309" s="14"/>
      <c r="D309" s="14"/>
      <c r="E309" s="14"/>
    </row>
    <row r="310" spans="2:5" hidden="1">
      <c r="B310" s="14"/>
      <c r="C310" s="14"/>
      <c r="D310" s="14"/>
      <c r="E310" s="14"/>
    </row>
    <row r="311" spans="2:5" hidden="1">
      <c r="B311" s="14"/>
      <c r="C311" s="14"/>
      <c r="D311" s="14"/>
      <c r="E311" s="14"/>
    </row>
    <row r="312" spans="2:5" hidden="1">
      <c r="B312" s="14"/>
      <c r="C312" s="14"/>
      <c r="D312" s="14"/>
      <c r="E312" s="14"/>
    </row>
    <row r="313" spans="2:5" hidden="1">
      <c r="B313" s="14"/>
      <c r="C313" s="14"/>
      <c r="D313" s="14"/>
      <c r="E313" s="14"/>
    </row>
    <row r="314" spans="2:5" hidden="1">
      <c r="B314" s="14"/>
      <c r="C314" s="14"/>
      <c r="D314" s="14"/>
      <c r="E314" s="14"/>
    </row>
    <row r="315" spans="2:5" hidden="1">
      <c r="B315" s="14"/>
      <c r="C315" s="14"/>
      <c r="D315" s="14"/>
      <c r="E315" s="14"/>
    </row>
    <row r="316" spans="2:5" hidden="1">
      <c r="B316" s="14"/>
      <c r="C316" s="14"/>
      <c r="D316" s="14"/>
      <c r="E316" s="14"/>
    </row>
    <row r="317" spans="2:5" hidden="1">
      <c r="B317" s="14"/>
      <c r="C317" s="14"/>
      <c r="D317" s="14"/>
      <c r="E317" s="14"/>
    </row>
    <row r="318" spans="2:5" hidden="1">
      <c r="B318" s="14"/>
      <c r="C318" s="14"/>
      <c r="D318" s="14"/>
      <c r="E318" s="14"/>
    </row>
    <row r="319" spans="2:5" hidden="1">
      <c r="B319" s="14"/>
      <c r="C319" s="14"/>
      <c r="D319" s="14"/>
      <c r="E319" s="14"/>
    </row>
    <row r="320" spans="2:5" hidden="1">
      <c r="B320" s="14"/>
      <c r="C320" s="14"/>
      <c r="D320" s="14"/>
      <c r="E320" s="14"/>
    </row>
    <row r="321" spans="2:5" hidden="1">
      <c r="B321" s="14"/>
      <c r="C321" s="14"/>
      <c r="D321" s="14"/>
      <c r="E321" s="14"/>
    </row>
    <row r="322" spans="2:5" hidden="1">
      <c r="B322" s="14"/>
      <c r="C322" s="14"/>
      <c r="D322" s="14"/>
      <c r="E322" s="14"/>
    </row>
    <row r="323" spans="2:5" hidden="1">
      <c r="B323" s="14"/>
      <c r="C323" s="14"/>
      <c r="D323" s="14"/>
      <c r="E323" s="14"/>
    </row>
    <row r="324" spans="2:5" hidden="1">
      <c r="B324" s="14"/>
      <c r="C324" s="14"/>
      <c r="D324" s="14"/>
      <c r="E324" s="14"/>
    </row>
    <row r="325" spans="2:5" hidden="1">
      <c r="B325" s="14"/>
      <c r="C325" s="14"/>
      <c r="D325" s="14"/>
      <c r="E325" s="14"/>
    </row>
    <row r="326" spans="2:5" hidden="1">
      <c r="B326" s="14"/>
      <c r="C326" s="14"/>
      <c r="D326" s="14"/>
      <c r="E326" s="14"/>
    </row>
    <row r="327" spans="2:5" hidden="1">
      <c r="B327" s="14"/>
      <c r="C327" s="14"/>
      <c r="D327" s="14"/>
      <c r="E327" s="14"/>
    </row>
    <row r="328" spans="2:5" hidden="1">
      <c r="B328" s="14"/>
      <c r="C328" s="14"/>
      <c r="D328" s="14"/>
      <c r="E328" s="14"/>
    </row>
    <row r="329" spans="2:5" hidden="1">
      <c r="B329" s="14"/>
      <c r="C329" s="14"/>
      <c r="D329" s="14"/>
      <c r="E329" s="14"/>
    </row>
    <row r="330" spans="2:5" hidden="1">
      <c r="B330" s="14"/>
      <c r="C330" s="14"/>
      <c r="D330" s="14"/>
      <c r="E330" s="14"/>
    </row>
    <row r="331" spans="2:5" hidden="1">
      <c r="B331" s="14"/>
      <c r="C331" s="14"/>
      <c r="D331" s="14"/>
      <c r="E331" s="14"/>
    </row>
    <row r="332" spans="2:5" hidden="1">
      <c r="B332" s="14"/>
      <c r="C332" s="14"/>
      <c r="D332" s="14"/>
      <c r="E332" s="14"/>
    </row>
    <row r="333" spans="2:5" hidden="1">
      <c r="B333" s="14"/>
      <c r="C333" s="14"/>
      <c r="D333" s="14"/>
      <c r="E333" s="14"/>
    </row>
    <row r="334" spans="2:5" hidden="1">
      <c r="B334" s="14"/>
      <c r="C334" s="14"/>
      <c r="D334" s="14"/>
      <c r="E334" s="14"/>
    </row>
    <row r="335" spans="2:5" hidden="1">
      <c r="B335" s="14"/>
      <c r="C335" s="14"/>
      <c r="D335" s="14"/>
      <c r="E335" s="14"/>
    </row>
    <row r="336" spans="2:5" hidden="1">
      <c r="B336" s="14"/>
      <c r="C336" s="14"/>
      <c r="D336" s="14"/>
      <c r="E336" s="14"/>
    </row>
    <row r="337" spans="2:5" hidden="1">
      <c r="B337" s="14"/>
      <c r="C337" s="14"/>
      <c r="D337" s="14"/>
      <c r="E337" s="14"/>
    </row>
    <row r="338" spans="2:5" hidden="1">
      <c r="B338" s="14"/>
      <c r="C338" s="14"/>
      <c r="D338" s="14"/>
      <c r="E338" s="14"/>
    </row>
    <row r="339" spans="2:5" hidden="1">
      <c r="B339" s="14"/>
      <c r="C339" s="14"/>
      <c r="D339" s="14"/>
      <c r="E339" s="14"/>
    </row>
    <row r="340" spans="2:5" hidden="1">
      <c r="B340" s="14"/>
      <c r="C340" s="14"/>
      <c r="D340" s="14"/>
      <c r="E340" s="14"/>
    </row>
    <row r="341" spans="2:5" hidden="1">
      <c r="B341" s="14"/>
      <c r="C341" s="14"/>
      <c r="D341" s="14"/>
      <c r="E341" s="14"/>
    </row>
    <row r="342" spans="2:5" hidden="1">
      <c r="B342" s="14"/>
      <c r="C342" s="14"/>
      <c r="D342" s="14"/>
      <c r="E342" s="14"/>
    </row>
    <row r="343" spans="2:5" hidden="1">
      <c r="B343" s="14"/>
      <c r="C343" s="14"/>
      <c r="D343" s="14"/>
      <c r="E343" s="14"/>
    </row>
    <row r="344" spans="2:5" hidden="1">
      <c r="B344" s="14"/>
      <c r="C344" s="14"/>
      <c r="D344" s="14"/>
      <c r="E344" s="14"/>
    </row>
    <row r="345" spans="2:5" hidden="1">
      <c r="B345" s="14"/>
      <c r="C345" s="14"/>
      <c r="D345" s="14"/>
      <c r="E345" s="14"/>
    </row>
    <row r="346" spans="2:5" hidden="1">
      <c r="B346" s="14"/>
      <c r="C346" s="14"/>
      <c r="D346" s="14"/>
      <c r="E346" s="14"/>
    </row>
    <row r="347" spans="2:5" hidden="1">
      <c r="B347" s="14"/>
      <c r="C347" s="14"/>
      <c r="D347" s="14"/>
      <c r="E347" s="14"/>
    </row>
    <row r="348" spans="2:5" hidden="1">
      <c r="B348" s="14"/>
      <c r="C348" s="14"/>
      <c r="D348" s="14"/>
      <c r="E348" s="14"/>
    </row>
    <row r="349" spans="2:5" hidden="1">
      <c r="B349" s="14"/>
      <c r="C349" s="14"/>
      <c r="D349" s="14"/>
      <c r="E349" s="14"/>
    </row>
    <row r="350" spans="2:5" hidden="1">
      <c r="B350" s="14"/>
      <c r="C350" s="14"/>
      <c r="D350" s="14"/>
      <c r="E350" s="14"/>
    </row>
    <row r="351" spans="2:5" hidden="1">
      <c r="B351" s="14"/>
      <c r="C351" s="14"/>
      <c r="D351" s="14"/>
      <c r="E351" s="14"/>
    </row>
    <row r="352" spans="2:5" hidden="1">
      <c r="B352" s="14"/>
      <c r="C352" s="14"/>
      <c r="D352" s="14"/>
      <c r="E352" s="14"/>
    </row>
    <row r="353" spans="2:5" hidden="1">
      <c r="B353" s="14"/>
      <c r="C353" s="14"/>
      <c r="D353" s="14"/>
      <c r="E353" s="14"/>
    </row>
    <row r="354" spans="2:5" hidden="1">
      <c r="B354" s="14"/>
      <c r="C354" s="14"/>
      <c r="D354" s="14"/>
      <c r="E354" s="14"/>
    </row>
    <row r="355" spans="2:5" hidden="1">
      <c r="B355" s="14"/>
      <c r="C355" s="14"/>
      <c r="D355" s="14"/>
      <c r="E355" s="14"/>
    </row>
    <row r="356" spans="2:5" hidden="1">
      <c r="B356" s="14"/>
      <c r="C356" s="14"/>
      <c r="D356" s="14"/>
      <c r="E356" s="14"/>
    </row>
    <row r="357" spans="2:5" hidden="1">
      <c r="B357" s="14"/>
      <c r="C357" s="14"/>
      <c r="D357" s="14"/>
      <c r="E357" s="14"/>
    </row>
    <row r="358" spans="2:5" hidden="1">
      <c r="B358" s="14"/>
      <c r="C358" s="14"/>
      <c r="D358" s="14"/>
      <c r="E358" s="14"/>
    </row>
    <row r="359" spans="2:5" hidden="1">
      <c r="B359" s="14"/>
      <c r="C359" s="14"/>
      <c r="D359" s="14"/>
      <c r="E359" s="14"/>
    </row>
    <row r="360" spans="2:5" hidden="1">
      <c r="B360" s="14"/>
      <c r="C360" s="14"/>
      <c r="D360" s="14"/>
      <c r="E360" s="14"/>
    </row>
    <row r="361" spans="2:5" hidden="1">
      <c r="B361" s="14"/>
      <c r="C361" s="14"/>
      <c r="D361" s="14"/>
      <c r="E361" s="14"/>
    </row>
    <row r="362" spans="2:5" hidden="1">
      <c r="B362" s="14"/>
      <c r="C362" s="14"/>
      <c r="D362" s="14"/>
      <c r="E362" s="14"/>
    </row>
    <row r="363" spans="2:5" hidden="1">
      <c r="B363" s="14"/>
      <c r="C363" s="14"/>
      <c r="D363" s="14"/>
      <c r="E363" s="14"/>
    </row>
    <row r="364" spans="2:5" hidden="1">
      <c r="B364" s="14"/>
      <c r="C364" s="14"/>
      <c r="D364" s="14"/>
      <c r="E364" s="14"/>
    </row>
    <row r="365" spans="2:5" hidden="1">
      <c r="B365" s="14"/>
      <c r="C365" s="14"/>
      <c r="D365" s="14"/>
      <c r="E365" s="14"/>
    </row>
    <row r="366" spans="2:5" hidden="1">
      <c r="B366" s="14"/>
      <c r="C366" s="14"/>
      <c r="D366" s="14"/>
      <c r="E366" s="14"/>
    </row>
    <row r="367" spans="2:5" hidden="1">
      <c r="B367" s="14"/>
      <c r="C367" s="14"/>
      <c r="D367" s="14"/>
      <c r="E367" s="14"/>
    </row>
    <row r="368" spans="2:5" hidden="1">
      <c r="B368" s="14"/>
      <c r="C368" s="14"/>
      <c r="D368" s="14"/>
      <c r="E368" s="14"/>
    </row>
    <row r="369" spans="2:5" hidden="1">
      <c r="B369" s="14"/>
      <c r="C369" s="14"/>
      <c r="D369" s="14"/>
      <c r="E369" s="14"/>
    </row>
    <row r="370" spans="2:5" hidden="1">
      <c r="B370" s="14"/>
      <c r="C370" s="14"/>
      <c r="D370" s="14"/>
      <c r="E370" s="14"/>
    </row>
    <row r="371" spans="2:5" hidden="1">
      <c r="B371" s="14"/>
      <c r="C371" s="14"/>
      <c r="D371" s="14"/>
      <c r="E371" s="14"/>
    </row>
    <row r="372" spans="2:5" hidden="1">
      <c r="B372" s="14"/>
      <c r="C372" s="14"/>
      <c r="D372" s="14"/>
      <c r="E372" s="14"/>
    </row>
    <row r="373" spans="2:5" hidden="1">
      <c r="B373" s="14"/>
      <c r="C373" s="14"/>
      <c r="D373" s="14"/>
      <c r="E373" s="14"/>
    </row>
    <row r="374" spans="2:5" hidden="1">
      <c r="B374" s="14"/>
      <c r="C374" s="14"/>
      <c r="D374" s="14"/>
      <c r="E374" s="14"/>
    </row>
    <row r="375" spans="2:5" hidden="1">
      <c r="B375" s="14"/>
      <c r="C375" s="14"/>
      <c r="D375" s="14"/>
      <c r="E375" s="14"/>
    </row>
    <row r="376" spans="2:5" hidden="1">
      <c r="B376" s="14"/>
      <c r="C376" s="14"/>
      <c r="D376" s="14"/>
      <c r="E376" s="14"/>
    </row>
    <row r="377" spans="2:5" hidden="1">
      <c r="B377" s="14"/>
      <c r="C377" s="14"/>
      <c r="D377" s="14"/>
      <c r="E377" s="14"/>
    </row>
    <row r="378" spans="2:5" hidden="1">
      <c r="B378" s="14"/>
      <c r="C378" s="14"/>
      <c r="D378" s="14"/>
      <c r="E378" s="14"/>
    </row>
    <row r="379" spans="2:5" hidden="1">
      <c r="B379" s="14"/>
      <c r="C379" s="14"/>
      <c r="D379" s="14"/>
      <c r="E379" s="14"/>
    </row>
    <row r="380" spans="2:5" hidden="1">
      <c r="B380" s="14"/>
      <c r="C380" s="14"/>
      <c r="D380" s="14"/>
      <c r="E380" s="14"/>
    </row>
    <row r="381" spans="2:5" hidden="1">
      <c r="B381" s="14"/>
      <c r="C381" s="14"/>
      <c r="D381" s="14"/>
      <c r="E381" s="14"/>
    </row>
    <row r="382" spans="2:5" hidden="1">
      <c r="B382" s="14"/>
      <c r="C382" s="14"/>
      <c r="D382" s="14"/>
      <c r="E382" s="14"/>
    </row>
    <row r="383" spans="2:5" hidden="1">
      <c r="B383" s="14"/>
      <c r="C383" s="14"/>
      <c r="D383" s="14"/>
      <c r="E383" s="14"/>
    </row>
    <row r="384" spans="2:5" hidden="1">
      <c r="B384" s="14"/>
      <c r="C384" s="14"/>
      <c r="D384" s="14"/>
      <c r="E384" s="14"/>
    </row>
    <row r="385" spans="2:5" hidden="1">
      <c r="B385" s="14"/>
      <c r="C385" s="14"/>
      <c r="D385" s="14"/>
      <c r="E385" s="14"/>
    </row>
    <row r="386" spans="2:5" hidden="1">
      <c r="B386" s="14"/>
      <c r="C386" s="14"/>
      <c r="D386" s="14"/>
      <c r="E386" s="14"/>
    </row>
    <row r="387" spans="2:5" hidden="1">
      <c r="B387" s="14"/>
      <c r="C387" s="14"/>
      <c r="D387" s="14"/>
      <c r="E387" s="14"/>
    </row>
    <row r="388" spans="2:5" hidden="1">
      <c r="B388" s="14"/>
      <c r="C388" s="14"/>
      <c r="D388" s="14"/>
      <c r="E388" s="14"/>
    </row>
    <row r="389" spans="2:5" hidden="1">
      <c r="B389" s="14"/>
      <c r="C389" s="14"/>
      <c r="D389" s="14"/>
      <c r="E389" s="14"/>
    </row>
    <row r="390" spans="2:5" hidden="1">
      <c r="B390" s="14"/>
      <c r="C390" s="14"/>
      <c r="D390" s="14"/>
      <c r="E390" s="14"/>
    </row>
    <row r="391" spans="2:5" hidden="1">
      <c r="B391" s="14"/>
      <c r="C391" s="14"/>
      <c r="D391" s="14"/>
      <c r="E391" s="14"/>
    </row>
    <row r="392" spans="2:5" hidden="1">
      <c r="B392" s="14"/>
      <c r="C392" s="14"/>
      <c r="D392" s="14"/>
      <c r="E392" s="14"/>
    </row>
    <row r="393" spans="2:5" hidden="1">
      <c r="B393" s="14"/>
      <c r="C393" s="14"/>
      <c r="D393" s="14"/>
      <c r="E393" s="14"/>
    </row>
    <row r="394" spans="2:5" hidden="1">
      <c r="B394" s="14"/>
      <c r="C394" s="14"/>
      <c r="D394" s="14"/>
      <c r="E394" s="14"/>
    </row>
    <row r="395" spans="2:5" hidden="1">
      <c r="B395" s="14"/>
      <c r="C395" s="14"/>
      <c r="D395" s="14"/>
      <c r="E395" s="14"/>
    </row>
    <row r="396" spans="2:5" hidden="1">
      <c r="B396" s="14"/>
      <c r="C396" s="14"/>
      <c r="D396" s="14"/>
      <c r="E396" s="14"/>
    </row>
    <row r="397" spans="2:5" hidden="1">
      <c r="B397" s="14"/>
      <c r="C397" s="14"/>
      <c r="D397" s="14"/>
      <c r="E397" s="14"/>
    </row>
    <row r="398" spans="2:5" hidden="1">
      <c r="B398" s="14"/>
      <c r="C398" s="14"/>
      <c r="D398" s="14"/>
      <c r="E398" s="14"/>
    </row>
    <row r="399" spans="2:5" hidden="1">
      <c r="B399" s="14"/>
      <c r="C399" s="14"/>
      <c r="D399" s="14"/>
      <c r="E399" s="14"/>
    </row>
    <row r="400" spans="2:5" hidden="1">
      <c r="B400" s="14"/>
      <c r="C400" s="14"/>
      <c r="D400" s="14"/>
      <c r="E400" s="14"/>
    </row>
    <row r="401" spans="2:5" hidden="1">
      <c r="B401" s="14"/>
      <c r="C401" s="14"/>
      <c r="D401" s="14"/>
      <c r="E401" s="14"/>
    </row>
    <row r="402" spans="2:5" hidden="1">
      <c r="B402" s="14"/>
      <c r="C402" s="14"/>
      <c r="D402" s="14"/>
      <c r="E402" s="14"/>
    </row>
    <row r="403" spans="2:5" hidden="1">
      <c r="B403" s="14"/>
      <c r="C403" s="14"/>
      <c r="D403" s="14"/>
      <c r="E403" s="14"/>
    </row>
    <row r="404" spans="2:5" hidden="1">
      <c r="B404" s="14"/>
      <c r="C404" s="14"/>
      <c r="D404" s="14"/>
      <c r="E404" s="14"/>
    </row>
    <row r="405" spans="2:5" hidden="1">
      <c r="B405" s="14"/>
      <c r="C405" s="14"/>
      <c r="D405" s="14"/>
      <c r="E405" s="14"/>
    </row>
    <row r="406" spans="2:5" hidden="1">
      <c r="B406" s="14"/>
      <c r="C406" s="14"/>
      <c r="D406" s="14"/>
      <c r="E406" s="14"/>
    </row>
    <row r="407" spans="2:5" hidden="1">
      <c r="B407" s="14"/>
      <c r="C407" s="14"/>
      <c r="D407" s="14"/>
      <c r="E407" s="14"/>
    </row>
    <row r="408" spans="2:5" hidden="1">
      <c r="B408" s="14"/>
      <c r="C408" s="14"/>
      <c r="D408" s="14"/>
      <c r="E408" s="14"/>
    </row>
    <row r="409" spans="2:5" hidden="1">
      <c r="B409" s="14"/>
      <c r="C409" s="14"/>
      <c r="D409" s="14"/>
      <c r="E409" s="14"/>
    </row>
    <row r="410" spans="2:5" hidden="1">
      <c r="B410" s="14"/>
      <c r="C410" s="14"/>
      <c r="D410" s="14"/>
      <c r="E410" s="14"/>
    </row>
    <row r="411" spans="2:5" hidden="1">
      <c r="B411" s="14"/>
      <c r="C411" s="14"/>
      <c r="D411" s="14"/>
      <c r="E411" s="14"/>
    </row>
    <row r="412" spans="2:5" hidden="1">
      <c r="B412" s="14"/>
      <c r="C412" s="14"/>
      <c r="D412" s="14"/>
      <c r="E412" s="14"/>
    </row>
    <row r="413" spans="2:5" hidden="1">
      <c r="B413" s="14"/>
      <c r="C413" s="14"/>
      <c r="D413" s="14"/>
      <c r="E413" s="14"/>
    </row>
    <row r="414" spans="2:5" hidden="1">
      <c r="B414" s="14"/>
      <c r="C414" s="14"/>
      <c r="D414" s="14"/>
      <c r="E414" s="14"/>
    </row>
    <row r="415" spans="2:5" hidden="1">
      <c r="B415" s="14"/>
      <c r="C415" s="14"/>
      <c r="D415" s="14"/>
      <c r="E415" s="14"/>
    </row>
    <row r="416" spans="2:5" hidden="1">
      <c r="B416" s="14"/>
      <c r="C416" s="14"/>
      <c r="D416" s="14"/>
      <c r="E416" s="14"/>
    </row>
    <row r="417" spans="2:5" hidden="1">
      <c r="B417" s="14"/>
      <c r="C417" s="14"/>
      <c r="D417" s="14"/>
      <c r="E417" s="14"/>
    </row>
    <row r="418" spans="2:5" hidden="1">
      <c r="B418" s="14"/>
      <c r="C418" s="14"/>
      <c r="D418" s="14"/>
      <c r="E418" s="14"/>
    </row>
    <row r="419" spans="2:5" hidden="1">
      <c r="B419" s="14"/>
      <c r="C419" s="14"/>
      <c r="D419" s="14"/>
      <c r="E419" s="14"/>
    </row>
    <row r="420" spans="2:5" hidden="1">
      <c r="B420" s="14"/>
      <c r="C420" s="14"/>
      <c r="D420" s="14"/>
      <c r="E420" s="14"/>
    </row>
    <row r="421" spans="2:5" hidden="1">
      <c r="B421" s="14"/>
      <c r="C421" s="14"/>
      <c r="D421" s="14"/>
      <c r="E421" s="14"/>
    </row>
    <row r="422" spans="2:5" hidden="1">
      <c r="B422" s="14"/>
      <c r="C422" s="14"/>
      <c r="D422" s="14"/>
      <c r="E422" s="14"/>
    </row>
    <row r="423" spans="2:5" hidden="1">
      <c r="B423" s="14"/>
      <c r="C423" s="14"/>
      <c r="D423" s="14"/>
      <c r="E423" s="14"/>
    </row>
    <row r="424" spans="2:5" hidden="1">
      <c r="B424" s="14"/>
      <c r="C424" s="14"/>
      <c r="D424" s="14"/>
      <c r="E424" s="14"/>
    </row>
    <row r="425" spans="2:5" hidden="1">
      <c r="B425" s="14"/>
      <c r="C425" s="14"/>
      <c r="D425" s="14"/>
      <c r="E425" s="14"/>
    </row>
    <row r="426" spans="2:5" hidden="1">
      <c r="B426" s="14"/>
      <c r="C426" s="14"/>
      <c r="D426" s="14"/>
      <c r="E426" s="14"/>
    </row>
    <row r="427" spans="2:5" hidden="1">
      <c r="B427" s="14"/>
      <c r="C427" s="14"/>
      <c r="D427" s="14"/>
      <c r="E427" s="14"/>
    </row>
    <row r="428" spans="2:5" hidden="1">
      <c r="B428" s="14"/>
      <c r="C428" s="14"/>
      <c r="D428" s="14"/>
      <c r="E428" s="14"/>
    </row>
    <row r="429" spans="2:5" hidden="1">
      <c r="B429" s="14"/>
      <c r="C429" s="14"/>
      <c r="D429" s="14"/>
      <c r="E429" s="14"/>
    </row>
    <row r="430" spans="2:5" hidden="1">
      <c r="B430" s="14"/>
      <c r="C430" s="14"/>
      <c r="D430" s="14"/>
      <c r="E430" s="14"/>
    </row>
    <row r="431" spans="2:5" hidden="1">
      <c r="B431" s="14"/>
      <c r="C431" s="14"/>
      <c r="D431" s="14"/>
      <c r="E431" s="14"/>
    </row>
    <row r="432" spans="2:5" hidden="1">
      <c r="B432" s="14"/>
      <c r="C432" s="14"/>
      <c r="D432" s="14"/>
      <c r="E432" s="14"/>
    </row>
    <row r="433" spans="2:5" hidden="1">
      <c r="B433" s="14"/>
      <c r="C433" s="14"/>
      <c r="D433" s="14"/>
      <c r="E433" s="14"/>
    </row>
    <row r="434" spans="2:5" hidden="1">
      <c r="B434" s="14"/>
      <c r="C434" s="14"/>
      <c r="D434" s="14"/>
      <c r="E434" s="14"/>
    </row>
    <row r="435" spans="2:5" hidden="1">
      <c r="B435" s="14"/>
      <c r="C435" s="14"/>
      <c r="D435" s="14"/>
      <c r="E435" s="14"/>
    </row>
    <row r="436" spans="2:5" hidden="1">
      <c r="B436" s="14"/>
      <c r="C436" s="14"/>
      <c r="D436" s="14"/>
      <c r="E436" s="14"/>
    </row>
    <row r="437" spans="2:5" hidden="1">
      <c r="B437" s="14"/>
      <c r="C437" s="14"/>
      <c r="D437" s="14"/>
      <c r="E437" s="14"/>
    </row>
    <row r="438" spans="2:5" hidden="1">
      <c r="B438" s="14"/>
      <c r="C438" s="14"/>
      <c r="D438" s="14"/>
      <c r="E438" s="14"/>
    </row>
    <row r="439" spans="2:5" hidden="1">
      <c r="B439" s="14"/>
      <c r="C439" s="14"/>
      <c r="D439" s="14"/>
      <c r="E439" s="14"/>
    </row>
    <row r="440" spans="2:5" hidden="1">
      <c r="B440" s="14"/>
      <c r="C440" s="14"/>
      <c r="D440" s="14"/>
      <c r="E440" s="14"/>
    </row>
    <row r="441" spans="2:5" hidden="1">
      <c r="B441" s="14"/>
      <c r="C441" s="14"/>
      <c r="D441" s="14"/>
      <c r="E441" s="14"/>
    </row>
    <row r="442" spans="2:5" hidden="1">
      <c r="B442" s="14"/>
      <c r="C442" s="14"/>
      <c r="D442" s="14"/>
      <c r="E442" s="14"/>
    </row>
    <row r="443" spans="2:5" hidden="1">
      <c r="B443" s="14"/>
      <c r="C443" s="14"/>
      <c r="D443" s="14"/>
      <c r="E443" s="14"/>
    </row>
    <row r="444" spans="2:5" hidden="1">
      <c r="B444" s="14"/>
      <c r="C444" s="14"/>
      <c r="D444" s="14"/>
      <c r="E444" s="14"/>
    </row>
    <row r="445" spans="2:5" hidden="1">
      <c r="B445" s="14"/>
      <c r="C445" s="14"/>
      <c r="D445" s="14"/>
      <c r="E445" s="14"/>
    </row>
    <row r="446" spans="2:5" hidden="1">
      <c r="B446" s="14"/>
      <c r="C446" s="14"/>
      <c r="D446" s="14"/>
      <c r="E446" s="14"/>
    </row>
    <row r="447" spans="2:5" hidden="1">
      <c r="B447" s="14"/>
      <c r="C447" s="14"/>
      <c r="D447" s="14"/>
      <c r="E447" s="14"/>
    </row>
    <row r="448" spans="2:5" hidden="1">
      <c r="B448" s="14"/>
      <c r="C448" s="14"/>
      <c r="D448" s="14"/>
      <c r="E448" s="14"/>
    </row>
    <row r="449" spans="2:5" hidden="1">
      <c r="B449" s="14"/>
      <c r="C449" s="14"/>
      <c r="D449" s="14"/>
      <c r="E449" s="14"/>
    </row>
    <row r="450" spans="2:5" hidden="1">
      <c r="B450" s="14"/>
      <c r="C450" s="14"/>
      <c r="D450" s="14"/>
      <c r="E450" s="14"/>
    </row>
    <row r="451" spans="2:5" hidden="1">
      <c r="B451" s="14"/>
      <c r="C451" s="14"/>
      <c r="D451" s="14"/>
      <c r="E451" s="14"/>
    </row>
    <row r="452" spans="2:5" hidden="1">
      <c r="B452" s="14"/>
      <c r="C452" s="14"/>
      <c r="D452" s="14"/>
      <c r="E452" s="14"/>
    </row>
    <row r="453" spans="2:5" hidden="1">
      <c r="B453" s="14"/>
      <c r="C453" s="14"/>
      <c r="D453" s="14"/>
      <c r="E453" s="14"/>
    </row>
    <row r="454" spans="2:5" hidden="1">
      <c r="B454" s="14"/>
      <c r="C454" s="14"/>
      <c r="D454" s="14"/>
      <c r="E454" s="14"/>
    </row>
    <row r="455" spans="2:5" hidden="1">
      <c r="B455" s="14"/>
      <c r="C455" s="14"/>
      <c r="D455" s="14"/>
      <c r="E455" s="14"/>
    </row>
    <row r="456" spans="2:5" hidden="1">
      <c r="B456" s="14"/>
      <c r="C456" s="14"/>
      <c r="D456" s="14"/>
      <c r="E456" s="14"/>
    </row>
    <row r="457" spans="2:5" hidden="1">
      <c r="B457" s="14"/>
      <c r="C457" s="14"/>
      <c r="D457" s="14"/>
      <c r="E457" s="14"/>
    </row>
    <row r="458" spans="2:5" hidden="1">
      <c r="B458" s="14"/>
      <c r="C458" s="14"/>
      <c r="D458" s="14"/>
      <c r="E458" s="14"/>
    </row>
    <row r="459" spans="2:5" hidden="1">
      <c r="B459" s="14"/>
      <c r="C459" s="14"/>
      <c r="D459" s="14"/>
      <c r="E459" s="14"/>
    </row>
    <row r="460" spans="2:5" hidden="1">
      <c r="B460" s="14"/>
      <c r="C460" s="14"/>
      <c r="D460" s="14"/>
      <c r="E460" s="14"/>
    </row>
    <row r="461" spans="2:5" hidden="1">
      <c r="B461" s="14"/>
      <c r="C461" s="14"/>
      <c r="D461" s="14"/>
      <c r="E461" s="14"/>
    </row>
    <row r="462" spans="2:5" hidden="1">
      <c r="B462" s="14"/>
      <c r="C462" s="14"/>
      <c r="D462" s="14"/>
      <c r="E462" s="14"/>
    </row>
    <row r="463" spans="2:5" hidden="1">
      <c r="B463" s="14"/>
      <c r="C463" s="14"/>
      <c r="D463" s="14"/>
      <c r="E463" s="14"/>
    </row>
    <row r="464" spans="2:5" hidden="1">
      <c r="B464" s="14"/>
      <c r="C464" s="14"/>
      <c r="D464" s="14"/>
      <c r="E464" s="14"/>
    </row>
    <row r="465" spans="2:5" hidden="1">
      <c r="B465" s="14"/>
      <c r="C465" s="14"/>
      <c r="D465" s="14"/>
      <c r="E465" s="14"/>
    </row>
    <row r="466" spans="2:5" hidden="1">
      <c r="B466" s="14"/>
      <c r="C466" s="14"/>
      <c r="D466" s="14"/>
      <c r="E466" s="14"/>
    </row>
    <row r="467" spans="2:5" hidden="1">
      <c r="B467" s="14"/>
      <c r="C467" s="14"/>
      <c r="D467" s="14"/>
      <c r="E467" s="14"/>
    </row>
    <row r="468" spans="2:5" hidden="1">
      <c r="B468" s="14"/>
      <c r="C468" s="14"/>
      <c r="D468" s="14"/>
      <c r="E468" s="14"/>
    </row>
    <row r="469" spans="2:5" hidden="1">
      <c r="B469" s="14"/>
      <c r="C469" s="14"/>
      <c r="D469" s="14"/>
      <c r="E469" s="14"/>
    </row>
    <row r="470" spans="2:5" hidden="1">
      <c r="B470" s="14"/>
      <c r="C470" s="14"/>
      <c r="D470" s="14"/>
      <c r="E470" s="14"/>
    </row>
    <row r="471" spans="2:5" hidden="1">
      <c r="B471" s="14"/>
      <c r="C471" s="14"/>
      <c r="D471" s="14"/>
      <c r="E471" s="14"/>
    </row>
    <row r="472" spans="2:5" hidden="1">
      <c r="B472" s="14"/>
      <c r="C472" s="14"/>
      <c r="D472" s="14"/>
      <c r="E472" s="14"/>
    </row>
    <row r="473" spans="2:5" hidden="1">
      <c r="B473" s="14"/>
      <c r="C473" s="14"/>
      <c r="D473" s="14"/>
      <c r="E473" s="14"/>
    </row>
    <row r="474" spans="2:5" hidden="1">
      <c r="B474" s="14"/>
      <c r="C474" s="14"/>
      <c r="D474" s="14"/>
      <c r="E474" s="14"/>
    </row>
    <row r="475" spans="2:5" hidden="1">
      <c r="B475" s="14"/>
      <c r="C475" s="14"/>
      <c r="D475" s="14"/>
      <c r="E475" s="14"/>
    </row>
    <row r="476" spans="2:5" hidden="1">
      <c r="B476" s="14"/>
      <c r="C476" s="14"/>
      <c r="D476" s="14"/>
      <c r="E476" s="14"/>
    </row>
    <row r="477" spans="2:5" hidden="1">
      <c r="B477" s="14"/>
      <c r="C477" s="14"/>
      <c r="D477" s="14"/>
      <c r="E477" s="14"/>
    </row>
    <row r="478" spans="2:5" hidden="1">
      <c r="B478" s="14"/>
      <c r="C478" s="14"/>
      <c r="D478" s="14"/>
      <c r="E478" s="14"/>
    </row>
    <row r="479" spans="2:5" hidden="1">
      <c r="B479" s="14"/>
      <c r="C479" s="14"/>
      <c r="D479" s="14"/>
      <c r="E479" s="14"/>
    </row>
    <row r="480" spans="2:5" hidden="1">
      <c r="B480" s="14"/>
      <c r="C480" s="14"/>
      <c r="D480" s="14"/>
      <c r="E480" s="14"/>
    </row>
    <row r="481" spans="2:5" hidden="1">
      <c r="B481" s="14"/>
      <c r="C481" s="14"/>
      <c r="D481" s="14"/>
      <c r="E481" s="14"/>
    </row>
    <row r="482" spans="2:5" hidden="1">
      <c r="B482" s="14"/>
      <c r="C482" s="14"/>
      <c r="D482" s="14"/>
      <c r="E482" s="14"/>
    </row>
    <row r="483" spans="2:5" hidden="1">
      <c r="B483" s="14"/>
      <c r="C483" s="14"/>
      <c r="D483" s="14"/>
      <c r="E483" s="14"/>
    </row>
    <row r="484" spans="2:5" hidden="1">
      <c r="B484" s="14"/>
      <c r="C484" s="14"/>
      <c r="D484" s="14"/>
      <c r="E484" s="14"/>
    </row>
    <row r="485" spans="2:5" hidden="1">
      <c r="B485" s="14"/>
      <c r="C485" s="14"/>
      <c r="D485" s="14"/>
      <c r="E485" s="14"/>
    </row>
    <row r="486" spans="2:5" hidden="1">
      <c r="B486" s="14"/>
      <c r="C486" s="14"/>
      <c r="D486" s="14"/>
      <c r="E486" s="14"/>
    </row>
    <row r="487" spans="2:5" hidden="1">
      <c r="B487" s="14"/>
      <c r="C487" s="14"/>
      <c r="D487" s="14"/>
      <c r="E487" s="14"/>
    </row>
    <row r="488" spans="2:5" hidden="1">
      <c r="B488" s="14"/>
      <c r="C488" s="14"/>
      <c r="D488" s="14"/>
      <c r="E488" s="14"/>
    </row>
    <row r="489" spans="2:5" hidden="1">
      <c r="B489" s="14"/>
      <c r="C489" s="14"/>
      <c r="D489" s="14"/>
      <c r="E489" s="14"/>
    </row>
    <row r="490" spans="2:5" hidden="1">
      <c r="B490" s="14"/>
      <c r="C490" s="14"/>
      <c r="D490" s="14"/>
      <c r="E490" s="14"/>
    </row>
    <row r="491" spans="2:5" hidden="1">
      <c r="B491" s="14"/>
      <c r="C491" s="14"/>
      <c r="D491" s="14"/>
      <c r="E491" s="14"/>
    </row>
    <row r="492" spans="2:5" hidden="1">
      <c r="B492" s="14"/>
      <c r="C492" s="14"/>
      <c r="D492" s="14"/>
      <c r="E492" s="14"/>
    </row>
    <row r="493" spans="2:5" hidden="1">
      <c r="B493" s="14"/>
      <c r="C493" s="14"/>
      <c r="D493" s="14"/>
      <c r="E493" s="14"/>
    </row>
    <row r="494" spans="2:5" hidden="1">
      <c r="B494" s="14"/>
      <c r="C494" s="14"/>
      <c r="D494" s="14"/>
      <c r="E494" s="14"/>
    </row>
    <row r="495" spans="2:5" hidden="1">
      <c r="B495" s="14"/>
      <c r="C495" s="14"/>
      <c r="D495" s="14"/>
      <c r="E495" s="14"/>
    </row>
    <row r="496" spans="2:5" hidden="1">
      <c r="B496" s="14"/>
      <c r="C496" s="14"/>
      <c r="D496" s="14"/>
      <c r="E496" s="14"/>
    </row>
    <row r="497" spans="2:5" hidden="1">
      <c r="B497" s="14"/>
      <c r="C497" s="14"/>
      <c r="D497" s="14"/>
      <c r="E497" s="14"/>
    </row>
    <row r="498" spans="2:5" hidden="1">
      <c r="B498" s="14"/>
      <c r="C498" s="14"/>
      <c r="D498" s="14"/>
      <c r="E498" s="14"/>
    </row>
    <row r="499" spans="2:5" hidden="1">
      <c r="B499" s="14"/>
      <c r="C499" s="14"/>
      <c r="D499" s="14"/>
      <c r="E499" s="14"/>
    </row>
    <row r="500" spans="2:5" hidden="1">
      <c r="B500" s="14"/>
      <c r="C500" s="14"/>
      <c r="D500" s="14"/>
      <c r="E500" s="14"/>
    </row>
    <row r="501" spans="2:5" hidden="1">
      <c r="B501" s="14"/>
      <c r="C501" s="14"/>
      <c r="D501" s="14"/>
      <c r="E501" s="14"/>
    </row>
    <row r="502" spans="2:5" hidden="1">
      <c r="B502" s="14"/>
      <c r="C502" s="14"/>
      <c r="D502" s="14"/>
      <c r="E502" s="14"/>
    </row>
    <row r="503" spans="2:5" hidden="1">
      <c r="B503" s="14"/>
      <c r="C503" s="14"/>
      <c r="D503" s="14"/>
      <c r="E503" s="14"/>
    </row>
    <row r="504" spans="2:5" hidden="1">
      <c r="B504" s="14"/>
      <c r="C504" s="14"/>
      <c r="D504" s="14"/>
      <c r="E504" s="14"/>
    </row>
    <row r="505" spans="2:5" hidden="1">
      <c r="B505" s="14"/>
      <c r="C505" s="14"/>
      <c r="D505" s="14"/>
      <c r="E505" s="14"/>
    </row>
    <row r="506" spans="2:5" hidden="1">
      <c r="B506" s="14"/>
      <c r="C506" s="14"/>
      <c r="D506" s="14"/>
      <c r="E506" s="14"/>
    </row>
    <row r="507" spans="2:5" hidden="1">
      <c r="B507" s="14"/>
      <c r="C507" s="14"/>
      <c r="D507" s="14"/>
      <c r="E507" s="14"/>
    </row>
    <row r="508" spans="2:5" hidden="1">
      <c r="B508" s="14"/>
      <c r="C508" s="14"/>
      <c r="D508" s="14"/>
      <c r="E508" s="14"/>
    </row>
    <row r="509" spans="2:5" hidden="1">
      <c r="B509" s="14"/>
      <c r="C509" s="14"/>
      <c r="D509" s="14"/>
      <c r="E509" s="14"/>
    </row>
    <row r="510" spans="2:5" hidden="1">
      <c r="B510" s="14"/>
      <c r="C510" s="14"/>
      <c r="D510" s="14"/>
      <c r="E510" s="14"/>
    </row>
    <row r="511" spans="2:5" hidden="1">
      <c r="B511" s="14"/>
      <c r="C511" s="14"/>
      <c r="D511" s="14"/>
      <c r="E511" s="14"/>
    </row>
    <row r="512" spans="2:5" hidden="1">
      <c r="B512" s="14"/>
      <c r="C512" s="14"/>
      <c r="D512" s="14"/>
      <c r="E512" s="14"/>
    </row>
    <row r="513" spans="2:5" hidden="1">
      <c r="B513" s="14"/>
      <c r="C513" s="14"/>
      <c r="D513" s="14"/>
      <c r="E513" s="14"/>
    </row>
    <row r="514" spans="2:5" hidden="1">
      <c r="B514" s="14"/>
      <c r="C514" s="14"/>
      <c r="D514" s="14"/>
      <c r="E514" s="14"/>
    </row>
    <row r="515" spans="2:5" hidden="1">
      <c r="B515" s="14"/>
      <c r="C515" s="14"/>
      <c r="D515" s="14"/>
      <c r="E515" s="14"/>
    </row>
    <row r="516" spans="2:5" hidden="1">
      <c r="B516" s="14"/>
      <c r="C516" s="14"/>
      <c r="D516" s="14"/>
      <c r="E516" s="14"/>
    </row>
    <row r="517" spans="2:5" hidden="1">
      <c r="B517" s="14"/>
      <c r="C517" s="14"/>
      <c r="D517" s="14"/>
      <c r="E517" s="14"/>
    </row>
    <row r="518" spans="2:5" hidden="1">
      <c r="B518" s="14"/>
      <c r="C518" s="14"/>
      <c r="D518" s="14"/>
      <c r="E518" s="14"/>
    </row>
    <row r="519" spans="2:5" hidden="1">
      <c r="B519" s="14"/>
      <c r="C519" s="14"/>
      <c r="D519" s="14"/>
      <c r="E519" s="14"/>
    </row>
    <row r="520" spans="2:5" hidden="1">
      <c r="B520" s="14"/>
      <c r="C520" s="14"/>
      <c r="D520" s="14"/>
      <c r="E520" s="14"/>
    </row>
    <row r="521" spans="2:5" hidden="1">
      <c r="B521" s="14"/>
      <c r="C521" s="14"/>
      <c r="D521" s="14"/>
      <c r="E521" s="14"/>
    </row>
    <row r="522" spans="2:5" hidden="1">
      <c r="B522" s="14"/>
      <c r="C522" s="14"/>
      <c r="D522" s="14"/>
      <c r="E522" s="14"/>
    </row>
    <row r="523" spans="2:5" hidden="1">
      <c r="B523" s="14"/>
      <c r="C523" s="14"/>
      <c r="D523" s="14"/>
      <c r="E523" s="14"/>
    </row>
    <row r="524" spans="2:5" hidden="1">
      <c r="B524" s="14"/>
      <c r="C524" s="14"/>
      <c r="D524" s="14"/>
      <c r="E524" s="14"/>
    </row>
    <row r="525" spans="2:5" hidden="1">
      <c r="B525" s="14"/>
      <c r="C525" s="14"/>
      <c r="D525" s="14"/>
      <c r="E525" s="14"/>
    </row>
    <row r="526" spans="2:5" hidden="1">
      <c r="B526" s="14"/>
      <c r="C526" s="14"/>
      <c r="D526" s="14"/>
      <c r="E526" s="14"/>
    </row>
    <row r="527" spans="2:5" hidden="1">
      <c r="B527" s="14"/>
      <c r="C527" s="14"/>
      <c r="D527" s="14"/>
      <c r="E527" s="14"/>
    </row>
    <row r="528" spans="2:5" hidden="1">
      <c r="B528" s="14"/>
      <c r="C528" s="14"/>
      <c r="D528" s="14"/>
      <c r="E528" s="14"/>
    </row>
    <row r="529" spans="2:5" hidden="1">
      <c r="B529" s="14"/>
      <c r="C529" s="14"/>
      <c r="D529" s="14"/>
      <c r="E529" s="14"/>
    </row>
    <row r="530" spans="2:5" hidden="1">
      <c r="B530" s="14"/>
      <c r="C530" s="14"/>
      <c r="D530" s="14"/>
      <c r="E530" s="14"/>
    </row>
    <row r="531" spans="2:5" hidden="1">
      <c r="B531" s="14"/>
      <c r="C531" s="14"/>
      <c r="D531" s="14"/>
      <c r="E531" s="14"/>
    </row>
    <row r="532" spans="2:5" hidden="1">
      <c r="B532" s="14"/>
      <c r="C532" s="14"/>
      <c r="D532" s="14"/>
      <c r="E532" s="14"/>
    </row>
    <row r="533" spans="2:5" hidden="1">
      <c r="B533" s="14"/>
      <c r="C533" s="14"/>
      <c r="D533" s="14"/>
      <c r="E533" s="14"/>
    </row>
    <row r="534" spans="2:5" hidden="1">
      <c r="B534" s="14"/>
      <c r="C534" s="14"/>
      <c r="D534" s="14"/>
      <c r="E534" s="14"/>
    </row>
    <row r="535" spans="2:5" hidden="1">
      <c r="B535" s="14"/>
      <c r="C535" s="14"/>
      <c r="D535" s="14"/>
      <c r="E535" s="14"/>
    </row>
    <row r="536" spans="2:5" hidden="1">
      <c r="B536" s="14"/>
      <c r="C536" s="14"/>
      <c r="D536" s="14"/>
      <c r="E536" s="14"/>
    </row>
    <row r="537" spans="2:5" hidden="1">
      <c r="B537" s="14"/>
      <c r="C537" s="14"/>
      <c r="D537" s="14"/>
      <c r="E537" s="14"/>
    </row>
    <row r="538" spans="2:5" hidden="1">
      <c r="B538" s="14"/>
      <c r="C538" s="14"/>
      <c r="D538" s="14"/>
      <c r="E538" s="14"/>
    </row>
    <row r="539" spans="2:5" hidden="1">
      <c r="B539" s="14"/>
      <c r="C539" s="14"/>
      <c r="D539" s="14"/>
      <c r="E539" s="14"/>
    </row>
    <row r="540" spans="2:5" hidden="1">
      <c r="B540" s="14"/>
      <c r="C540" s="14"/>
      <c r="D540" s="14"/>
      <c r="E540" s="14"/>
    </row>
    <row r="541" spans="2:5" hidden="1">
      <c r="B541" s="14"/>
      <c r="C541" s="14"/>
      <c r="D541" s="14"/>
      <c r="E541" s="14"/>
    </row>
    <row r="542" spans="2:5" hidden="1">
      <c r="B542" s="14"/>
      <c r="C542" s="14"/>
      <c r="D542" s="14"/>
      <c r="E542" s="14"/>
    </row>
    <row r="543" spans="2:5" hidden="1">
      <c r="B543" s="14"/>
      <c r="C543" s="14"/>
      <c r="D543" s="14"/>
      <c r="E543" s="14"/>
    </row>
    <row r="544" spans="2:5" hidden="1">
      <c r="B544" s="14"/>
      <c r="C544" s="14"/>
      <c r="D544" s="14"/>
      <c r="E544" s="14"/>
    </row>
    <row r="545" spans="2:5" hidden="1">
      <c r="B545" s="14"/>
      <c r="C545" s="14"/>
      <c r="D545" s="14"/>
      <c r="E545" s="14"/>
    </row>
    <row r="546" spans="2:5" hidden="1">
      <c r="B546" s="14"/>
      <c r="C546" s="14"/>
      <c r="D546" s="14"/>
      <c r="E546" s="14"/>
    </row>
    <row r="547" spans="2:5" hidden="1">
      <c r="B547" s="14"/>
      <c r="C547" s="14"/>
      <c r="D547" s="14"/>
      <c r="E547" s="14"/>
    </row>
    <row r="548" spans="2:5" hidden="1">
      <c r="B548" s="14"/>
      <c r="C548" s="14"/>
      <c r="D548" s="14"/>
      <c r="E548" s="14"/>
    </row>
    <row r="549" spans="2:5" hidden="1">
      <c r="B549" s="14"/>
      <c r="C549" s="14"/>
      <c r="D549" s="14"/>
      <c r="E549" s="14"/>
    </row>
    <row r="550" spans="2:5" hidden="1">
      <c r="B550" s="14"/>
      <c r="C550" s="14"/>
      <c r="D550" s="14"/>
      <c r="E550" s="14"/>
    </row>
    <row r="551" spans="2:5" hidden="1">
      <c r="B551" s="14"/>
      <c r="C551" s="14"/>
      <c r="D551" s="14"/>
      <c r="E551" s="14"/>
    </row>
    <row r="552" spans="2:5" hidden="1">
      <c r="B552" s="14"/>
      <c r="C552" s="14"/>
      <c r="D552" s="14"/>
      <c r="E552" s="14"/>
    </row>
    <row r="553" spans="2:5" hidden="1">
      <c r="B553" s="14"/>
      <c r="C553" s="14"/>
      <c r="D553" s="14"/>
      <c r="E553" s="14"/>
    </row>
    <row r="554" spans="2:5" hidden="1">
      <c r="B554" s="14"/>
      <c r="C554" s="14"/>
      <c r="D554" s="14"/>
      <c r="E554" s="14"/>
    </row>
    <row r="555" spans="2:5" hidden="1">
      <c r="B555" s="14"/>
      <c r="C555" s="14"/>
      <c r="D555" s="14"/>
      <c r="E555" s="14"/>
    </row>
    <row r="556" spans="2:5" hidden="1">
      <c r="B556" s="14"/>
      <c r="C556" s="14"/>
      <c r="D556" s="14"/>
      <c r="E556" s="14"/>
    </row>
    <row r="557" spans="2:5" hidden="1">
      <c r="B557" s="14"/>
      <c r="C557" s="14"/>
      <c r="D557" s="14"/>
      <c r="E557" s="14"/>
    </row>
    <row r="558" spans="2:5" hidden="1">
      <c r="B558" s="14"/>
      <c r="C558" s="14"/>
      <c r="D558" s="14"/>
      <c r="E558" s="14"/>
    </row>
    <row r="559" spans="2:5" hidden="1">
      <c r="B559" s="14"/>
      <c r="C559" s="14"/>
      <c r="D559" s="14"/>
      <c r="E559" s="14"/>
    </row>
    <row r="560" spans="2:5" hidden="1">
      <c r="B560" s="14"/>
      <c r="C560" s="14"/>
      <c r="D560" s="14"/>
      <c r="E560" s="14"/>
    </row>
    <row r="561" spans="2:5" hidden="1">
      <c r="B561" s="14"/>
      <c r="C561" s="14"/>
      <c r="D561" s="14"/>
      <c r="E561" s="14"/>
    </row>
    <row r="562" spans="2:5" hidden="1">
      <c r="B562" s="14"/>
      <c r="C562" s="14"/>
      <c r="D562" s="14"/>
      <c r="E562" s="14"/>
    </row>
    <row r="563" spans="2:5" hidden="1">
      <c r="B563" s="14"/>
      <c r="C563" s="14"/>
      <c r="D563" s="14"/>
      <c r="E563" s="14"/>
    </row>
    <row r="564" spans="2:5" hidden="1">
      <c r="B564" s="14"/>
      <c r="C564" s="14"/>
      <c r="D564" s="14"/>
      <c r="E564" s="14"/>
    </row>
    <row r="565" spans="2:5" hidden="1">
      <c r="B565" s="14"/>
      <c r="C565" s="14"/>
      <c r="D565" s="14"/>
      <c r="E565" s="14"/>
    </row>
    <row r="566" spans="2:5" hidden="1">
      <c r="B566" s="14"/>
      <c r="C566" s="14"/>
      <c r="D566" s="14"/>
      <c r="E566" s="14"/>
    </row>
    <row r="567" spans="2:5" hidden="1">
      <c r="B567" s="14"/>
      <c r="C567" s="14"/>
      <c r="D567" s="14"/>
      <c r="E567" s="14"/>
    </row>
    <row r="568" spans="2:5" hidden="1">
      <c r="B568" s="14"/>
      <c r="C568" s="14"/>
      <c r="D568" s="14"/>
      <c r="E568" s="14"/>
    </row>
    <row r="569" spans="2:5" hidden="1">
      <c r="B569" s="14"/>
      <c r="C569" s="14"/>
      <c r="D569" s="14"/>
      <c r="E569" s="14"/>
    </row>
    <row r="570" spans="2:5" hidden="1">
      <c r="B570" s="14"/>
      <c r="C570" s="14"/>
      <c r="D570" s="14"/>
      <c r="E570" s="14"/>
    </row>
    <row r="571" spans="2:5" hidden="1">
      <c r="B571" s="14"/>
      <c r="C571" s="14"/>
      <c r="D571" s="14"/>
      <c r="E571" s="14"/>
    </row>
    <row r="572" spans="2:5" hidden="1">
      <c r="B572" s="14"/>
      <c r="C572" s="14"/>
      <c r="D572" s="14"/>
      <c r="E572" s="14"/>
    </row>
    <row r="573" spans="2:5" hidden="1">
      <c r="B573" s="14"/>
      <c r="C573" s="14"/>
      <c r="D573" s="14"/>
      <c r="E573" s="14"/>
    </row>
    <row r="574" spans="2:5" hidden="1">
      <c r="B574" s="14"/>
      <c r="C574" s="14"/>
      <c r="D574" s="14"/>
      <c r="E574" s="14"/>
    </row>
    <row r="575" spans="2:5" hidden="1">
      <c r="B575" s="14"/>
      <c r="C575" s="14"/>
      <c r="D575" s="14"/>
      <c r="E575" s="14"/>
    </row>
    <row r="576" spans="2:5" hidden="1">
      <c r="B576" s="14"/>
      <c r="C576" s="14"/>
      <c r="D576" s="14"/>
      <c r="E576" s="14"/>
    </row>
    <row r="577" spans="2:5" hidden="1">
      <c r="B577" s="14"/>
      <c r="C577" s="14"/>
      <c r="D577" s="14"/>
      <c r="E577" s="14"/>
    </row>
    <row r="578" spans="2:5" hidden="1">
      <c r="B578" s="14"/>
      <c r="C578" s="14"/>
      <c r="D578" s="14"/>
      <c r="E578" s="14"/>
    </row>
    <row r="579" spans="2:5" hidden="1">
      <c r="B579" s="14"/>
      <c r="C579" s="14"/>
      <c r="D579" s="14"/>
      <c r="E579" s="14"/>
    </row>
    <row r="580" spans="2:5" hidden="1">
      <c r="B580" s="14"/>
      <c r="C580" s="14"/>
      <c r="D580" s="14"/>
      <c r="E580" s="14"/>
    </row>
    <row r="581" spans="2:5" hidden="1">
      <c r="B581" s="14"/>
      <c r="C581" s="14"/>
      <c r="D581" s="14"/>
      <c r="E581" s="14"/>
    </row>
    <row r="582" spans="2:5" hidden="1">
      <c r="B582" s="14"/>
      <c r="C582" s="14"/>
      <c r="D582" s="14"/>
      <c r="E582" s="14"/>
    </row>
    <row r="583" spans="2:5" hidden="1">
      <c r="B583" s="14"/>
      <c r="C583" s="14"/>
      <c r="D583" s="14"/>
      <c r="E583" s="14"/>
    </row>
    <row r="584" spans="2:5" hidden="1">
      <c r="B584" s="14"/>
      <c r="C584" s="14"/>
      <c r="D584" s="14"/>
      <c r="E584" s="14"/>
    </row>
    <row r="585" spans="2:5" hidden="1">
      <c r="B585" s="14"/>
      <c r="C585" s="14"/>
      <c r="D585" s="14"/>
      <c r="E585" s="14"/>
    </row>
    <row r="586" spans="2:5" hidden="1">
      <c r="B586" s="14"/>
      <c r="C586" s="14"/>
      <c r="D586" s="14"/>
      <c r="E586" s="14"/>
    </row>
    <row r="587" spans="2:5" hidden="1">
      <c r="B587" s="14"/>
      <c r="C587" s="14"/>
      <c r="D587" s="14"/>
      <c r="E587" s="14"/>
    </row>
    <row r="588" spans="2:5" hidden="1">
      <c r="B588" s="14"/>
      <c r="C588" s="14"/>
      <c r="D588" s="14"/>
      <c r="E588" s="14"/>
    </row>
    <row r="589" spans="2:5" hidden="1">
      <c r="B589" s="14"/>
      <c r="C589" s="14"/>
      <c r="D589" s="14"/>
      <c r="E589" s="14"/>
    </row>
    <row r="590" spans="2:5" hidden="1">
      <c r="B590" s="14"/>
      <c r="C590" s="14"/>
      <c r="D590" s="14"/>
      <c r="E590" s="14"/>
    </row>
    <row r="591" spans="2:5" hidden="1">
      <c r="B591" s="14"/>
      <c r="C591" s="14"/>
      <c r="D591" s="14"/>
      <c r="E591" s="14"/>
    </row>
    <row r="592" spans="2:5" hidden="1">
      <c r="B592" s="14"/>
      <c r="C592" s="14"/>
      <c r="D592" s="14"/>
      <c r="E592" s="14"/>
    </row>
    <row r="593" spans="2:5" hidden="1">
      <c r="B593" s="14"/>
      <c r="C593" s="14"/>
      <c r="D593" s="14"/>
      <c r="E593" s="14"/>
    </row>
    <row r="594" spans="2:5" hidden="1">
      <c r="B594" s="14"/>
      <c r="C594" s="14"/>
      <c r="D594" s="14"/>
      <c r="E594" s="14"/>
    </row>
    <row r="595" spans="2:5" hidden="1">
      <c r="B595" s="14"/>
      <c r="C595" s="14"/>
      <c r="D595" s="14"/>
      <c r="E595" s="14"/>
    </row>
    <row r="596" spans="2:5" hidden="1">
      <c r="B596" s="14"/>
      <c r="C596" s="14"/>
      <c r="D596" s="14"/>
      <c r="E596" s="14"/>
    </row>
    <row r="597" spans="2:5" hidden="1">
      <c r="B597" s="14"/>
      <c r="C597" s="14"/>
      <c r="D597" s="14"/>
      <c r="E597" s="14"/>
    </row>
    <row r="598" spans="2:5" hidden="1">
      <c r="B598" s="14"/>
      <c r="C598" s="14"/>
      <c r="D598" s="14"/>
      <c r="E598" s="14"/>
    </row>
    <row r="599" spans="2:5" hidden="1">
      <c r="B599" s="14"/>
      <c r="C599" s="14"/>
      <c r="D599" s="14"/>
      <c r="E599" s="14"/>
    </row>
    <row r="600" spans="2:5" hidden="1">
      <c r="B600" s="14"/>
      <c r="C600" s="14"/>
      <c r="D600" s="14"/>
      <c r="E600" s="14"/>
    </row>
    <row r="601" spans="2:5" hidden="1">
      <c r="B601" s="14"/>
      <c r="C601" s="14"/>
      <c r="D601" s="14"/>
      <c r="E601" s="14"/>
    </row>
    <row r="602" spans="2:5" hidden="1">
      <c r="B602" s="14"/>
      <c r="C602" s="14"/>
      <c r="D602" s="14"/>
      <c r="E602" s="14"/>
    </row>
    <row r="603" spans="2:5" hidden="1">
      <c r="B603" s="14"/>
      <c r="C603" s="14"/>
      <c r="D603" s="14"/>
      <c r="E603" s="14"/>
    </row>
    <row r="604" spans="2:5" hidden="1">
      <c r="B604" s="14"/>
      <c r="C604" s="14"/>
      <c r="D604" s="14"/>
      <c r="E604" s="14"/>
    </row>
    <row r="605" spans="2:5" hidden="1">
      <c r="B605" s="14"/>
      <c r="C605" s="14"/>
      <c r="D605" s="14"/>
      <c r="E605" s="14"/>
    </row>
    <row r="606" spans="2:5" hidden="1">
      <c r="B606" s="14"/>
      <c r="C606" s="14"/>
      <c r="D606" s="14"/>
      <c r="E606" s="14"/>
    </row>
    <row r="607" spans="2:5" hidden="1">
      <c r="B607" s="14"/>
      <c r="C607" s="14"/>
      <c r="D607" s="14"/>
      <c r="E607" s="14"/>
    </row>
    <row r="608" spans="2:5" hidden="1">
      <c r="B608" s="14"/>
      <c r="C608" s="14"/>
      <c r="D608" s="14"/>
      <c r="E608" s="14"/>
    </row>
    <row r="609" spans="2:5" hidden="1">
      <c r="B609" s="14"/>
      <c r="C609" s="14"/>
      <c r="D609" s="14"/>
      <c r="E609" s="14"/>
    </row>
    <row r="610" spans="2:5" hidden="1">
      <c r="B610" s="14"/>
      <c r="C610" s="14"/>
      <c r="D610" s="14"/>
      <c r="E610" s="14"/>
    </row>
    <row r="611" spans="2:5" hidden="1">
      <c r="B611" s="14"/>
      <c r="C611" s="14"/>
      <c r="D611" s="14"/>
      <c r="E611" s="14"/>
    </row>
    <row r="612" spans="2:5" hidden="1">
      <c r="B612" s="14"/>
      <c r="C612" s="14"/>
      <c r="D612" s="14"/>
      <c r="E612" s="14"/>
    </row>
    <row r="613" spans="2:5" hidden="1">
      <c r="B613" s="14"/>
      <c r="C613" s="14"/>
      <c r="D613" s="14"/>
      <c r="E613" s="14"/>
    </row>
    <row r="614" spans="2:5" hidden="1">
      <c r="B614" s="14"/>
      <c r="C614" s="14"/>
      <c r="D614" s="14"/>
      <c r="E614" s="14"/>
    </row>
    <row r="615" spans="2:5" hidden="1">
      <c r="B615" s="14"/>
      <c r="C615" s="14"/>
      <c r="D615" s="14"/>
      <c r="E615" s="14"/>
    </row>
    <row r="616" spans="2:5" hidden="1">
      <c r="B616" s="14"/>
      <c r="C616" s="14"/>
      <c r="D616" s="14"/>
      <c r="E616" s="14"/>
    </row>
    <row r="617" spans="2:5" hidden="1">
      <c r="B617" s="14"/>
      <c r="C617" s="14"/>
      <c r="D617" s="14"/>
      <c r="E617" s="14"/>
    </row>
    <row r="618" spans="2:5" hidden="1">
      <c r="B618" s="14"/>
      <c r="C618" s="14"/>
      <c r="D618" s="14"/>
      <c r="E618" s="14"/>
    </row>
    <row r="619" spans="2:5" hidden="1">
      <c r="B619" s="14"/>
      <c r="C619" s="14"/>
      <c r="D619" s="14"/>
      <c r="E619" s="14"/>
    </row>
    <row r="620" spans="2:5" hidden="1">
      <c r="B620" s="14"/>
      <c r="C620" s="14"/>
      <c r="D620" s="14"/>
      <c r="E620" s="14"/>
    </row>
    <row r="621" spans="2:5" hidden="1">
      <c r="B621" s="14"/>
      <c r="C621" s="14"/>
      <c r="D621" s="14"/>
      <c r="E621" s="14"/>
    </row>
    <row r="622" spans="2:5" hidden="1">
      <c r="B622" s="14"/>
      <c r="C622" s="14"/>
      <c r="D622" s="14"/>
      <c r="E622" s="14"/>
    </row>
    <row r="623" spans="2:5" hidden="1">
      <c r="B623" s="14"/>
      <c r="C623" s="14"/>
      <c r="D623" s="14"/>
      <c r="E623" s="14"/>
    </row>
    <row r="624" spans="2:5" hidden="1">
      <c r="B624" s="14"/>
      <c r="C624" s="14"/>
      <c r="D624" s="14"/>
      <c r="E624" s="14"/>
    </row>
    <row r="625" spans="2:5" hidden="1">
      <c r="B625" s="14"/>
      <c r="C625" s="14"/>
      <c r="D625" s="14"/>
      <c r="E625" s="14"/>
    </row>
    <row r="626" spans="2:5" hidden="1">
      <c r="B626" s="14"/>
      <c r="C626" s="14"/>
      <c r="D626" s="14"/>
      <c r="E626" s="14"/>
    </row>
    <row r="627" spans="2:5" hidden="1">
      <c r="B627" s="14"/>
      <c r="C627" s="14"/>
      <c r="D627" s="14"/>
      <c r="E627" s="14"/>
    </row>
    <row r="628" spans="2:5" hidden="1">
      <c r="B628" s="14"/>
      <c r="C628" s="14"/>
      <c r="D628" s="14"/>
      <c r="E628" s="14"/>
    </row>
    <row r="629" spans="2:5" hidden="1">
      <c r="B629" s="14"/>
      <c r="C629" s="14"/>
      <c r="D629" s="14"/>
      <c r="E629" s="14"/>
    </row>
    <row r="630" spans="2:5" hidden="1">
      <c r="B630" s="14"/>
      <c r="C630" s="14"/>
      <c r="D630" s="14"/>
      <c r="E630" s="14"/>
    </row>
    <row r="631" spans="2:5" hidden="1">
      <c r="B631" s="14"/>
      <c r="C631" s="14"/>
      <c r="D631" s="14"/>
      <c r="E631" s="14"/>
    </row>
    <row r="632" spans="2:5" hidden="1">
      <c r="B632" s="14"/>
      <c r="C632" s="14"/>
      <c r="D632" s="14"/>
      <c r="E632" s="14"/>
    </row>
    <row r="633" spans="2:5" hidden="1">
      <c r="B633" s="14"/>
      <c r="C633" s="14"/>
      <c r="D633" s="14"/>
      <c r="E633" s="14"/>
    </row>
    <row r="634" spans="2:5" hidden="1">
      <c r="B634" s="14"/>
      <c r="C634" s="14"/>
      <c r="D634" s="14"/>
      <c r="E634" s="14"/>
    </row>
    <row r="635" spans="2:5" hidden="1">
      <c r="B635" s="14"/>
      <c r="C635" s="14"/>
      <c r="D635" s="14"/>
      <c r="E635" s="14"/>
    </row>
    <row r="636" spans="2:5" hidden="1">
      <c r="B636" s="14"/>
      <c r="C636" s="14"/>
      <c r="D636" s="14"/>
      <c r="E636" s="14"/>
    </row>
    <row r="637" spans="2:5" hidden="1">
      <c r="B637" s="14"/>
      <c r="C637" s="14"/>
      <c r="D637" s="14"/>
      <c r="E637" s="14"/>
    </row>
    <row r="638" spans="2:5" hidden="1">
      <c r="B638" s="14"/>
      <c r="C638" s="14"/>
      <c r="D638" s="14"/>
      <c r="E638" s="14"/>
    </row>
    <row r="639" spans="2:5" hidden="1">
      <c r="B639" s="14"/>
      <c r="C639" s="14"/>
      <c r="D639" s="14"/>
      <c r="E639" s="14"/>
    </row>
    <row r="640" spans="2:5" hidden="1">
      <c r="B640" s="14"/>
      <c r="C640" s="14"/>
      <c r="D640" s="14"/>
      <c r="E640" s="14"/>
    </row>
    <row r="641" spans="2:5" hidden="1">
      <c r="B641" s="14"/>
      <c r="C641" s="14"/>
      <c r="D641" s="14"/>
      <c r="E641" s="14"/>
    </row>
    <row r="642" spans="2:5" hidden="1">
      <c r="B642" s="14"/>
      <c r="C642" s="14"/>
      <c r="D642" s="14"/>
      <c r="E642" s="14"/>
    </row>
    <row r="643" spans="2:5" hidden="1">
      <c r="B643" s="14"/>
      <c r="C643" s="14"/>
      <c r="D643" s="14"/>
      <c r="E643" s="14"/>
    </row>
    <row r="644" spans="2:5" hidden="1">
      <c r="B644" s="14"/>
      <c r="C644" s="14"/>
      <c r="D644" s="14"/>
      <c r="E644" s="14"/>
    </row>
    <row r="645" spans="2:5" hidden="1">
      <c r="B645" s="14"/>
      <c r="C645" s="14"/>
      <c r="D645" s="14"/>
      <c r="E645" s="14"/>
    </row>
    <row r="646" spans="2:5" hidden="1">
      <c r="B646" s="14"/>
      <c r="C646" s="14"/>
      <c r="D646" s="14"/>
      <c r="E646" s="14"/>
    </row>
    <row r="647" spans="2:5" hidden="1">
      <c r="B647" s="14"/>
      <c r="C647" s="14"/>
      <c r="D647" s="14"/>
      <c r="E647" s="14"/>
    </row>
    <row r="648" spans="2:5" hidden="1">
      <c r="B648" s="14"/>
      <c r="C648" s="14"/>
      <c r="D648" s="14"/>
      <c r="E648" s="14"/>
    </row>
    <row r="649" spans="2:5" hidden="1">
      <c r="B649" s="14"/>
      <c r="C649" s="14"/>
      <c r="D649" s="14"/>
      <c r="E649" s="14"/>
    </row>
    <row r="650" spans="2:5" hidden="1">
      <c r="B650" s="14"/>
      <c r="C650" s="14"/>
      <c r="D650" s="14"/>
      <c r="E650" s="14"/>
    </row>
    <row r="651" spans="2:5" hidden="1">
      <c r="B651" s="14"/>
      <c r="C651" s="14"/>
      <c r="D651" s="14"/>
      <c r="E651" s="14"/>
    </row>
    <row r="652" spans="2:5" hidden="1">
      <c r="B652" s="14"/>
      <c r="C652" s="14"/>
      <c r="D652" s="14"/>
      <c r="E652" s="14"/>
    </row>
    <row r="653" spans="2:5" hidden="1">
      <c r="B653" s="14"/>
      <c r="C653" s="14"/>
      <c r="D653" s="14"/>
      <c r="E653" s="14"/>
    </row>
    <row r="654" spans="2:5" hidden="1">
      <c r="B654" s="14"/>
      <c r="C654" s="14"/>
      <c r="D654" s="14"/>
      <c r="E654" s="14"/>
    </row>
    <row r="655" spans="2:5" hidden="1">
      <c r="B655" s="14"/>
      <c r="C655" s="14"/>
      <c r="D655" s="14"/>
      <c r="E655" s="14"/>
    </row>
    <row r="656" spans="2:5" hidden="1">
      <c r="B656" s="14"/>
      <c r="C656" s="14"/>
      <c r="D656" s="14"/>
      <c r="E656" s="14"/>
    </row>
    <row r="657" spans="2:5" hidden="1">
      <c r="B657" s="14"/>
      <c r="C657" s="14"/>
      <c r="D657" s="14"/>
      <c r="E657" s="14"/>
    </row>
    <row r="658" spans="2:5" hidden="1">
      <c r="B658" s="14"/>
      <c r="C658" s="14"/>
      <c r="D658" s="14"/>
      <c r="E658" s="14"/>
    </row>
    <row r="659" spans="2:5" hidden="1">
      <c r="B659" s="14"/>
      <c r="C659" s="14"/>
      <c r="D659" s="14"/>
      <c r="E659" s="14"/>
    </row>
    <row r="660" spans="2:5" hidden="1">
      <c r="B660" s="14"/>
      <c r="C660" s="14"/>
      <c r="D660" s="14"/>
      <c r="E660" s="14"/>
    </row>
    <row r="661" spans="2:5" hidden="1">
      <c r="B661" s="14"/>
      <c r="C661" s="14"/>
      <c r="D661" s="14"/>
      <c r="E661" s="14"/>
    </row>
    <row r="662" spans="2:5" hidden="1">
      <c r="B662" s="14"/>
      <c r="C662" s="14"/>
      <c r="D662" s="14"/>
      <c r="E662" s="14"/>
    </row>
    <row r="663" spans="2:5" hidden="1">
      <c r="B663" s="14"/>
      <c r="C663" s="14"/>
      <c r="D663" s="14"/>
      <c r="E663" s="14"/>
    </row>
    <row r="664" spans="2:5" hidden="1">
      <c r="B664" s="14"/>
      <c r="C664" s="14"/>
      <c r="D664" s="14"/>
      <c r="E664" s="14"/>
    </row>
    <row r="665" spans="2:5" hidden="1">
      <c r="B665" s="14"/>
      <c r="C665" s="14"/>
      <c r="D665" s="14"/>
      <c r="E665" s="14"/>
    </row>
    <row r="666" spans="2:5" hidden="1">
      <c r="B666" s="14"/>
      <c r="C666" s="14"/>
      <c r="D666" s="14"/>
      <c r="E666" s="14"/>
    </row>
    <row r="667" spans="2:5" hidden="1">
      <c r="B667" s="14"/>
      <c r="C667" s="14"/>
      <c r="D667" s="14"/>
      <c r="E667" s="14"/>
    </row>
    <row r="668" spans="2:5" hidden="1">
      <c r="B668" s="14"/>
      <c r="C668" s="14"/>
      <c r="D668" s="14"/>
      <c r="E668" s="14"/>
    </row>
    <row r="669" spans="2:5" hidden="1">
      <c r="B669" s="14"/>
      <c r="C669" s="14"/>
      <c r="D669" s="14"/>
      <c r="E669" s="14"/>
    </row>
    <row r="670" spans="2:5" hidden="1">
      <c r="B670" s="14"/>
      <c r="C670" s="14"/>
      <c r="D670" s="14"/>
      <c r="E670" s="14"/>
    </row>
    <row r="671" spans="2:5" hidden="1">
      <c r="B671" s="14"/>
      <c r="C671" s="14"/>
      <c r="D671" s="14"/>
      <c r="E671" s="14"/>
    </row>
    <row r="672" spans="2:5" hidden="1">
      <c r="B672" s="14"/>
      <c r="C672" s="14"/>
      <c r="D672" s="14"/>
      <c r="E672" s="14"/>
    </row>
    <row r="673" spans="2:5" hidden="1">
      <c r="B673" s="14"/>
      <c r="C673" s="14"/>
      <c r="D673" s="14"/>
      <c r="E673" s="14"/>
    </row>
    <row r="674" spans="2:5" hidden="1">
      <c r="B674" s="14"/>
      <c r="C674" s="14"/>
      <c r="D674" s="14"/>
      <c r="E674" s="14"/>
    </row>
    <row r="675" spans="2:5" hidden="1">
      <c r="B675" s="14"/>
      <c r="C675" s="14"/>
      <c r="D675" s="14"/>
      <c r="E675" s="14"/>
    </row>
    <row r="676" spans="2:5" hidden="1">
      <c r="B676" s="14"/>
      <c r="C676" s="14"/>
      <c r="D676" s="14"/>
      <c r="E676" s="14"/>
    </row>
    <row r="677" spans="2:5" hidden="1">
      <c r="B677" s="14"/>
      <c r="C677" s="14"/>
      <c r="D677" s="14"/>
      <c r="E677" s="14"/>
    </row>
    <row r="678" spans="2:5" hidden="1">
      <c r="B678" s="14"/>
      <c r="C678" s="14"/>
      <c r="D678" s="14"/>
      <c r="E678" s="14"/>
    </row>
    <row r="679" spans="2:5" hidden="1">
      <c r="B679" s="14"/>
      <c r="C679" s="14"/>
      <c r="D679" s="14"/>
      <c r="E679" s="14"/>
    </row>
    <row r="680" spans="2:5" hidden="1">
      <c r="B680" s="14"/>
      <c r="C680" s="14"/>
      <c r="D680" s="14"/>
      <c r="E680" s="14"/>
    </row>
    <row r="681" spans="2:5" hidden="1">
      <c r="B681" s="14"/>
      <c r="C681" s="14"/>
      <c r="D681" s="14"/>
      <c r="E681" s="14"/>
    </row>
    <row r="682" spans="2:5" hidden="1">
      <c r="B682" s="14"/>
      <c r="C682" s="14"/>
      <c r="D682" s="14"/>
      <c r="E682" s="14"/>
    </row>
    <row r="683" spans="2:5" hidden="1">
      <c r="B683" s="14"/>
      <c r="C683" s="14"/>
      <c r="D683" s="14"/>
      <c r="E683" s="14"/>
    </row>
    <row r="684" spans="2:5" hidden="1">
      <c r="B684" s="14"/>
      <c r="C684" s="14"/>
      <c r="D684" s="14"/>
      <c r="E684" s="14"/>
    </row>
    <row r="685" spans="2:5" hidden="1">
      <c r="B685" s="14"/>
      <c r="C685" s="14"/>
      <c r="D685" s="14"/>
      <c r="E685" s="14"/>
    </row>
    <row r="686" spans="2:5" hidden="1">
      <c r="B686" s="14"/>
      <c r="C686" s="14"/>
      <c r="D686" s="14"/>
      <c r="E686" s="14"/>
    </row>
    <row r="687" spans="2:5" hidden="1">
      <c r="B687" s="14"/>
      <c r="C687" s="14"/>
      <c r="D687" s="14"/>
      <c r="E687" s="14"/>
    </row>
    <row r="688" spans="2:5" hidden="1">
      <c r="B688" s="14"/>
      <c r="C688" s="14"/>
      <c r="D688" s="14"/>
      <c r="E688" s="14"/>
    </row>
    <row r="689" spans="2:5" hidden="1">
      <c r="B689" s="14"/>
      <c r="C689" s="14"/>
      <c r="D689" s="14"/>
      <c r="E689" s="14"/>
    </row>
    <row r="690" spans="2:5" hidden="1">
      <c r="B690" s="14"/>
      <c r="C690" s="14"/>
      <c r="D690" s="14"/>
      <c r="E690" s="14"/>
    </row>
    <row r="691" spans="2:5" hidden="1">
      <c r="B691" s="14"/>
      <c r="C691" s="14"/>
      <c r="D691" s="14"/>
      <c r="E691" s="14"/>
    </row>
    <row r="692" spans="2:5" hidden="1">
      <c r="B692" s="14"/>
      <c r="C692" s="14"/>
      <c r="D692" s="14"/>
      <c r="E692" s="14"/>
    </row>
    <row r="693" spans="2:5" hidden="1">
      <c r="B693" s="14"/>
      <c r="C693" s="14"/>
      <c r="D693" s="14"/>
      <c r="E693" s="14"/>
    </row>
    <row r="694" spans="2:5" hidden="1">
      <c r="B694" s="14"/>
      <c r="C694" s="14"/>
      <c r="D694" s="14"/>
      <c r="E694" s="14"/>
    </row>
    <row r="695" spans="2:5" hidden="1">
      <c r="B695" s="14"/>
      <c r="C695" s="14"/>
      <c r="D695" s="14"/>
      <c r="E695" s="14"/>
    </row>
    <row r="696" spans="2:5" hidden="1">
      <c r="B696" s="14"/>
      <c r="C696" s="14"/>
      <c r="D696" s="14"/>
      <c r="E696" s="14"/>
    </row>
    <row r="697" spans="2:5" hidden="1">
      <c r="B697" s="14"/>
      <c r="C697" s="14"/>
      <c r="D697" s="14"/>
      <c r="E697" s="14"/>
    </row>
    <row r="698" spans="2:5" hidden="1">
      <c r="B698" s="14"/>
      <c r="C698" s="14"/>
      <c r="D698" s="14"/>
      <c r="E698" s="14"/>
    </row>
    <row r="699" spans="2:5" hidden="1">
      <c r="B699" s="14"/>
      <c r="C699" s="14"/>
      <c r="D699" s="14"/>
      <c r="E699" s="14"/>
    </row>
    <row r="700" spans="2:5" hidden="1">
      <c r="B700" s="14"/>
      <c r="C700" s="14"/>
      <c r="D700" s="14"/>
      <c r="E700" s="14"/>
    </row>
    <row r="701" spans="2:5" hidden="1">
      <c r="B701" s="14"/>
      <c r="C701" s="14"/>
      <c r="D701" s="14"/>
      <c r="E701" s="14"/>
    </row>
    <row r="702" spans="2:5" hidden="1">
      <c r="B702" s="14"/>
      <c r="C702" s="14"/>
      <c r="D702" s="14"/>
      <c r="E702" s="14"/>
    </row>
    <row r="703" spans="2:5" hidden="1">
      <c r="B703" s="14"/>
      <c r="C703" s="14"/>
      <c r="D703" s="14"/>
      <c r="E703" s="14"/>
    </row>
    <row r="704" spans="2:5" hidden="1">
      <c r="B704" s="14"/>
      <c r="C704" s="14"/>
      <c r="D704" s="14"/>
      <c r="E704" s="14"/>
    </row>
    <row r="705" spans="2:5" hidden="1">
      <c r="B705" s="14"/>
      <c r="C705" s="14"/>
      <c r="D705" s="14"/>
      <c r="E705" s="14"/>
    </row>
    <row r="706" spans="2:5" hidden="1">
      <c r="B706" s="14"/>
      <c r="C706" s="14"/>
      <c r="D706" s="14"/>
      <c r="E706" s="14"/>
    </row>
    <row r="707" spans="2:5" hidden="1">
      <c r="B707" s="14"/>
      <c r="C707" s="14"/>
      <c r="D707" s="14"/>
      <c r="E707" s="14"/>
    </row>
    <row r="708" spans="2:5" hidden="1">
      <c r="B708" s="14"/>
      <c r="C708" s="14"/>
      <c r="D708" s="14"/>
      <c r="E708" s="14"/>
    </row>
    <row r="709" spans="2:5" hidden="1">
      <c r="B709" s="14"/>
      <c r="C709" s="14"/>
      <c r="D709" s="14"/>
      <c r="E709" s="14"/>
    </row>
    <row r="710" spans="2:5" hidden="1">
      <c r="B710" s="14"/>
      <c r="C710" s="14"/>
      <c r="D710" s="14"/>
      <c r="E710" s="14"/>
    </row>
    <row r="711" spans="2:5" hidden="1">
      <c r="B711" s="14"/>
      <c r="C711" s="14"/>
      <c r="D711" s="14"/>
      <c r="E711" s="14"/>
    </row>
    <row r="712" spans="2:5" hidden="1">
      <c r="B712" s="14"/>
      <c r="C712" s="14"/>
      <c r="D712" s="14"/>
      <c r="E712" s="14"/>
    </row>
    <row r="713" spans="2:5" hidden="1">
      <c r="B713" s="14"/>
      <c r="C713" s="14"/>
      <c r="D713" s="14"/>
      <c r="E713" s="14"/>
    </row>
    <row r="714" spans="2:5" hidden="1">
      <c r="B714" s="14"/>
      <c r="C714" s="14"/>
      <c r="D714" s="14"/>
      <c r="E714" s="14"/>
    </row>
    <row r="715" spans="2:5" hidden="1">
      <c r="B715" s="14"/>
      <c r="C715" s="14"/>
      <c r="D715" s="14"/>
      <c r="E715" s="14"/>
    </row>
    <row r="716" spans="2:5" hidden="1">
      <c r="B716" s="14"/>
      <c r="C716" s="14"/>
      <c r="D716" s="14"/>
      <c r="E716" s="14"/>
    </row>
    <row r="717" spans="2:5" hidden="1">
      <c r="B717" s="14"/>
      <c r="C717" s="14"/>
      <c r="D717" s="14"/>
      <c r="E717" s="14"/>
    </row>
    <row r="718" spans="2:5" hidden="1">
      <c r="B718" s="14"/>
      <c r="C718" s="14"/>
      <c r="D718" s="14"/>
      <c r="E718" s="14"/>
    </row>
    <row r="719" spans="2:5" hidden="1">
      <c r="B719" s="14"/>
      <c r="C719" s="14"/>
      <c r="D719" s="14"/>
      <c r="E719" s="14"/>
    </row>
    <row r="720" spans="2:5" hidden="1">
      <c r="B720" s="14"/>
      <c r="C720" s="14"/>
      <c r="D720" s="14"/>
      <c r="E720" s="14"/>
    </row>
    <row r="721" spans="2:5" hidden="1">
      <c r="B721" s="14"/>
      <c r="C721" s="14"/>
      <c r="D721" s="14"/>
      <c r="E721" s="14"/>
    </row>
    <row r="722" spans="2:5" hidden="1">
      <c r="B722" s="14"/>
      <c r="C722" s="14"/>
      <c r="D722" s="14"/>
      <c r="E722" s="14"/>
    </row>
    <row r="723" spans="2:5" hidden="1">
      <c r="B723" s="14"/>
      <c r="C723" s="14"/>
      <c r="D723" s="14"/>
      <c r="E723" s="14"/>
    </row>
    <row r="724" spans="2:5" hidden="1">
      <c r="B724" s="14"/>
      <c r="C724" s="14"/>
      <c r="D724" s="14"/>
      <c r="E724" s="14"/>
    </row>
    <row r="725" spans="2:5" hidden="1">
      <c r="B725" s="14"/>
      <c r="C725" s="14"/>
      <c r="D725" s="14"/>
      <c r="E725" s="14"/>
    </row>
    <row r="726" spans="2:5" hidden="1">
      <c r="B726" s="14"/>
      <c r="C726" s="14"/>
      <c r="D726" s="14"/>
      <c r="E726" s="14"/>
    </row>
    <row r="727" spans="2:5" hidden="1">
      <c r="B727" s="14"/>
      <c r="C727" s="14"/>
      <c r="D727" s="14"/>
      <c r="E727" s="14"/>
    </row>
    <row r="728" spans="2:5" hidden="1">
      <c r="B728" s="14"/>
      <c r="C728" s="14"/>
      <c r="D728" s="14"/>
      <c r="E728" s="14"/>
    </row>
    <row r="729" spans="2:5" hidden="1">
      <c r="B729" s="14"/>
      <c r="C729" s="14"/>
      <c r="D729" s="14"/>
      <c r="E729" s="14"/>
    </row>
    <row r="730" spans="2:5" hidden="1">
      <c r="B730" s="14"/>
      <c r="C730" s="14"/>
      <c r="D730" s="14"/>
      <c r="E730" s="14"/>
    </row>
    <row r="731" spans="2:5" hidden="1">
      <c r="B731" s="14"/>
      <c r="C731" s="14"/>
      <c r="D731" s="14"/>
      <c r="E731" s="14"/>
    </row>
    <row r="732" spans="2:5" hidden="1">
      <c r="B732" s="14"/>
      <c r="C732" s="14"/>
      <c r="D732" s="14"/>
      <c r="E732" s="14"/>
    </row>
    <row r="733" spans="2:5" hidden="1">
      <c r="B733" s="14"/>
      <c r="C733" s="14"/>
      <c r="D733" s="14"/>
      <c r="E733" s="14"/>
    </row>
    <row r="734" spans="2:5" hidden="1">
      <c r="B734" s="14"/>
      <c r="C734" s="14"/>
      <c r="D734" s="14"/>
      <c r="E734" s="14"/>
    </row>
    <row r="735" spans="2:5" hidden="1">
      <c r="B735" s="14"/>
      <c r="C735" s="14"/>
      <c r="D735" s="14"/>
      <c r="E735" s="14"/>
    </row>
    <row r="736" spans="2:5" hidden="1">
      <c r="B736" s="14"/>
      <c r="C736" s="14"/>
      <c r="D736" s="14"/>
      <c r="E736" s="14"/>
    </row>
    <row r="737" spans="2:5" hidden="1">
      <c r="B737" s="14"/>
      <c r="C737" s="14"/>
      <c r="D737" s="14"/>
      <c r="E737" s="14"/>
    </row>
    <row r="738" spans="2:5" hidden="1">
      <c r="B738" s="14"/>
      <c r="C738" s="14"/>
      <c r="D738" s="14"/>
      <c r="E738" s="14"/>
    </row>
    <row r="739" spans="2:5" hidden="1">
      <c r="B739" s="14"/>
      <c r="C739" s="14"/>
      <c r="D739" s="14"/>
      <c r="E739" s="14"/>
    </row>
    <row r="740" spans="2:5" hidden="1">
      <c r="B740" s="14"/>
      <c r="C740" s="14"/>
      <c r="D740" s="14"/>
      <c r="E740" s="14"/>
    </row>
    <row r="741" spans="2:5" hidden="1">
      <c r="B741" s="14"/>
      <c r="C741" s="14"/>
      <c r="D741" s="14"/>
      <c r="E741" s="14"/>
    </row>
    <row r="742" spans="2:5" hidden="1">
      <c r="B742" s="14"/>
      <c r="C742" s="14"/>
      <c r="D742" s="14"/>
      <c r="E742" s="14"/>
    </row>
    <row r="743" spans="2:5" hidden="1">
      <c r="B743" s="14"/>
      <c r="C743" s="14"/>
      <c r="D743" s="14"/>
      <c r="E743" s="14"/>
    </row>
    <row r="744" spans="2:5" hidden="1">
      <c r="B744" s="14"/>
      <c r="C744" s="14"/>
      <c r="D744" s="14"/>
      <c r="E744" s="14"/>
    </row>
    <row r="745" spans="2:5" hidden="1">
      <c r="B745" s="14"/>
      <c r="C745" s="14"/>
      <c r="D745" s="14"/>
      <c r="E745" s="14"/>
    </row>
    <row r="746" spans="2:5" hidden="1">
      <c r="B746" s="14"/>
      <c r="C746" s="14"/>
      <c r="D746" s="14"/>
      <c r="E746" s="14"/>
    </row>
    <row r="747" spans="2:5" hidden="1">
      <c r="B747" s="14"/>
      <c r="C747" s="14"/>
      <c r="D747" s="14"/>
      <c r="E747" s="14"/>
    </row>
    <row r="748" spans="2:5" hidden="1">
      <c r="B748" s="14"/>
      <c r="C748" s="14"/>
      <c r="D748" s="14"/>
      <c r="E748" s="14"/>
    </row>
    <row r="749" spans="2:5" hidden="1">
      <c r="B749" s="14"/>
      <c r="C749" s="14"/>
      <c r="D749" s="14"/>
      <c r="E749" s="14"/>
    </row>
    <row r="750" spans="2:5" hidden="1">
      <c r="B750" s="14"/>
      <c r="C750" s="14"/>
      <c r="D750" s="14"/>
      <c r="E750" s="14"/>
    </row>
    <row r="751" spans="2:5" hidden="1">
      <c r="B751" s="14"/>
      <c r="C751" s="14"/>
      <c r="D751" s="14"/>
      <c r="E751" s="14"/>
    </row>
    <row r="752" spans="2:5" hidden="1">
      <c r="B752" s="14"/>
      <c r="C752" s="14"/>
      <c r="D752" s="14"/>
      <c r="E752" s="14"/>
    </row>
    <row r="753" spans="2:5" hidden="1">
      <c r="B753" s="14"/>
      <c r="C753" s="14"/>
      <c r="D753" s="14"/>
      <c r="E753" s="14"/>
    </row>
    <row r="754" spans="2:5" hidden="1">
      <c r="B754" s="14"/>
      <c r="C754" s="14"/>
      <c r="D754" s="14"/>
      <c r="E754" s="14"/>
    </row>
    <row r="755" spans="2:5" hidden="1">
      <c r="B755" s="14"/>
      <c r="C755" s="14"/>
      <c r="D755" s="14"/>
      <c r="E755" s="14"/>
    </row>
    <row r="756" spans="2:5" hidden="1">
      <c r="B756" s="14"/>
      <c r="C756" s="14"/>
      <c r="D756" s="14"/>
      <c r="E756" s="14"/>
    </row>
    <row r="757" spans="2:5" hidden="1">
      <c r="B757" s="14"/>
      <c r="C757" s="14"/>
      <c r="D757" s="14"/>
      <c r="E757" s="14"/>
    </row>
    <row r="758" spans="2:5" hidden="1">
      <c r="B758" s="14"/>
      <c r="C758" s="14"/>
      <c r="D758" s="14"/>
      <c r="E758" s="14"/>
    </row>
    <row r="759" spans="2:5" hidden="1">
      <c r="B759" s="14"/>
      <c r="C759" s="14"/>
      <c r="D759" s="14"/>
      <c r="E759" s="14"/>
    </row>
    <row r="760" spans="2:5" hidden="1">
      <c r="B760" s="14"/>
      <c r="C760" s="14"/>
      <c r="D760" s="14"/>
      <c r="E760" s="14"/>
    </row>
    <row r="761" spans="2:5" hidden="1">
      <c r="B761" s="14"/>
      <c r="C761" s="14"/>
      <c r="D761" s="14"/>
      <c r="E761" s="14"/>
    </row>
    <row r="762" spans="2:5" hidden="1">
      <c r="B762" s="14"/>
      <c r="C762" s="14"/>
      <c r="D762" s="14"/>
      <c r="E762" s="14"/>
    </row>
    <row r="763" spans="2:5" hidden="1">
      <c r="B763" s="14"/>
      <c r="C763" s="14"/>
      <c r="D763" s="14"/>
      <c r="E763" s="14"/>
    </row>
    <row r="764" spans="2:5" hidden="1">
      <c r="B764" s="14"/>
      <c r="C764" s="14"/>
      <c r="D764" s="14"/>
      <c r="E764" s="14"/>
    </row>
    <row r="765" spans="2:5" hidden="1">
      <c r="B765" s="14"/>
      <c r="C765" s="14"/>
      <c r="D765" s="14"/>
      <c r="E765" s="14"/>
    </row>
    <row r="766" spans="2:5" hidden="1">
      <c r="B766" s="14"/>
      <c r="C766" s="14"/>
      <c r="D766" s="14"/>
      <c r="E766" s="14"/>
    </row>
    <row r="767" spans="2:5" hidden="1">
      <c r="B767" s="14"/>
      <c r="C767" s="14"/>
      <c r="D767" s="14"/>
      <c r="E767" s="14"/>
    </row>
    <row r="768" spans="2:5" hidden="1">
      <c r="B768" s="14"/>
      <c r="C768" s="14"/>
      <c r="D768" s="14"/>
      <c r="E768" s="14"/>
    </row>
    <row r="769" spans="1:5" hidden="1">
      <c r="B769" s="14"/>
      <c r="C769" s="14"/>
      <c r="D769" s="14"/>
      <c r="E769" s="14"/>
    </row>
    <row r="770" spans="1:5" hidden="1">
      <c r="B770" s="14"/>
      <c r="C770" s="14"/>
      <c r="D770" s="14"/>
      <c r="E770" s="14"/>
    </row>
    <row r="771" spans="1:5" hidden="1">
      <c r="B771" s="14"/>
      <c r="C771" s="14"/>
      <c r="D771" s="14"/>
      <c r="E771" s="14"/>
    </row>
    <row r="772" spans="1:5" hidden="1">
      <c r="A772" s="14"/>
      <c r="B772" s="14"/>
      <c r="C772" s="14"/>
      <c r="D772" s="14"/>
      <c r="E772" s="14"/>
    </row>
    <row r="773" spans="1:5" hidden="1">
      <c r="A773" s="14"/>
      <c r="B773" s="14"/>
      <c r="C773" s="14"/>
      <c r="D773" s="14"/>
      <c r="E773" s="14"/>
    </row>
    <row r="774" spans="1:5" hidden="1">
      <c r="A774" s="16"/>
      <c r="B774" s="14"/>
      <c r="C774" s="14"/>
      <c r="D774" s="14"/>
      <c r="E774" s="14"/>
    </row>
    <row r="775" spans="1:5" hidden="1">
      <c r="B775" s="14"/>
      <c r="C775" s="14"/>
      <c r="D775" s="14"/>
      <c r="E775" s="14"/>
    </row>
    <row r="776" spans="1:5" hidden="1">
      <c r="B776" s="14"/>
      <c r="C776" s="14"/>
      <c r="D776" s="14"/>
      <c r="E776" s="14"/>
    </row>
    <row r="777" spans="1:5" hidden="1">
      <c r="B777" s="14"/>
      <c r="C777" s="14"/>
      <c r="D777" s="14"/>
      <c r="E777" s="14"/>
    </row>
    <row r="778" spans="1:5" hidden="1">
      <c r="B778" s="14"/>
      <c r="C778" s="14"/>
      <c r="D778" s="14"/>
      <c r="E778" s="14"/>
    </row>
    <row r="779" spans="1:5" hidden="1">
      <c r="B779" s="14"/>
      <c r="C779" s="14"/>
      <c r="D779" s="14"/>
      <c r="E779" s="14"/>
    </row>
    <row r="780" spans="1:5" hidden="1">
      <c r="B780" s="14"/>
      <c r="C780" s="14"/>
      <c r="D780" s="14"/>
      <c r="E780" s="14"/>
    </row>
    <row r="781" spans="1:5" hidden="1">
      <c r="B781" s="14"/>
      <c r="C781" s="14"/>
      <c r="D781" s="14"/>
      <c r="E781" s="14"/>
    </row>
    <row r="782" spans="1:5" hidden="1">
      <c r="B782" s="14"/>
      <c r="C782" s="14"/>
      <c r="D782" s="14"/>
      <c r="E782" s="14"/>
    </row>
    <row r="783" spans="1:5" hidden="1">
      <c r="B783" s="14"/>
      <c r="C783" s="14"/>
      <c r="D783" s="14"/>
      <c r="E783" s="14"/>
    </row>
    <row r="784" spans="1:5" hidden="1">
      <c r="B784" s="14"/>
      <c r="C784" s="14"/>
      <c r="D784" s="14"/>
      <c r="E784" s="14"/>
    </row>
    <row r="785" spans="2:5" hidden="1">
      <c r="B785" s="14"/>
      <c r="C785" s="14"/>
      <c r="D785" s="14"/>
      <c r="E785" s="14"/>
    </row>
    <row r="786" spans="2:5" hidden="1">
      <c r="B786" s="14"/>
      <c r="C786" s="14"/>
      <c r="D786" s="14"/>
      <c r="E786" s="14"/>
    </row>
    <row r="787" spans="2:5" hidden="1">
      <c r="B787" s="14"/>
      <c r="C787" s="14"/>
      <c r="D787" s="14"/>
      <c r="E787" s="14"/>
    </row>
    <row r="788" spans="2:5" hidden="1">
      <c r="B788" s="14"/>
      <c r="C788" s="14"/>
      <c r="D788" s="14"/>
      <c r="E788" s="14"/>
    </row>
    <row r="789" spans="2:5" hidden="1">
      <c r="B789" s="14"/>
      <c r="C789" s="14"/>
      <c r="D789" s="14"/>
      <c r="E789" s="14"/>
    </row>
    <row r="790" spans="2:5" hidden="1">
      <c r="B790" s="14"/>
      <c r="C790" s="14"/>
      <c r="D790" s="14"/>
      <c r="E790" s="14"/>
    </row>
    <row r="791" spans="2:5" hidden="1">
      <c r="B791" s="14"/>
      <c r="C791" s="14"/>
      <c r="D791" s="14"/>
      <c r="E791" s="14"/>
    </row>
    <row r="792" spans="2:5" hidden="1">
      <c r="B792" s="14"/>
      <c r="C792" s="14"/>
      <c r="D792" s="14"/>
      <c r="E792" s="14"/>
    </row>
    <row r="793" spans="2:5" hidden="1">
      <c r="B793" s="14"/>
      <c r="C793" s="14"/>
      <c r="D793" s="14"/>
      <c r="E793" s="14"/>
    </row>
    <row r="794" spans="2:5" hidden="1">
      <c r="B794" s="14"/>
      <c r="C794" s="14"/>
      <c r="D794" s="14"/>
      <c r="E794" s="14"/>
    </row>
    <row r="795" spans="2:5" hidden="1">
      <c r="B795" s="14"/>
      <c r="C795" s="14"/>
      <c r="D795" s="14"/>
      <c r="E795" s="14"/>
    </row>
    <row r="796" spans="2:5" hidden="1">
      <c r="B796" s="14"/>
      <c r="C796" s="14"/>
      <c r="D796" s="14"/>
      <c r="E796" s="14"/>
    </row>
    <row r="797" spans="2:5" hidden="1">
      <c r="B797" s="14"/>
      <c r="C797" s="14"/>
      <c r="D797" s="14"/>
      <c r="E797" s="14"/>
    </row>
    <row r="798" spans="2:5" hidden="1">
      <c r="B798" s="14"/>
      <c r="C798" s="14"/>
      <c r="D798" s="14"/>
      <c r="E798" s="14"/>
    </row>
    <row r="799" spans="2:5" hidden="1">
      <c r="B799" s="14"/>
      <c r="C799" s="14"/>
      <c r="D799" s="14"/>
      <c r="E799" s="14"/>
    </row>
    <row r="800" spans="2:5" hidden="1">
      <c r="B800" s="14"/>
      <c r="C800" s="14"/>
      <c r="D800" s="14"/>
      <c r="E800" s="14"/>
    </row>
    <row r="801" spans="2:5" hidden="1">
      <c r="B801" s="14"/>
      <c r="C801" s="14"/>
      <c r="D801" s="14"/>
      <c r="E801" s="14"/>
    </row>
    <row r="802" spans="2:5" hidden="1">
      <c r="B802" s="14"/>
      <c r="C802" s="14"/>
      <c r="D802" s="14"/>
      <c r="E802" s="14"/>
    </row>
    <row r="803" spans="2:5" hidden="1">
      <c r="B803" s="14"/>
      <c r="C803" s="14"/>
      <c r="D803" s="14"/>
      <c r="E803" s="14"/>
    </row>
    <row r="804" spans="2:5" hidden="1">
      <c r="B804" s="14"/>
      <c r="C804" s="14"/>
      <c r="D804" s="14"/>
      <c r="E804" s="14"/>
    </row>
    <row r="805" spans="2:5" hidden="1">
      <c r="B805" s="14"/>
      <c r="C805" s="14"/>
      <c r="D805" s="14"/>
      <c r="E805" s="14"/>
    </row>
    <row r="806" spans="2:5" hidden="1">
      <c r="B806" s="14"/>
      <c r="C806" s="14"/>
      <c r="D806" s="14"/>
      <c r="E806" s="14"/>
    </row>
    <row r="807" spans="2:5" hidden="1"/>
  </sheetData>
  <dataValidations count="5">
    <dataValidation type="list" allowBlank="1" showInputMessage="1" showErrorMessage="1" sqref="K11:K804">
      <formula1>$BM$6:$BM$10</formula1>
    </dataValidation>
    <dataValidation type="list" allowBlank="1" showInputMessage="1" showErrorMessage="1" sqref="D11:D798">
      <formula1>$BH$6:$BH$10</formula1>
    </dataValidation>
    <dataValidation type="list" allowBlank="1" showInputMessage="1" showErrorMessage="1" sqref="H11:H804">
      <formula1>$BL$6:$BL$9</formula1>
    </dataValidation>
    <dataValidation allowBlank="1" showInputMessage="1" showErrorMessage="1" sqref="G2 P8"/>
    <dataValidation type="list" allowBlank="1" showInputMessage="1" showErrorMessage="1" sqref="F11:F804">
      <formula1>$BJ$6:$BJ$10</formula1>
    </dataValidation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J340"/>
  <sheetViews>
    <sheetView rightToLeft="1" workbookViewId="0">
      <selection activeCell="A7" sqref="A7"/>
    </sheetView>
  </sheetViews>
  <sheetFormatPr defaultColWidth="0" defaultRowHeight="18" zeroHeight="1"/>
  <cols>
    <col min="1" max="1" width="46.140625" style="13" customWidth="1"/>
    <col min="2" max="2" width="16.28515625" style="13" customWidth="1"/>
    <col min="3" max="3" width="12.7109375" style="13" customWidth="1"/>
    <col min="4" max="4" width="11.85546875" style="13" customWidth="1"/>
    <col min="5" max="5" width="13.85546875" style="13" customWidth="1"/>
    <col min="6" max="6" width="11.85546875" style="13" customWidth="1"/>
    <col min="7" max="7" width="11.5703125" style="14" customWidth="1"/>
    <col min="8" max="8" width="14.7109375" style="14" customWidth="1"/>
    <col min="9" max="9" width="11.7109375" style="14" customWidth="1"/>
    <col min="10" max="10" width="31.140625" style="14" customWidth="1"/>
    <col min="11" max="11" width="14.7109375" style="14" customWidth="1"/>
    <col min="12" max="12" width="22.7109375" style="14" customWidth="1"/>
    <col min="13" max="13" width="26.85546875" style="14" customWidth="1"/>
    <col min="14" max="14" width="25.42578125" style="14" customWidth="1"/>
    <col min="15" max="15" width="7.7109375" style="14" hidden="1" customWidth="1"/>
    <col min="16" max="16" width="7.140625" style="14" hidden="1" customWidth="1"/>
    <col min="17" max="17" width="6" style="14" hidden="1" customWidth="1"/>
    <col min="18" max="18" width="7.85546875" style="14" hidden="1" customWidth="1"/>
    <col min="19" max="19" width="8.140625" style="14" hidden="1" customWidth="1"/>
    <col min="20" max="20" width="6.28515625" style="14" hidden="1" customWidth="1"/>
    <col min="21" max="21" width="8" style="14" hidden="1" customWidth="1"/>
    <col min="22" max="22" width="8.7109375" style="14" hidden="1" customWidth="1"/>
    <col min="23" max="23" width="10" style="14" hidden="1" customWidth="1"/>
    <col min="24" max="24" width="9.5703125" style="14" hidden="1" customWidth="1"/>
    <col min="25" max="25" width="6.140625" style="14" hidden="1" customWidth="1"/>
    <col min="26" max="27" width="5.7109375" style="14" hidden="1" customWidth="1"/>
    <col min="28" max="28" width="6.85546875" style="14" hidden="1" customWidth="1"/>
    <col min="29" max="29" width="6.42578125" style="14" hidden="1" customWidth="1"/>
    <col min="30" max="30" width="6.7109375" style="14" hidden="1" customWidth="1"/>
    <col min="31" max="31" width="7.28515625" style="14" hidden="1" customWidth="1"/>
    <col min="32" max="43" width="5.7109375" style="14" hidden="1" customWidth="1"/>
    <col min="44" max="44" width="9.140625" style="14" hidden="1" customWidth="1"/>
    <col min="45" max="62" width="0" style="14" hidden="1" customWidth="1"/>
    <col min="63" max="16384" width="9.140625" style="14" hidden="1"/>
  </cols>
  <sheetData>
    <row r="1" spans="1:61">
      <c r="A1" s="2" t="s">
        <v>0</v>
      </c>
      <c r="B1" t="s">
        <v>196</v>
      </c>
    </row>
    <row r="2" spans="1:61">
      <c r="A2" s="2" t="s">
        <v>1</v>
      </c>
    </row>
    <row r="3" spans="1:61">
      <c r="A3" s="2" t="s">
        <v>2</v>
      </c>
      <c r="B3" t="s">
        <v>197</v>
      </c>
    </row>
    <row r="4" spans="1:61">
      <c r="A4" s="2" t="s">
        <v>3</v>
      </c>
    </row>
    <row r="5" spans="1:61" ht="26.25" customHeight="1">
      <c r="A5" s="99" t="s">
        <v>67</v>
      </c>
      <c r="B5" s="100"/>
      <c r="C5" s="100"/>
      <c r="D5" s="100"/>
      <c r="E5" s="100"/>
      <c r="F5" s="100"/>
      <c r="G5" s="100"/>
      <c r="H5" s="100"/>
      <c r="I5" s="100"/>
      <c r="J5" s="100"/>
      <c r="K5" s="100"/>
      <c r="L5" s="100"/>
      <c r="M5" s="100"/>
      <c r="N5" s="101"/>
      <c r="BI5" s="16"/>
    </row>
    <row r="6" spans="1:61" ht="26.25" customHeight="1">
      <c r="A6" s="99" t="s">
        <v>90</v>
      </c>
      <c r="B6" s="100"/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1"/>
      <c r="BE6" s="16"/>
      <c r="BI6" s="16"/>
    </row>
    <row r="7" spans="1:61" s="16" customFormat="1" ht="20.25">
      <c r="A7" s="40" t="s">
        <v>47</v>
      </c>
      <c r="B7" s="41" t="s">
        <v>48</v>
      </c>
      <c r="C7" s="102" t="s">
        <v>69</v>
      </c>
      <c r="D7" s="102" t="s">
        <v>82</v>
      </c>
      <c r="E7" s="102" t="s">
        <v>49</v>
      </c>
      <c r="F7" s="102" t="s">
        <v>83</v>
      </c>
      <c r="G7" s="102" t="s">
        <v>52</v>
      </c>
      <c r="H7" s="93" t="s">
        <v>186</v>
      </c>
      <c r="I7" s="93" t="s">
        <v>187</v>
      </c>
      <c r="J7" s="93" t="s">
        <v>191</v>
      </c>
      <c r="K7" s="93" t="s">
        <v>55</v>
      </c>
      <c r="L7" s="93" t="s">
        <v>72</v>
      </c>
      <c r="M7" s="93" t="s">
        <v>56</v>
      </c>
      <c r="N7" s="44" t="s">
        <v>182</v>
      </c>
      <c r="BE7" s="14"/>
      <c r="BF7" s="14"/>
      <c r="BG7" s="14"/>
      <c r="BI7" s="20"/>
    </row>
    <row r="8" spans="1:61" s="16" customFormat="1" ht="24" customHeight="1">
      <c r="A8" s="17"/>
      <c r="B8" s="18"/>
      <c r="C8" s="18"/>
      <c r="D8" s="18"/>
      <c r="E8" s="18"/>
      <c r="F8" s="18"/>
      <c r="G8" s="18"/>
      <c r="H8" s="18" t="s">
        <v>183</v>
      </c>
      <c r="I8" s="18"/>
      <c r="J8" s="18" t="s">
        <v>184</v>
      </c>
      <c r="K8" s="18" t="s">
        <v>6</v>
      </c>
      <c r="L8" s="18" t="s">
        <v>7</v>
      </c>
      <c r="M8" s="18" t="s">
        <v>7</v>
      </c>
      <c r="N8" s="36" t="s">
        <v>7</v>
      </c>
      <c r="BE8" s="14"/>
      <c r="BG8" s="14"/>
      <c r="BI8" s="20"/>
    </row>
    <row r="9" spans="1:61" s="20" customFormat="1" ht="18" customHeight="1">
      <c r="A9" s="19"/>
      <c r="B9" s="7" t="s">
        <v>9</v>
      </c>
      <c r="C9" s="7" t="s">
        <v>10</v>
      </c>
      <c r="D9" s="7" t="s">
        <v>58</v>
      </c>
      <c r="E9" s="7" t="s">
        <v>59</v>
      </c>
      <c r="F9" s="7" t="s">
        <v>60</v>
      </c>
      <c r="G9" s="7" t="s">
        <v>61</v>
      </c>
      <c r="H9" s="7" t="s">
        <v>62</v>
      </c>
      <c r="I9" s="7" t="s">
        <v>63</v>
      </c>
      <c r="J9" s="7" t="s">
        <v>64</v>
      </c>
      <c r="K9" s="7" t="s">
        <v>65</v>
      </c>
      <c r="L9" s="29" t="s">
        <v>75</v>
      </c>
      <c r="M9" s="29" t="s">
        <v>76</v>
      </c>
      <c r="N9" s="29" t="s">
        <v>77</v>
      </c>
      <c r="BE9" s="14"/>
      <c r="BF9" s="16"/>
      <c r="BG9" s="14"/>
      <c r="BI9" s="14"/>
    </row>
    <row r="10" spans="1:61" s="20" customFormat="1" ht="18" customHeight="1">
      <c r="A10" s="21" t="s">
        <v>91</v>
      </c>
      <c r="B10" s="7"/>
      <c r="C10" s="7"/>
      <c r="D10" s="7"/>
      <c r="E10" s="7"/>
      <c r="F10" s="7"/>
      <c r="G10" s="7"/>
      <c r="H10" s="63">
        <v>1471724.33</v>
      </c>
      <c r="I10" s="7"/>
      <c r="J10" s="63">
        <v>6.4611799999999997</v>
      </c>
      <c r="K10" s="63">
        <v>26606.317671754619</v>
      </c>
      <c r="L10" s="7"/>
      <c r="M10" s="64">
        <v>1</v>
      </c>
      <c r="N10" s="64">
        <v>0.23169999999999999</v>
      </c>
      <c r="BE10" s="14"/>
      <c r="BF10" s="16"/>
      <c r="BG10" s="14"/>
      <c r="BI10" s="14"/>
    </row>
    <row r="11" spans="1:61">
      <c r="A11" s="67" t="s">
        <v>200</v>
      </c>
      <c r="D11" s="14"/>
      <c r="E11" s="14"/>
      <c r="F11" s="14"/>
      <c r="H11" s="69">
        <v>1279289.23</v>
      </c>
      <c r="J11" s="69">
        <v>5.3889300000000002</v>
      </c>
      <c r="K11" s="69">
        <v>18831.8041042</v>
      </c>
      <c r="M11" s="68">
        <v>0.70779999999999998</v>
      </c>
      <c r="N11" s="68">
        <v>0.16400000000000001</v>
      </c>
    </row>
    <row r="12" spans="1:61">
      <c r="A12" s="67" t="s">
        <v>617</v>
      </c>
      <c r="D12" s="14"/>
      <c r="E12" s="14"/>
      <c r="F12" s="14"/>
      <c r="H12" s="69">
        <v>403765.4</v>
      </c>
      <c r="J12" s="69">
        <v>0</v>
      </c>
      <c r="K12" s="69">
        <v>9915.9136629999994</v>
      </c>
      <c r="M12" s="68">
        <v>0.37269999999999998</v>
      </c>
      <c r="N12" s="68">
        <v>8.6400000000000005E-2</v>
      </c>
    </row>
    <row r="13" spans="1:61">
      <c r="A13" t="s">
        <v>618</v>
      </c>
      <c r="B13" t="s">
        <v>619</v>
      </c>
      <c r="C13" t="s">
        <v>99</v>
      </c>
      <c r="D13" t="s">
        <v>122</v>
      </c>
      <c r="E13" t="s">
        <v>542</v>
      </c>
      <c r="F13" t="s">
        <v>331</v>
      </c>
      <c r="G13" t="s">
        <v>101</v>
      </c>
      <c r="H13" s="65">
        <v>8278</v>
      </c>
      <c r="I13" s="65">
        <v>2954</v>
      </c>
      <c r="J13" s="65">
        <v>0</v>
      </c>
      <c r="K13" s="65">
        <v>244.53211999999999</v>
      </c>
      <c r="L13" s="66">
        <v>0</v>
      </c>
      <c r="M13" s="66">
        <v>9.1999999999999998E-3</v>
      </c>
      <c r="N13" s="66">
        <v>2.0999999999999999E-3</v>
      </c>
    </row>
    <row r="14" spans="1:61">
      <c r="A14" t="s">
        <v>620</v>
      </c>
      <c r="B14" t="s">
        <v>621</v>
      </c>
      <c r="C14" t="s">
        <v>99</v>
      </c>
      <c r="D14" t="s">
        <v>122</v>
      </c>
      <c r="E14" t="s">
        <v>622</v>
      </c>
      <c r="F14" t="s">
        <v>509</v>
      </c>
      <c r="G14" t="s">
        <v>101</v>
      </c>
      <c r="H14" s="65">
        <v>1150</v>
      </c>
      <c r="I14" s="65">
        <v>21770</v>
      </c>
      <c r="J14" s="65">
        <v>0</v>
      </c>
      <c r="K14" s="65">
        <v>250.35499999999999</v>
      </c>
      <c r="L14" s="66">
        <v>0</v>
      </c>
      <c r="M14" s="66">
        <v>9.4000000000000004E-3</v>
      </c>
      <c r="N14" s="66">
        <v>2.2000000000000001E-3</v>
      </c>
    </row>
    <row r="15" spans="1:61">
      <c r="A15" t="s">
        <v>623</v>
      </c>
      <c r="B15" t="s">
        <v>624</v>
      </c>
      <c r="C15" t="s">
        <v>99</v>
      </c>
      <c r="D15" t="s">
        <v>122</v>
      </c>
      <c r="E15" t="s">
        <v>508</v>
      </c>
      <c r="F15" t="s">
        <v>509</v>
      </c>
      <c r="G15" t="s">
        <v>101</v>
      </c>
      <c r="H15" s="65">
        <v>40364</v>
      </c>
      <c r="I15" s="65">
        <v>1367</v>
      </c>
      <c r="J15" s="65">
        <v>0</v>
      </c>
      <c r="K15" s="65">
        <v>551.77588000000003</v>
      </c>
      <c r="L15" s="66">
        <v>1E-4</v>
      </c>
      <c r="M15" s="66">
        <v>2.07E-2</v>
      </c>
      <c r="N15" s="66">
        <v>4.7999999999999996E-3</v>
      </c>
    </row>
    <row r="16" spans="1:61">
      <c r="A16" t="s">
        <v>625</v>
      </c>
      <c r="B16" t="s">
        <v>626</v>
      </c>
      <c r="C16" t="s">
        <v>99</v>
      </c>
      <c r="D16" t="s">
        <v>122</v>
      </c>
      <c r="E16" t="s">
        <v>627</v>
      </c>
      <c r="F16" t="s">
        <v>467</v>
      </c>
      <c r="G16" t="s">
        <v>101</v>
      </c>
      <c r="H16" s="65">
        <v>613</v>
      </c>
      <c r="I16" s="65">
        <v>3687</v>
      </c>
      <c r="J16" s="65">
        <v>0</v>
      </c>
      <c r="K16" s="65">
        <v>22.601310000000002</v>
      </c>
      <c r="L16" s="66">
        <v>0</v>
      </c>
      <c r="M16" s="66">
        <v>8.0000000000000004E-4</v>
      </c>
      <c r="N16" s="66">
        <v>2.0000000000000001E-4</v>
      </c>
    </row>
    <row r="17" spans="1:14">
      <c r="A17" t="s">
        <v>628</v>
      </c>
      <c r="B17" t="s">
        <v>629</v>
      </c>
      <c r="C17" t="s">
        <v>99</v>
      </c>
      <c r="D17" t="s">
        <v>122</v>
      </c>
      <c r="E17" t="s">
        <v>630</v>
      </c>
      <c r="F17" t="s">
        <v>467</v>
      </c>
      <c r="G17" t="s">
        <v>101</v>
      </c>
      <c r="H17" s="65">
        <v>17058</v>
      </c>
      <c r="I17" s="65">
        <v>3338</v>
      </c>
      <c r="J17" s="65">
        <v>0</v>
      </c>
      <c r="K17" s="65">
        <v>569.39603999999997</v>
      </c>
      <c r="L17" s="66">
        <v>1E-4</v>
      </c>
      <c r="M17" s="66">
        <v>2.1399999999999999E-2</v>
      </c>
      <c r="N17" s="66">
        <v>5.0000000000000001E-3</v>
      </c>
    </row>
    <row r="18" spans="1:14">
      <c r="A18" t="s">
        <v>631</v>
      </c>
      <c r="B18" t="s">
        <v>632</v>
      </c>
      <c r="C18" t="s">
        <v>99</v>
      </c>
      <c r="D18" t="s">
        <v>122</v>
      </c>
      <c r="E18" t="s">
        <v>633</v>
      </c>
      <c r="F18" t="s">
        <v>634</v>
      </c>
      <c r="G18" t="s">
        <v>101</v>
      </c>
      <c r="H18" s="65">
        <v>1023</v>
      </c>
      <c r="I18" s="65">
        <v>46960</v>
      </c>
      <c r="J18" s="65">
        <v>0</v>
      </c>
      <c r="K18" s="65">
        <v>480.4008</v>
      </c>
      <c r="L18" s="66">
        <v>0</v>
      </c>
      <c r="M18" s="66">
        <v>1.8100000000000002E-2</v>
      </c>
      <c r="N18" s="66">
        <v>4.1999999999999997E-3</v>
      </c>
    </row>
    <row r="19" spans="1:14">
      <c r="A19" t="s">
        <v>635</v>
      </c>
      <c r="B19" t="s">
        <v>636</v>
      </c>
      <c r="C19" t="s">
        <v>99</v>
      </c>
      <c r="D19" t="s">
        <v>122</v>
      </c>
      <c r="E19" t="s">
        <v>538</v>
      </c>
      <c r="F19" t="s">
        <v>471</v>
      </c>
      <c r="G19" t="s">
        <v>101</v>
      </c>
      <c r="H19" s="65">
        <v>9444</v>
      </c>
      <c r="I19" s="65">
        <v>1900</v>
      </c>
      <c r="J19" s="65">
        <v>0</v>
      </c>
      <c r="K19" s="65">
        <v>179.43600000000001</v>
      </c>
      <c r="L19" s="66">
        <v>0</v>
      </c>
      <c r="M19" s="66">
        <v>6.7000000000000002E-3</v>
      </c>
      <c r="N19" s="66">
        <v>1.6000000000000001E-3</v>
      </c>
    </row>
    <row r="20" spans="1:14">
      <c r="A20" t="s">
        <v>637</v>
      </c>
      <c r="B20" t="s">
        <v>638</v>
      </c>
      <c r="C20" t="s">
        <v>99</v>
      </c>
      <c r="D20" t="s">
        <v>122</v>
      </c>
      <c r="E20" t="s">
        <v>639</v>
      </c>
      <c r="F20" t="s">
        <v>315</v>
      </c>
      <c r="G20" t="s">
        <v>101</v>
      </c>
      <c r="H20" s="65">
        <v>4831</v>
      </c>
      <c r="I20" s="65">
        <v>11820</v>
      </c>
      <c r="J20" s="65">
        <v>0</v>
      </c>
      <c r="K20" s="65">
        <v>571.02419999999995</v>
      </c>
      <c r="L20" s="66">
        <v>0</v>
      </c>
      <c r="M20" s="66">
        <v>2.1499999999999998E-2</v>
      </c>
      <c r="N20" s="66">
        <v>5.0000000000000001E-3</v>
      </c>
    </row>
    <row r="21" spans="1:14">
      <c r="A21" t="s">
        <v>640</v>
      </c>
      <c r="B21" t="s">
        <v>641</v>
      </c>
      <c r="C21" t="s">
        <v>99</v>
      </c>
      <c r="D21" t="s">
        <v>122</v>
      </c>
      <c r="E21" t="s">
        <v>642</v>
      </c>
      <c r="F21" t="s">
        <v>315</v>
      </c>
      <c r="G21" t="s">
        <v>101</v>
      </c>
      <c r="H21" s="65">
        <v>11127</v>
      </c>
      <c r="I21" s="65">
        <v>1712</v>
      </c>
      <c r="J21" s="65">
        <v>0</v>
      </c>
      <c r="K21" s="65">
        <v>190.49423999999999</v>
      </c>
      <c r="L21" s="66">
        <v>0</v>
      </c>
      <c r="M21" s="66">
        <v>7.1999999999999998E-3</v>
      </c>
      <c r="N21" s="66">
        <v>1.6999999999999999E-3</v>
      </c>
    </row>
    <row r="22" spans="1:14">
      <c r="A22" t="s">
        <v>643</v>
      </c>
      <c r="B22" t="s">
        <v>644</v>
      </c>
      <c r="C22" t="s">
        <v>99</v>
      </c>
      <c r="D22" t="s">
        <v>122</v>
      </c>
      <c r="E22" t="s">
        <v>645</v>
      </c>
      <c r="F22" t="s">
        <v>315</v>
      </c>
      <c r="G22" t="s">
        <v>101</v>
      </c>
      <c r="H22" s="65">
        <v>55855</v>
      </c>
      <c r="I22" s="65">
        <v>2749</v>
      </c>
      <c r="J22" s="65">
        <v>0</v>
      </c>
      <c r="K22" s="65">
        <v>1535.4539500000001</v>
      </c>
      <c r="L22" s="66">
        <v>0</v>
      </c>
      <c r="M22" s="66">
        <v>5.7700000000000001E-2</v>
      </c>
      <c r="N22" s="66">
        <v>1.34E-2</v>
      </c>
    </row>
    <row r="23" spans="1:14">
      <c r="A23" t="s">
        <v>646</v>
      </c>
      <c r="B23" t="s">
        <v>647</v>
      </c>
      <c r="C23" t="s">
        <v>99</v>
      </c>
      <c r="D23" t="s">
        <v>122</v>
      </c>
      <c r="E23" t="s">
        <v>648</v>
      </c>
      <c r="F23" t="s">
        <v>315</v>
      </c>
      <c r="G23" t="s">
        <v>101</v>
      </c>
      <c r="H23" s="65">
        <v>25389</v>
      </c>
      <c r="I23" s="65">
        <v>2850</v>
      </c>
      <c r="J23" s="65">
        <v>0</v>
      </c>
      <c r="K23" s="65">
        <v>723.5865</v>
      </c>
      <c r="L23" s="66">
        <v>0</v>
      </c>
      <c r="M23" s="66">
        <v>2.7199999999999998E-2</v>
      </c>
      <c r="N23" s="66">
        <v>6.3E-3</v>
      </c>
    </row>
    <row r="24" spans="1:14">
      <c r="A24" t="s">
        <v>649</v>
      </c>
      <c r="B24" t="s">
        <v>650</v>
      </c>
      <c r="C24" t="s">
        <v>99</v>
      </c>
      <c r="D24" t="s">
        <v>122</v>
      </c>
      <c r="E24" t="s">
        <v>526</v>
      </c>
      <c r="F24" t="s">
        <v>504</v>
      </c>
      <c r="G24" t="s">
        <v>101</v>
      </c>
      <c r="H24" s="65">
        <v>119</v>
      </c>
      <c r="I24" s="65">
        <v>100410</v>
      </c>
      <c r="J24" s="65">
        <v>0</v>
      </c>
      <c r="K24" s="65">
        <v>119.4879</v>
      </c>
      <c r="L24" s="66">
        <v>0</v>
      </c>
      <c r="M24" s="66">
        <v>4.4999999999999997E-3</v>
      </c>
      <c r="N24" s="66">
        <v>1E-3</v>
      </c>
    </row>
    <row r="25" spans="1:14">
      <c r="A25" t="s">
        <v>651</v>
      </c>
      <c r="B25" t="s">
        <v>652</v>
      </c>
      <c r="C25" t="s">
        <v>99</v>
      </c>
      <c r="D25" t="s">
        <v>122</v>
      </c>
      <c r="E25" t="s">
        <v>450</v>
      </c>
      <c r="F25" t="s">
        <v>372</v>
      </c>
      <c r="G25" t="s">
        <v>101</v>
      </c>
      <c r="H25" s="65">
        <v>3810</v>
      </c>
      <c r="I25" s="65">
        <v>2370</v>
      </c>
      <c r="J25" s="65">
        <v>0</v>
      </c>
      <c r="K25" s="65">
        <v>90.296999999999997</v>
      </c>
      <c r="L25" s="66">
        <v>0</v>
      </c>
      <c r="M25" s="66">
        <v>3.3999999999999998E-3</v>
      </c>
      <c r="N25" s="66">
        <v>8.0000000000000004E-4</v>
      </c>
    </row>
    <row r="26" spans="1:14">
      <c r="A26" t="s">
        <v>653</v>
      </c>
      <c r="B26" t="s">
        <v>654</v>
      </c>
      <c r="C26" t="s">
        <v>99</v>
      </c>
      <c r="D26" t="s">
        <v>122</v>
      </c>
      <c r="E26" t="s">
        <v>655</v>
      </c>
      <c r="F26" t="s">
        <v>656</v>
      </c>
      <c r="G26" t="s">
        <v>101</v>
      </c>
      <c r="H26" s="65">
        <v>5205</v>
      </c>
      <c r="I26" s="65">
        <v>9441</v>
      </c>
      <c r="J26" s="65">
        <v>0</v>
      </c>
      <c r="K26" s="65">
        <v>491.40404999999998</v>
      </c>
      <c r="L26" s="66">
        <v>0</v>
      </c>
      <c r="M26" s="66">
        <v>1.8499999999999999E-2</v>
      </c>
      <c r="N26" s="66">
        <v>4.3E-3</v>
      </c>
    </row>
    <row r="27" spans="1:14">
      <c r="A27" t="s">
        <v>657</v>
      </c>
      <c r="B27" t="s">
        <v>658</v>
      </c>
      <c r="C27" t="s">
        <v>99</v>
      </c>
      <c r="D27" t="s">
        <v>122</v>
      </c>
      <c r="E27" t="s">
        <v>490</v>
      </c>
      <c r="F27" t="s">
        <v>491</v>
      </c>
      <c r="G27" t="s">
        <v>101</v>
      </c>
      <c r="H27" s="65">
        <v>7019</v>
      </c>
      <c r="I27" s="65">
        <v>2597</v>
      </c>
      <c r="J27" s="65">
        <v>0</v>
      </c>
      <c r="K27" s="65">
        <v>182.28343000000001</v>
      </c>
      <c r="L27" s="66">
        <v>0</v>
      </c>
      <c r="M27" s="66">
        <v>6.8999999999999999E-3</v>
      </c>
      <c r="N27" s="66">
        <v>1.6000000000000001E-3</v>
      </c>
    </row>
    <row r="28" spans="1:14">
      <c r="A28" t="s">
        <v>659</v>
      </c>
      <c r="B28" t="s">
        <v>660</v>
      </c>
      <c r="C28" t="s">
        <v>99</v>
      </c>
      <c r="D28" t="s">
        <v>122</v>
      </c>
      <c r="E28" t="s">
        <v>355</v>
      </c>
      <c r="F28" t="s">
        <v>337</v>
      </c>
      <c r="G28" t="s">
        <v>101</v>
      </c>
      <c r="H28" s="65">
        <v>3967</v>
      </c>
      <c r="I28" s="65">
        <v>5834</v>
      </c>
      <c r="J28" s="65">
        <v>0</v>
      </c>
      <c r="K28" s="65">
        <v>231.43477999999999</v>
      </c>
      <c r="L28" s="66">
        <v>0</v>
      </c>
      <c r="M28" s="66">
        <v>8.6999999999999994E-3</v>
      </c>
      <c r="N28" s="66">
        <v>2E-3</v>
      </c>
    </row>
    <row r="29" spans="1:14">
      <c r="A29" t="s">
        <v>661</v>
      </c>
      <c r="B29" t="s">
        <v>662</v>
      </c>
      <c r="C29" t="s">
        <v>99</v>
      </c>
      <c r="D29" t="s">
        <v>122</v>
      </c>
      <c r="E29" t="s">
        <v>377</v>
      </c>
      <c r="F29" t="s">
        <v>337</v>
      </c>
      <c r="G29" t="s">
        <v>101</v>
      </c>
      <c r="H29" s="65">
        <v>6636</v>
      </c>
      <c r="I29" s="65">
        <v>4960</v>
      </c>
      <c r="J29" s="65">
        <v>0</v>
      </c>
      <c r="K29" s="65">
        <v>329.1456</v>
      </c>
      <c r="L29" s="66">
        <v>0</v>
      </c>
      <c r="M29" s="66">
        <v>1.24E-2</v>
      </c>
      <c r="N29" s="66">
        <v>2.8999999999999998E-3</v>
      </c>
    </row>
    <row r="30" spans="1:14">
      <c r="A30" t="s">
        <v>663</v>
      </c>
      <c r="B30" t="s">
        <v>664</v>
      </c>
      <c r="C30" t="s">
        <v>99</v>
      </c>
      <c r="D30" t="s">
        <v>122</v>
      </c>
      <c r="E30" t="s">
        <v>347</v>
      </c>
      <c r="F30" t="s">
        <v>337</v>
      </c>
      <c r="G30" t="s">
        <v>101</v>
      </c>
      <c r="H30" s="65">
        <v>21774</v>
      </c>
      <c r="I30" s="65">
        <v>2283</v>
      </c>
      <c r="J30" s="65">
        <v>0</v>
      </c>
      <c r="K30" s="65">
        <v>497.10041999999999</v>
      </c>
      <c r="L30" s="66">
        <v>0</v>
      </c>
      <c r="M30" s="66">
        <v>1.8700000000000001E-2</v>
      </c>
      <c r="N30" s="66">
        <v>4.3E-3</v>
      </c>
    </row>
    <row r="31" spans="1:14">
      <c r="A31" t="s">
        <v>665</v>
      </c>
      <c r="B31" t="s">
        <v>666</v>
      </c>
      <c r="C31" t="s">
        <v>99</v>
      </c>
      <c r="D31" t="s">
        <v>122</v>
      </c>
      <c r="E31" t="s">
        <v>359</v>
      </c>
      <c r="F31" t="s">
        <v>337</v>
      </c>
      <c r="G31" t="s">
        <v>101</v>
      </c>
      <c r="H31" s="65">
        <v>42469.4</v>
      </c>
      <c r="I31" s="65">
        <v>1135</v>
      </c>
      <c r="J31" s="65">
        <v>0</v>
      </c>
      <c r="K31" s="65">
        <v>482.02769000000001</v>
      </c>
      <c r="L31" s="66">
        <v>1E-4</v>
      </c>
      <c r="M31" s="66">
        <v>1.8100000000000002E-2</v>
      </c>
      <c r="N31" s="66">
        <v>4.1999999999999997E-3</v>
      </c>
    </row>
    <row r="32" spans="1:14">
      <c r="A32" t="s">
        <v>667</v>
      </c>
      <c r="B32" t="s">
        <v>668</v>
      </c>
      <c r="C32" t="s">
        <v>99</v>
      </c>
      <c r="D32" t="s">
        <v>122</v>
      </c>
      <c r="E32" t="s">
        <v>669</v>
      </c>
      <c r="F32" t="s">
        <v>670</v>
      </c>
      <c r="G32" t="s">
        <v>101</v>
      </c>
      <c r="H32" s="65">
        <v>11468</v>
      </c>
      <c r="I32" s="65">
        <v>3172</v>
      </c>
      <c r="J32" s="65">
        <v>0</v>
      </c>
      <c r="K32" s="65">
        <v>363.76495999999997</v>
      </c>
      <c r="L32" s="66">
        <v>0</v>
      </c>
      <c r="M32" s="66">
        <v>1.37E-2</v>
      </c>
      <c r="N32" s="66">
        <v>3.2000000000000002E-3</v>
      </c>
    </row>
    <row r="33" spans="1:14">
      <c r="A33" t="s">
        <v>671</v>
      </c>
      <c r="B33" t="s">
        <v>672</v>
      </c>
      <c r="C33" t="s">
        <v>99</v>
      </c>
      <c r="D33" t="s">
        <v>122</v>
      </c>
      <c r="E33" t="s">
        <v>673</v>
      </c>
      <c r="F33" t="s">
        <v>674</v>
      </c>
      <c r="G33" t="s">
        <v>101</v>
      </c>
      <c r="H33" s="65">
        <v>32313</v>
      </c>
      <c r="I33" s="65">
        <v>2620</v>
      </c>
      <c r="J33" s="65">
        <v>0</v>
      </c>
      <c r="K33" s="65">
        <v>846.60059999999999</v>
      </c>
      <c r="L33" s="66">
        <v>1E-4</v>
      </c>
      <c r="M33" s="66">
        <v>3.1800000000000002E-2</v>
      </c>
      <c r="N33" s="66">
        <v>7.4000000000000003E-3</v>
      </c>
    </row>
    <row r="34" spans="1:14">
      <c r="A34" t="s">
        <v>675</v>
      </c>
      <c r="B34" t="s">
        <v>676</v>
      </c>
      <c r="C34" t="s">
        <v>99</v>
      </c>
      <c r="D34" t="s">
        <v>122</v>
      </c>
      <c r="E34" t="s">
        <v>677</v>
      </c>
      <c r="F34" t="s">
        <v>128</v>
      </c>
      <c r="G34" t="s">
        <v>101</v>
      </c>
      <c r="H34" s="65">
        <v>676</v>
      </c>
      <c r="I34" s="65">
        <v>90000</v>
      </c>
      <c r="J34" s="65">
        <v>0</v>
      </c>
      <c r="K34" s="65">
        <v>608.4</v>
      </c>
      <c r="L34" s="66">
        <v>0</v>
      </c>
      <c r="M34" s="66">
        <v>2.29E-2</v>
      </c>
      <c r="N34" s="66">
        <v>5.3E-3</v>
      </c>
    </row>
    <row r="35" spans="1:14">
      <c r="A35" t="s">
        <v>678</v>
      </c>
      <c r="B35" t="s">
        <v>679</v>
      </c>
      <c r="C35" t="s">
        <v>99</v>
      </c>
      <c r="D35" t="s">
        <v>122</v>
      </c>
      <c r="E35" t="s">
        <v>457</v>
      </c>
      <c r="F35" t="s">
        <v>131</v>
      </c>
      <c r="G35" t="s">
        <v>101</v>
      </c>
      <c r="H35" s="65">
        <v>93177</v>
      </c>
      <c r="I35" s="65">
        <v>380.9</v>
      </c>
      <c r="J35" s="65">
        <v>0</v>
      </c>
      <c r="K35" s="65">
        <v>354.91119300000003</v>
      </c>
      <c r="L35" s="66">
        <v>0</v>
      </c>
      <c r="M35" s="66">
        <v>1.3299999999999999E-2</v>
      </c>
      <c r="N35" s="66">
        <v>3.0999999999999999E-3</v>
      </c>
    </row>
    <row r="36" spans="1:14">
      <c r="A36" s="67" t="s">
        <v>680</v>
      </c>
      <c r="D36" s="14"/>
      <c r="E36" s="14"/>
      <c r="F36" s="14"/>
      <c r="H36" s="69">
        <v>295659.71999999997</v>
      </c>
      <c r="J36" s="69">
        <v>5.3889300000000002</v>
      </c>
      <c r="K36" s="69">
        <v>5435.5509351999999</v>
      </c>
      <c r="M36" s="68">
        <v>0.20430000000000001</v>
      </c>
      <c r="N36" s="68">
        <v>4.7300000000000002E-2</v>
      </c>
    </row>
    <row r="37" spans="1:14">
      <c r="A37" t="s">
        <v>681</v>
      </c>
      <c r="B37" t="s">
        <v>682</v>
      </c>
      <c r="C37" t="s">
        <v>99</v>
      </c>
      <c r="D37" t="s">
        <v>122</v>
      </c>
      <c r="E37" t="s">
        <v>552</v>
      </c>
      <c r="F37" t="s">
        <v>509</v>
      </c>
      <c r="G37" t="s">
        <v>101</v>
      </c>
      <c r="H37" s="65">
        <v>92280</v>
      </c>
      <c r="I37" s="65">
        <v>701.7</v>
      </c>
      <c r="J37" s="65">
        <v>0</v>
      </c>
      <c r="K37" s="65">
        <v>647.52876000000003</v>
      </c>
      <c r="L37" s="66">
        <v>1E-4</v>
      </c>
      <c r="M37" s="66">
        <v>2.4299999999999999E-2</v>
      </c>
      <c r="N37" s="66">
        <v>5.5999999999999999E-3</v>
      </c>
    </row>
    <row r="38" spans="1:14">
      <c r="A38" t="s">
        <v>683</v>
      </c>
      <c r="B38" t="s">
        <v>684</v>
      </c>
      <c r="C38" t="s">
        <v>99</v>
      </c>
      <c r="D38" t="s">
        <v>122</v>
      </c>
      <c r="E38" t="s">
        <v>685</v>
      </c>
      <c r="F38" t="s">
        <v>467</v>
      </c>
      <c r="G38" t="s">
        <v>101</v>
      </c>
      <c r="H38" s="65">
        <v>4780</v>
      </c>
      <c r="I38" s="65">
        <v>6900</v>
      </c>
      <c r="J38" s="65">
        <v>0</v>
      </c>
      <c r="K38" s="65">
        <v>329.82</v>
      </c>
      <c r="L38" s="66">
        <v>1E-4</v>
      </c>
      <c r="M38" s="66">
        <v>1.24E-2</v>
      </c>
      <c r="N38" s="66">
        <v>2.8999999999999998E-3</v>
      </c>
    </row>
    <row r="39" spans="1:14">
      <c r="A39" t="s">
        <v>686</v>
      </c>
      <c r="B39" t="s">
        <v>687</v>
      </c>
      <c r="C39" t="s">
        <v>99</v>
      </c>
      <c r="D39" t="s">
        <v>122</v>
      </c>
      <c r="E39" t="s">
        <v>688</v>
      </c>
      <c r="F39" t="s">
        <v>471</v>
      </c>
      <c r="G39" t="s">
        <v>101</v>
      </c>
      <c r="H39" s="65">
        <v>830</v>
      </c>
      <c r="I39" s="65">
        <v>17140</v>
      </c>
      <c r="J39" s="65">
        <v>0</v>
      </c>
      <c r="K39" s="65">
        <v>142.262</v>
      </c>
      <c r="L39" s="66">
        <v>1E-4</v>
      </c>
      <c r="M39" s="66">
        <v>5.3E-3</v>
      </c>
      <c r="N39" s="66">
        <v>1.1999999999999999E-3</v>
      </c>
    </row>
    <row r="40" spans="1:14">
      <c r="A40" t="s">
        <v>689</v>
      </c>
      <c r="B40" t="s">
        <v>690</v>
      </c>
      <c r="C40" t="s">
        <v>99</v>
      </c>
      <c r="D40" t="s">
        <v>122</v>
      </c>
      <c r="E40" t="s">
        <v>470</v>
      </c>
      <c r="F40" t="s">
        <v>471</v>
      </c>
      <c r="G40" t="s">
        <v>101</v>
      </c>
      <c r="H40" s="65">
        <v>760</v>
      </c>
      <c r="I40" s="65">
        <v>23100</v>
      </c>
      <c r="J40" s="65">
        <v>0</v>
      </c>
      <c r="K40" s="65">
        <v>175.56</v>
      </c>
      <c r="L40" s="66">
        <v>0</v>
      </c>
      <c r="M40" s="66">
        <v>6.6E-3</v>
      </c>
      <c r="N40" s="66">
        <v>1.5E-3</v>
      </c>
    </row>
    <row r="41" spans="1:14">
      <c r="A41" t="s">
        <v>691</v>
      </c>
      <c r="B41" t="s">
        <v>692</v>
      </c>
      <c r="C41" t="s">
        <v>99</v>
      </c>
      <c r="D41" t="s">
        <v>122</v>
      </c>
      <c r="E41" t="s">
        <v>693</v>
      </c>
      <c r="F41" t="s">
        <v>504</v>
      </c>
      <c r="G41" t="s">
        <v>101</v>
      </c>
      <c r="H41" s="65">
        <v>247</v>
      </c>
      <c r="I41" s="65">
        <v>19980</v>
      </c>
      <c r="J41" s="65">
        <v>0</v>
      </c>
      <c r="K41" s="65">
        <v>49.3506</v>
      </c>
      <c r="L41" s="66">
        <v>0</v>
      </c>
      <c r="M41" s="66">
        <v>1.9E-3</v>
      </c>
      <c r="N41" s="66">
        <v>4.0000000000000002E-4</v>
      </c>
    </row>
    <row r="42" spans="1:14">
      <c r="A42" t="s">
        <v>694</v>
      </c>
      <c r="B42" t="s">
        <v>695</v>
      </c>
      <c r="C42" t="s">
        <v>99</v>
      </c>
      <c r="D42" t="s">
        <v>122</v>
      </c>
      <c r="E42" t="s">
        <v>696</v>
      </c>
      <c r="F42" t="s">
        <v>585</v>
      </c>
      <c r="G42" t="s">
        <v>101</v>
      </c>
      <c r="H42" s="65">
        <v>1992</v>
      </c>
      <c r="I42" s="65">
        <v>22850</v>
      </c>
      <c r="J42" s="65">
        <v>0</v>
      </c>
      <c r="K42" s="65">
        <v>455.17200000000003</v>
      </c>
      <c r="L42" s="66">
        <v>1E-4</v>
      </c>
      <c r="M42" s="66">
        <v>1.7100000000000001E-2</v>
      </c>
      <c r="N42" s="66">
        <v>4.0000000000000001E-3</v>
      </c>
    </row>
    <row r="43" spans="1:14">
      <c r="A43" t="s">
        <v>697</v>
      </c>
      <c r="B43" t="s">
        <v>698</v>
      </c>
      <c r="C43" t="s">
        <v>99</v>
      </c>
      <c r="D43" t="s">
        <v>122</v>
      </c>
      <c r="E43" t="s">
        <v>699</v>
      </c>
      <c r="F43" t="s">
        <v>585</v>
      </c>
      <c r="G43" t="s">
        <v>101</v>
      </c>
      <c r="H43" s="65">
        <v>29327</v>
      </c>
      <c r="I43" s="65">
        <v>562.5</v>
      </c>
      <c r="J43" s="65">
        <v>0</v>
      </c>
      <c r="K43" s="65">
        <v>164.96437499999999</v>
      </c>
      <c r="L43" s="66">
        <v>0</v>
      </c>
      <c r="M43" s="66">
        <v>6.1999999999999998E-3</v>
      </c>
      <c r="N43" s="66">
        <v>1.4E-3</v>
      </c>
    </row>
    <row r="44" spans="1:14">
      <c r="A44" t="s">
        <v>700</v>
      </c>
      <c r="B44" t="s">
        <v>701</v>
      </c>
      <c r="C44" t="s">
        <v>99</v>
      </c>
      <c r="D44" t="s">
        <v>122</v>
      </c>
      <c r="E44" t="s">
        <v>584</v>
      </c>
      <c r="F44" t="s">
        <v>585</v>
      </c>
      <c r="G44" t="s">
        <v>101</v>
      </c>
      <c r="H44" s="65">
        <v>85947.8</v>
      </c>
      <c r="I44" s="65">
        <v>81.5</v>
      </c>
      <c r="J44" s="65">
        <v>0</v>
      </c>
      <c r="K44" s="65">
        <v>70.047456999999994</v>
      </c>
      <c r="L44" s="66">
        <v>0</v>
      </c>
      <c r="M44" s="66">
        <v>2.5999999999999999E-3</v>
      </c>
      <c r="N44" s="66">
        <v>5.9999999999999995E-4</v>
      </c>
    </row>
    <row r="45" spans="1:14">
      <c r="A45" t="s">
        <v>702</v>
      </c>
      <c r="B45" t="s">
        <v>703</v>
      </c>
      <c r="C45" t="s">
        <v>99</v>
      </c>
      <c r="D45" t="s">
        <v>122</v>
      </c>
      <c r="E45" t="s">
        <v>704</v>
      </c>
      <c r="F45" t="s">
        <v>705</v>
      </c>
      <c r="G45" t="s">
        <v>101</v>
      </c>
      <c r="H45" s="65">
        <v>1084</v>
      </c>
      <c r="I45" s="65">
        <v>29080</v>
      </c>
      <c r="J45" s="65">
        <v>0</v>
      </c>
      <c r="K45" s="65">
        <v>315.22719999999998</v>
      </c>
      <c r="L45" s="66">
        <v>1E-4</v>
      </c>
      <c r="M45" s="66">
        <v>1.18E-2</v>
      </c>
      <c r="N45" s="66">
        <v>2.7000000000000001E-3</v>
      </c>
    </row>
    <row r="46" spans="1:14">
      <c r="A46" t="s">
        <v>706</v>
      </c>
      <c r="B46" t="s">
        <v>707</v>
      </c>
      <c r="C46" t="s">
        <v>99</v>
      </c>
      <c r="D46" t="s">
        <v>122</v>
      </c>
      <c r="E46" t="s">
        <v>708</v>
      </c>
      <c r="F46" t="s">
        <v>386</v>
      </c>
      <c r="G46" t="s">
        <v>101</v>
      </c>
      <c r="H46" s="65">
        <v>7458</v>
      </c>
      <c r="I46" s="65">
        <v>4802</v>
      </c>
      <c r="J46" s="65">
        <v>0</v>
      </c>
      <c r="K46" s="65">
        <v>358.13315999999998</v>
      </c>
      <c r="L46" s="66">
        <v>1E-4</v>
      </c>
      <c r="M46" s="66">
        <v>1.35E-2</v>
      </c>
      <c r="N46" s="66">
        <v>3.0999999999999999E-3</v>
      </c>
    </row>
    <row r="47" spans="1:14">
      <c r="A47" t="s">
        <v>709</v>
      </c>
      <c r="B47" t="s">
        <v>710</v>
      </c>
      <c r="C47" t="s">
        <v>99</v>
      </c>
      <c r="D47" t="s">
        <v>122</v>
      </c>
      <c r="E47" t="s">
        <v>711</v>
      </c>
      <c r="F47" t="s">
        <v>386</v>
      </c>
      <c r="G47" t="s">
        <v>101</v>
      </c>
      <c r="H47" s="65">
        <v>819</v>
      </c>
      <c r="I47" s="65">
        <v>34940</v>
      </c>
      <c r="J47" s="65">
        <v>0</v>
      </c>
      <c r="K47" s="65">
        <v>286.15859999999998</v>
      </c>
      <c r="L47" s="66">
        <v>1E-4</v>
      </c>
      <c r="M47" s="66">
        <v>1.0800000000000001E-2</v>
      </c>
      <c r="N47" s="66">
        <v>2.5000000000000001E-3</v>
      </c>
    </row>
    <row r="48" spans="1:14">
      <c r="A48" t="s">
        <v>712</v>
      </c>
      <c r="B48" t="s">
        <v>713</v>
      </c>
      <c r="C48" t="s">
        <v>99</v>
      </c>
      <c r="D48" t="s">
        <v>122</v>
      </c>
      <c r="E48" t="s">
        <v>385</v>
      </c>
      <c r="F48" t="s">
        <v>386</v>
      </c>
      <c r="G48" t="s">
        <v>101</v>
      </c>
      <c r="H48" s="65">
        <v>6876</v>
      </c>
      <c r="I48" s="65">
        <v>2286</v>
      </c>
      <c r="J48" s="65">
        <v>0</v>
      </c>
      <c r="K48" s="65">
        <v>157.18536</v>
      </c>
      <c r="L48" s="66">
        <v>0</v>
      </c>
      <c r="M48" s="66">
        <v>5.8999999999999999E-3</v>
      </c>
      <c r="N48" s="66">
        <v>1.4E-3</v>
      </c>
    </row>
    <row r="49" spans="1:14">
      <c r="A49" t="s">
        <v>714</v>
      </c>
      <c r="B49" t="s">
        <v>715</v>
      </c>
      <c r="C49" t="s">
        <v>99</v>
      </c>
      <c r="D49" t="s">
        <v>122</v>
      </c>
      <c r="E49" t="s">
        <v>454</v>
      </c>
      <c r="F49" t="s">
        <v>386</v>
      </c>
      <c r="G49" t="s">
        <v>101</v>
      </c>
      <c r="H49" s="65">
        <v>2749</v>
      </c>
      <c r="I49" s="65">
        <v>5665</v>
      </c>
      <c r="J49" s="65">
        <v>0</v>
      </c>
      <c r="K49" s="65">
        <v>155.73085</v>
      </c>
      <c r="L49" s="66">
        <v>0</v>
      </c>
      <c r="M49" s="66">
        <v>5.8999999999999999E-3</v>
      </c>
      <c r="N49" s="66">
        <v>1.4E-3</v>
      </c>
    </row>
    <row r="50" spans="1:14">
      <c r="A50" t="s">
        <v>716</v>
      </c>
      <c r="B50" t="s">
        <v>717</v>
      </c>
      <c r="C50" t="s">
        <v>99</v>
      </c>
      <c r="D50" t="s">
        <v>122</v>
      </c>
      <c r="E50" t="s">
        <v>409</v>
      </c>
      <c r="F50" t="s">
        <v>337</v>
      </c>
      <c r="G50" t="s">
        <v>101</v>
      </c>
      <c r="H50" s="65">
        <v>3919</v>
      </c>
      <c r="I50" s="65">
        <v>12000</v>
      </c>
      <c r="J50" s="65">
        <v>5.3889300000000002</v>
      </c>
      <c r="K50" s="65">
        <v>475.66892999999999</v>
      </c>
      <c r="L50" s="66">
        <v>1E-4</v>
      </c>
      <c r="M50" s="66">
        <v>1.7899999999999999E-2</v>
      </c>
      <c r="N50" s="66">
        <v>4.1000000000000003E-3</v>
      </c>
    </row>
    <row r="51" spans="1:14">
      <c r="A51" t="s">
        <v>718</v>
      </c>
      <c r="B51" t="s">
        <v>719</v>
      </c>
      <c r="C51" t="s">
        <v>99</v>
      </c>
      <c r="D51" t="s">
        <v>122</v>
      </c>
      <c r="E51" t="s">
        <v>367</v>
      </c>
      <c r="F51" t="s">
        <v>337</v>
      </c>
      <c r="G51" t="s">
        <v>101</v>
      </c>
      <c r="H51" s="65">
        <v>11101</v>
      </c>
      <c r="I51" s="65">
        <v>1907</v>
      </c>
      <c r="J51" s="65">
        <v>0</v>
      </c>
      <c r="K51" s="65">
        <v>211.69606999999999</v>
      </c>
      <c r="L51" s="66">
        <v>1E-4</v>
      </c>
      <c r="M51" s="66">
        <v>8.0000000000000002E-3</v>
      </c>
      <c r="N51" s="66">
        <v>1.8E-3</v>
      </c>
    </row>
    <row r="52" spans="1:14">
      <c r="A52" t="s">
        <v>720</v>
      </c>
      <c r="B52" t="s">
        <v>721</v>
      </c>
      <c r="C52" t="s">
        <v>99</v>
      </c>
      <c r="D52" t="s">
        <v>122</v>
      </c>
      <c r="E52" t="s">
        <v>722</v>
      </c>
      <c r="F52" t="s">
        <v>124</v>
      </c>
      <c r="G52" t="s">
        <v>101</v>
      </c>
      <c r="H52" s="65">
        <v>589</v>
      </c>
      <c r="I52" s="65">
        <v>16440</v>
      </c>
      <c r="J52" s="65">
        <v>0</v>
      </c>
      <c r="K52" s="65">
        <v>96.831599999999995</v>
      </c>
      <c r="L52" s="66">
        <v>1E-4</v>
      </c>
      <c r="M52" s="66">
        <v>3.5999999999999999E-3</v>
      </c>
      <c r="N52" s="66">
        <v>8.0000000000000004E-4</v>
      </c>
    </row>
    <row r="53" spans="1:14">
      <c r="A53" t="s">
        <v>723</v>
      </c>
      <c r="B53" t="s">
        <v>724</v>
      </c>
      <c r="C53" t="s">
        <v>99</v>
      </c>
      <c r="D53" t="s">
        <v>122</v>
      </c>
      <c r="E53" t="s">
        <v>725</v>
      </c>
      <c r="F53" t="s">
        <v>124</v>
      </c>
      <c r="G53" t="s">
        <v>101</v>
      </c>
      <c r="H53" s="65">
        <v>4117</v>
      </c>
      <c r="I53" s="65">
        <v>1051</v>
      </c>
      <c r="J53" s="65">
        <v>0</v>
      </c>
      <c r="K53" s="65">
        <v>43.269669999999998</v>
      </c>
      <c r="L53" s="66">
        <v>0</v>
      </c>
      <c r="M53" s="66">
        <v>1.6000000000000001E-3</v>
      </c>
      <c r="N53" s="66">
        <v>4.0000000000000002E-4</v>
      </c>
    </row>
    <row r="54" spans="1:14">
      <c r="A54" t="s">
        <v>726</v>
      </c>
      <c r="B54" t="s">
        <v>727</v>
      </c>
      <c r="C54" t="s">
        <v>99</v>
      </c>
      <c r="D54" t="s">
        <v>122</v>
      </c>
      <c r="E54" t="s">
        <v>728</v>
      </c>
      <c r="F54" t="s">
        <v>674</v>
      </c>
      <c r="G54" t="s">
        <v>101</v>
      </c>
      <c r="H54" s="65">
        <v>415</v>
      </c>
      <c r="I54" s="65">
        <v>40690</v>
      </c>
      <c r="J54" s="65">
        <v>0</v>
      </c>
      <c r="K54" s="65">
        <v>168.86349999999999</v>
      </c>
      <c r="L54" s="66">
        <v>0</v>
      </c>
      <c r="M54" s="66">
        <v>6.3E-3</v>
      </c>
      <c r="N54" s="66">
        <v>1.5E-3</v>
      </c>
    </row>
    <row r="55" spans="1:14">
      <c r="A55" t="s">
        <v>729</v>
      </c>
      <c r="B55" t="s">
        <v>730</v>
      </c>
      <c r="C55" t="s">
        <v>99</v>
      </c>
      <c r="D55" t="s">
        <v>122</v>
      </c>
      <c r="E55" t="s">
        <v>731</v>
      </c>
      <c r="F55" t="s">
        <v>732</v>
      </c>
      <c r="G55" t="s">
        <v>101</v>
      </c>
      <c r="H55" s="65">
        <v>3340</v>
      </c>
      <c r="I55" s="65">
        <v>5209</v>
      </c>
      <c r="J55" s="65">
        <v>0</v>
      </c>
      <c r="K55" s="65">
        <v>173.98060000000001</v>
      </c>
      <c r="L55" s="66">
        <v>0</v>
      </c>
      <c r="M55" s="66">
        <v>6.4999999999999997E-3</v>
      </c>
      <c r="N55" s="66">
        <v>1.5E-3</v>
      </c>
    </row>
    <row r="56" spans="1:14">
      <c r="A56" t="s">
        <v>733</v>
      </c>
      <c r="B56" t="s">
        <v>734</v>
      </c>
      <c r="C56" t="s">
        <v>99</v>
      </c>
      <c r="D56" t="s">
        <v>122</v>
      </c>
      <c r="E56" t="s">
        <v>735</v>
      </c>
      <c r="F56" t="s">
        <v>732</v>
      </c>
      <c r="G56" t="s">
        <v>101</v>
      </c>
      <c r="H56" s="65">
        <v>698</v>
      </c>
      <c r="I56" s="65">
        <v>18200</v>
      </c>
      <c r="J56" s="65">
        <v>0</v>
      </c>
      <c r="K56" s="65">
        <v>127.036</v>
      </c>
      <c r="L56" s="66">
        <v>0</v>
      </c>
      <c r="M56" s="66">
        <v>4.7999999999999996E-3</v>
      </c>
      <c r="N56" s="66">
        <v>1.1000000000000001E-3</v>
      </c>
    </row>
    <row r="57" spans="1:14">
      <c r="A57" t="s">
        <v>736</v>
      </c>
      <c r="B57" t="s">
        <v>737</v>
      </c>
      <c r="C57" t="s">
        <v>99</v>
      </c>
      <c r="D57" t="s">
        <v>122</v>
      </c>
      <c r="E57" t="s">
        <v>738</v>
      </c>
      <c r="F57" t="s">
        <v>732</v>
      </c>
      <c r="G57" t="s">
        <v>101</v>
      </c>
      <c r="H57" s="65">
        <v>751</v>
      </c>
      <c r="I57" s="65">
        <v>31540</v>
      </c>
      <c r="J57" s="65">
        <v>0</v>
      </c>
      <c r="K57" s="65">
        <v>236.86539999999999</v>
      </c>
      <c r="L57" s="66">
        <v>0</v>
      </c>
      <c r="M57" s="66">
        <v>8.8999999999999999E-3</v>
      </c>
      <c r="N57" s="66">
        <v>2.0999999999999999E-3</v>
      </c>
    </row>
    <row r="58" spans="1:14">
      <c r="A58" t="s">
        <v>739</v>
      </c>
      <c r="B58" t="s">
        <v>740</v>
      </c>
      <c r="C58" t="s">
        <v>99</v>
      </c>
      <c r="D58" t="s">
        <v>122</v>
      </c>
      <c r="E58" t="s">
        <v>741</v>
      </c>
      <c r="F58" t="s">
        <v>445</v>
      </c>
      <c r="G58" t="s">
        <v>101</v>
      </c>
      <c r="H58" s="65">
        <v>25270</v>
      </c>
      <c r="I58" s="65">
        <v>1768</v>
      </c>
      <c r="J58" s="65">
        <v>0</v>
      </c>
      <c r="K58" s="65">
        <v>446.77359999999999</v>
      </c>
      <c r="L58" s="66">
        <v>1E-4</v>
      </c>
      <c r="M58" s="66">
        <v>1.6799999999999999E-2</v>
      </c>
      <c r="N58" s="66">
        <v>3.8999999999999998E-3</v>
      </c>
    </row>
    <row r="59" spans="1:14">
      <c r="A59" t="s">
        <v>742</v>
      </c>
      <c r="B59" t="s">
        <v>743</v>
      </c>
      <c r="C59" t="s">
        <v>99</v>
      </c>
      <c r="D59" t="s">
        <v>122</v>
      </c>
      <c r="E59" t="s">
        <v>444</v>
      </c>
      <c r="F59" t="s">
        <v>445</v>
      </c>
      <c r="G59" t="s">
        <v>101</v>
      </c>
      <c r="H59" s="65">
        <v>4653.92</v>
      </c>
      <c r="I59" s="65">
        <v>1346</v>
      </c>
      <c r="J59" s="65">
        <v>0</v>
      </c>
      <c r="K59" s="65">
        <v>62.6417632</v>
      </c>
      <c r="L59" s="66">
        <v>0</v>
      </c>
      <c r="M59" s="66">
        <v>2.3999999999999998E-3</v>
      </c>
      <c r="N59" s="66">
        <v>5.0000000000000001E-4</v>
      </c>
    </row>
    <row r="60" spans="1:14">
      <c r="A60" t="s">
        <v>744</v>
      </c>
      <c r="B60" t="s">
        <v>745</v>
      </c>
      <c r="C60" t="s">
        <v>99</v>
      </c>
      <c r="D60" t="s">
        <v>122</v>
      </c>
      <c r="E60" t="s">
        <v>483</v>
      </c>
      <c r="F60" t="s">
        <v>131</v>
      </c>
      <c r="G60" t="s">
        <v>101</v>
      </c>
      <c r="H60" s="65">
        <v>5656</v>
      </c>
      <c r="I60" s="65">
        <v>1499</v>
      </c>
      <c r="J60" s="65">
        <v>0</v>
      </c>
      <c r="K60" s="65">
        <v>84.783439999999999</v>
      </c>
      <c r="L60" s="66">
        <v>0</v>
      </c>
      <c r="M60" s="66">
        <v>3.2000000000000002E-3</v>
      </c>
      <c r="N60" s="66">
        <v>6.9999999999999999E-4</v>
      </c>
    </row>
    <row r="61" spans="1:14">
      <c r="A61" s="67" t="s">
        <v>746</v>
      </c>
      <c r="D61" s="14"/>
      <c r="E61" s="14"/>
      <c r="F61" s="14"/>
      <c r="H61" s="69">
        <v>579864.11</v>
      </c>
      <c r="J61" s="69">
        <v>0</v>
      </c>
      <c r="K61" s="69">
        <v>3480.3395059999998</v>
      </c>
      <c r="M61" s="68">
        <v>0.1308</v>
      </c>
      <c r="N61" s="68">
        <v>3.0300000000000001E-2</v>
      </c>
    </row>
    <row r="62" spans="1:14">
      <c r="A62" t="s">
        <v>747</v>
      </c>
      <c r="B62" t="s">
        <v>748</v>
      </c>
      <c r="C62" t="s">
        <v>99</v>
      </c>
      <c r="D62" t="s">
        <v>122</v>
      </c>
      <c r="E62" t="s">
        <v>749</v>
      </c>
      <c r="F62" t="s">
        <v>331</v>
      </c>
      <c r="G62" t="s">
        <v>101</v>
      </c>
      <c r="H62" s="65">
        <v>4811.51</v>
      </c>
      <c r="I62" s="65">
        <v>3270</v>
      </c>
      <c r="J62" s="65">
        <v>0</v>
      </c>
      <c r="K62" s="65">
        <v>157.336377</v>
      </c>
      <c r="L62" s="66">
        <v>0</v>
      </c>
      <c r="M62" s="66">
        <v>5.8999999999999999E-3</v>
      </c>
      <c r="N62" s="66">
        <v>1.4E-3</v>
      </c>
    </row>
    <row r="63" spans="1:14">
      <c r="A63" t="s">
        <v>750</v>
      </c>
      <c r="B63" t="s">
        <v>751</v>
      </c>
      <c r="C63" t="s">
        <v>99</v>
      </c>
      <c r="D63" t="s">
        <v>122</v>
      </c>
      <c r="E63" t="s">
        <v>752</v>
      </c>
      <c r="F63" t="s">
        <v>753</v>
      </c>
      <c r="G63" t="s">
        <v>101</v>
      </c>
      <c r="H63" s="65">
        <v>115911</v>
      </c>
      <c r="I63" s="65">
        <v>297.60000000000002</v>
      </c>
      <c r="J63" s="65">
        <v>0</v>
      </c>
      <c r="K63" s="65">
        <v>344.95113600000002</v>
      </c>
      <c r="L63" s="66">
        <v>1.1000000000000001E-3</v>
      </c>
      <c r="M63" s="66">
        <v>1.2999999999999999E-2</v>
      </c>
      <c r="N63" s="66">
        <v>3.0000000000000001E-3</v>
      </c>
    </row>
    <row r="64" spans="1:14">
      <c r="A64" t="s">
        <v>754</v>
      </c>
      <c r="B64" t="s">
        <v>755</v>
      </c>
      <c r="C64" t="s">
        <v>99</v>
      </c>
      <c r="D64" t="s">
        <v>122</v>
      </c>
      <c r="E64" t="s">
        <v>756</v>
      </c>
      <c r="F64" t="s">
        <v>753</v>
      </c>
      <c r="G64" t="s">
        <v>101</v>
      </c>
      <c r="H64" s="65">
        <v>41512</v>
      </c>
      <c r="I64" s="65">
        <v>236.9</v>
      </c>
      <c r="J64" s="65">
        <v>0</v>
      </c>
      <c r="K64" s="65">
        <v>98.341927999999996</v>
      </c>
      <c r="L64" s="66">
        <v>8.0000000000000004E-4</v>
      </c>
      <c r="M64" s="66">
        <v>3.7000000000000002E-3</v>
      </c>
      <c r="N64" s="66">
        <v>8.9999999999999998E-4</v>
      </c>
    </row>
    <row r="65" spans="1:14">
      <c r="A65" t="s">
        <v>757</v>
      </c>
      <c r="B65" t="s">
        <v>758</v>
      </c>
      <c r="C65" t="s">
        <v>99</v>
      </c>
      <c r="D65" t="s">
        <v>122</v>
      </c>
      <c r="E65" t="s">
        <v>759</v>
      </c>
      <c r="F65" t="s">
        <v>471</v>
      </c>
      <c r="G65" t="s">
        <v>101</v>
      </c>
      <c r="H65" s="65">
        <v>6821</v>
      </c>
      <c r="I65" s="65">
        <v>2067</v>
      </c>
      <c r="J65" s="65">
        <v>0</v>
      </c>
      <c r="K65" s="65">
        <v>140.99007</v>
      </c>
      <c r="L65" s="66">
        <v>1E-4</v>
      </c>
      <c r="M65" s="66">
        <v>5.3E-3</v>
      </c>
      <c r="N65" s="66">
        <v>1.1999999999999999E-3</v>
      </c>
    </row>
    <row r="66" spans="1:14">
      <c r="A66" t="s">
        <v>760</v>
      </c>
      <c r="B66" t="s">
        <v>761</v>
      </c>
      <c r="C66" t="s">
        <v>99</v>
      </c>
      <c r="D66" t="s">
        <v>122</v>
      </c>
      <c r="E66" t="s">
        <v>762</v>
      </c>
      <c r="F66" t="s">
        <v>471</v>
      </c>
      <c r="G66" t="s">
        <v>101</v>
      </c>
      <c r="H66" s="65">
        <v>4543</v>
      </c>
      <c r="I66" s="65">
        <v>3294</v>
      </c>
      <c r="J66" s="65">
        <v>0</v>
      </c>
      <c r="K66" s="65">
        <v>149.64642000000001</v>
      </c>
      <c r="L66" s="66">
        <v>1E-4</v>
      </c>
      <c r="M66" s="66">
        <v>5.5999999999999999E-3</v>
      </c>
      <c r="N66" s="66">
        <v>1.2999999999999999E-3</v>
      </c>
    </row>
    <row r="67" spans="1:14">
      <c r="A67" t="s">
        <v>763</v>
      </c>
      <c r="B67" t="s">
        <v>764</v>
      </c>
      <c r="C67" t="s">
        <v>99</v>
      </c>
      <c r="D67" t="s">
        <v>122</v>
      </c>
      <c r="E67" t="s">
        <v>765</v>
      </c>
      <c r="F67" t="s">
        <v>504</v>
      </c>
      <c r="G67" t="s">
        <v>101</v>
      </c>
      <c r="H67" s="65">
        <v>7000</v>
      </c>
      <c r="I67" s="65">
        <v>9850</v>
      </c>
      <c r="J67" s="65">
        <v>0</v>
      </c>
      <c r="K67" s="65">
        <v>689.5</v>
      </c>
      <c r="L67" s="66">
        <v>1.8E-3</v>
      </c>
      <c r="M67" s="66">
        <v>2.5899999999999999E-2</v>
      </c>
      <c r="N67" s="66">
        <v>6.0000000000000001E-3</v>
      </c>
    </row>
    <row r="68" spans="1:14">
      <c r="A68" t="s">
        <v>766</v>
      </c>
      <c r="B68" t="s">
        <v>767</v>
      </c>
      <c r="C68" t="s">
        <v>99</v>
      </c>
      <c r="D68" t="s">
        <v>122</v>
      </c>
      <c r="E68" t="s">
        <v>768</v>
      </c>
      <c r="F68" t="s">
        <v>504</v>
      </c>
      <c r="G68" t="s">
        <v>101</v>
      </c>
      <c r="H68" s="65">
        <v>61649</v>
      </c>
      <c r="I68" s="65">
        <v>995.9</v>
      </c>
      <c r="J68" s="65">
        <v>0</v>
      </c>
      <c r="K68" s="65">
        <v>613.96239100000003</v>
      </c>
      <c r="L68" s="66">
        <v>1.1000000000000001E-3</v>
      </c>
      <c r="M68" s="66">
        <v>2.3099999999999999E-2</v>
      </c>
      <c r="N68" s="66">
        <v>5.3E-3</v>
      </c>
    </row>
    <row r="69" spans="1:14">
      <c r="A69" t="s">
        <v>769</v>
      </c>
      <c r="B69" t="s">
        <v>770</v>
      </c>
      <c r="C69" t="s">
        <v>99</v>
      </c>
      <c r="D69" t="s">
        <v>122</v>
      </c>
      <c r="E69" t="s">
        <v>771</v>
      </c>
      <c r="F69" t="s">
        <v>772</v>
      </c>
      <c r="G69" t="s">
        <v>101</v>
      </c>
      <c r="H69" s="65">
        <v>11600</v>
      </c>
      <c r="I69" s="65">
        <v>381.2</v>
      </c>
      <c r="J69" s="65">
        <v>0</v>
      </c>
      <c r="K69" s="65">
        <v>44.219200000000001</v>
      </c>
      <c r="L69" s="66">
        <v>2.8999999999999998E-3</v>
      </c>
      <c r="M69" s="66">
        <v>1.6999999999999999E-3</v>
      </c>
      <c r="N69" s="66">
        <v>4.0000000000000002E-4</v>
      </c>
    </row>
    <row r="70" spans="1:14">
      <c r="A70" t="s">
        <v>773</v>
      </c>
      <c r="B70" t="s">
        <v>774</v>
      </c>
      <c r="C70" t="s">
        <v>99</v>
      </c>
      <c r="D70" t="s">
        <v>122</v>
      </c>
      <c r="E70" t="s">
        <v>775</v>
      </c>
      <c r="F70" t="s">
        <v>772</v>
      </c>
      <c r="G70" t="s">
        <v>101</v>
      </c>
      <c r="H70" s="65">
        <v>25000</v>
      </c>
      <c r="I70" s="65">
        <v>571.5</v>
      </c>
      <c r="J70" s="65">
        <v>0</v>
      </c>
      <c r="K70" s="65">
        <v>142.875</v>
      </c>
      <c r="L70" s="66">
        <v>3.5999999999999999E-3</v>
      </c>
      <c r="M70" s="66">
        <v>5.4000000000000003E-3</v>
      </c>
      <c r="N70" s="66">
        <v>1.1999999999999999E-3</v>
      </c>
    </row>
    <row r="71" spans="1:14">
      <c r="A71" t="s">
        <v>776</v>
      </c>
      <c r="B71" t="s">
        <v>777</v>
      </c>
      <c r="C71" t="s">
        <v>99</v>
      </c>
      <c r="D71" t="s">
        <v>122</v>
      </c>
      <c r="E71" t="s">
        <v>778</v>
      </c>
      <c r="F71" t="s">
        <v>585</v>
      </c>
      <c r="G71" t="s">
        <v>101</v>
      </c>
      <c r="H71" s="65">
        <v>181300</v>
      </c>
      <c r="I71" s="65">
        <v>52.6</v>
      </c>
      <c r="J71" s="65">
        <v>0</v>
      </c>
      <c r="K71" s="65">
        <v>95.363799999999998</v>
      </c>
      <c r="L71" s="66">
        <v>8.0000000000000004E-4</v>
      </c>
      <c r="M71" s="66">
        <v>3.5999999999999999E-3</v>
      </c>
      <c r="N71" s="66">
        <v>8.0000000000000004E-4</v>
      </c>
    </row>
    <row r="72" spans="1:14">
      <c r="A72" t="s">
        <v>779</v>
      </c>
      <c r="B72" t="s">
        <v>780</v>
      </c>
      <c r="C72" t="s">
        <v>99</v>
      </c>
      <c r="D72" t="s">
        <v>122</v>
      </c>
      <c r="E72" t="s">
        <v>421</v>
      </c>
      <c r="F72" t="s">
        <v>386</v>
      </c>
      <c r="G72" t="s">
        <v>101</v>
      </c>
      <c r="H72" s="65">
        <v>24119</v>
      </c>
      <c r="I72" s="65">
        <v>690</v>
      </c>
      <c r="J72" s="65">
        <v>0</v>
      </c>
      <c r="K72" s="65">
        <v>166.4211</v>
      </c>
      <c r="L72" s="66">
        <v>1E-4</v>
      </c>
      <c r="M72" s="66">
        <v>6.3E-3</v>
      </c>
      <c r="N72" s="66">
        <v>1.4E-3</v>
      </c>
    </row>
    <row r="73" spans="1:14">
      <c r="A73" t="s">
        <v>781</v>
      </c>
      <c r="B73" t="s">
        <v>782</v>
      </c>
      <c r="C73" t="s">
        <v>99</v>
      </c>
      <c r="D73" t="s">
        <v>122</v>
      </c>
      <c r="E73" t="s">
        <v>428</v>
      </c>
      <c r="F73" t="s">
        <v>386</v>
      </c>
      <c r="G73" t="s">
        <v>101</v>
      </c>
      <c r="H73" s="65">
        <v>758</v>
      </c>
      <c r="I73" s="65">
        <v>16750</v>
      </c>
      <c r="J73" s="65">
        <v>0</v>
      </c>
      <c r="K73" s="65">
        <v>126.965</v>
      </c>
      <c r="L73" s="66">
        <v>0</v>
      </c>
      <c r="M73" s="66">
        <v>4.7999999999999996E-3</v>
      </c>
      <c r="N73" s="66">
        <v>1.1000000000000001E-3</v>
      </c>
    </row>
    <row r="74" spans="1:14">
      <c r="A74" t="s">
        <v>783</v>
      </c>
      <c r="B74" t="s">
        <v>784</v>
      </c>
      <c r="C74" t="s">
        <v>99</v>
      </c>
      <c r="D74" t="s">
        <v>122</v>
      </c>
      <c r="E74" t="s">
        <v>785</v>
      </c>
      <c r="F74" t="s">
        <v>337</v>
      </c>
      <c r="G74" t="s">
        <v>101</v>
      </c>
      <c r="H74" s="65">
        <v>49957.599999999999</v>
      </c>
      <c r="I74" s="65">
        <v>669</v>
      </c>
      <c r="J74" s="65">
        <v>0</v>
      </c>
      <c r="K74" s="65">
        <v>334.21634399999999</v>
      </c>
      <c r="L74" s="66">
        <v>4.0000000000000002E-4</v>
      </c>
      <c r="M74" s="66">
        <v>1.26E-2</v>
      </c>
      <c r="N74" s="66">
        <v>2.8999999999999998E-3</v>
      </c>
    </row>
    <row r="75" spans="1:14">
      <c r="A75" t="s">
        <v>786</v>
      </c>
      <c r="B75" t="s">
        <v>787</v>
      </c>
      <c r="C75" t="s">
        <v>99</v>
      </c>
      <c r="D75" t="s">
        <v>122</v>
      </c>
      <c r="E75" t="s">
        <v>788</v>
      </c>
      <c r="F75" t="s">
        <v>789</v>
      </c>
      <c r="G75" t="s">
        <v>101</v>
      </c>
      <c r="H75" s="65">
        <v>5974</v>
      </c>
      <c r="I75" s="65">
        <v>2108</v>
      </c>
      <c r="J75" s="65">
        <v>0</v>
      </c>
      <c r="K75" s="65">
        <v>125.93192000000001</v>
      </c>
      <c r="L75" s="66">
        <v>1.6000000000000001E-3</v>
      </c>
      <c r="M75" s="66">
        <v>4.7000000000000002E-3</v>
      </c>
      <c r="N75" s="66">
        <v>1.1000000000000001E-3</v>
      </c>
    </row>
    <row r="76" spans="1:14">
      <c r="A76" t="s">
        <v>790</v>
      </c>
      <c r="B76" t="s">
        <v>791</v>
      </c>
      <c r="C76" t="s">
        <v>99</v>
      </c>
      <c r="D76" t="s">
        <v>122</v>
      </c>
      <c r="E76" t="s">
        <v>792</v>
      </c>
      <c r="F76" t="s">
        <v>793</v>
      </c>
      <c r="G76" t="s">
        <v>101</v>
      </c>
      <c r="H76" s="65">
        <v>2149</v>
      </c>
      <c r="I76" s="65">
        <v>359</v>
      </c>
      <c r="J76" s="65">
        <v>0</v>
      </c>
      <c r="K76" s="65">
        <v>7.7149099999999997</v>
      </c>
      <c r="L76" s="66">
        <v>0</v>
      </c>
      <c r="M76" s="66">
        <v>2.9999999999999997E-4</v>
      </c>
      <c r="N76" s="66">
        <v>1E-4</v>
      </c>
    </row>
    <row r="77" spans="1:14">
      <c r="A77" t="s">
        <v>794</v>
      </c>
      <c r="B77" t="s">
        <v>795</v>
      </c>
      <c r="C77" t="s">
        <v>99</v>
      </c>
      <c r="D77" t="s">
        <v>122</v>
      </c>
      <c r="E77" t="s">
        <v>796</v>
      </c>
      <c r="F77" t="s">
        <v>445</v>
      </c>
      <c r="G77" t="s">
        <v>101</v>
      </c>
      <c r="H77" s="65">
        <v>14362</v>
      </c>
      <c r="I77" s="65">
        <v>1374</v>
      </c>
      <c r="J77" s="65">
        <v>0</v>
      </c>
      <c r="K77" s="65">
        <v>197.33387999999999</v>
      </c>
      <c r="L77" s="66">
        <v>2.0000000000000001E-4</v>
      </c>
      <c r="M77" s="66">
        <v>7.4000000000000003E-3</v>
      </c>
      <c r="N77" s="66">
        <v>1.6999999999999999E-3</v>
      </c>
    </row>
    <row r="78" spans="1:14">
      <c r="A78" t="s">
        <v>797</v>
      </c>
      <c r="B78" t="s">
        <v>798</v>
      </c>
      <c r="C78" t="s">
        <v>99</v>
      </c>
      <c r="D78" t="s">
        <v>122</v>
      </c>
      <c r="E78" t="s">
        <v>799</v>
      </c>
      <c r="F78" t="s">
        <v>128</v>
      </c>
      <c r="G78" t="s">
        <v>101</v>
      </c>
      <c r="H78" s="65">
        <v>22397</v>
      </c>
      <c r="I78" s="65">
        <v>199</v>
      </c>
      <c r="J78" s="65">
        <v>0</v>
      </c>
      <c r="K78" s="65">
        <v>44.570030000000003</v>
      </c>
      <c r="L78" s="66">
        <v>1E-4</v>
      </c>
      <c r="M78" s="66">
        <v>1.6999999999999999E-3</v>
      </c>
      <c r="N78" s="66">
        <v>4.0000000000000002E-4</v>
      </c>
    </row>
    <row r="79" spans="1:14">
      <c r="A79" s="67" t="s">
        <v>800</v>
      </c>
      <c r="D79" s="14"/>
      <c r="E79" s="14"/>
      <c r="F79" s="14"/>
      <c r="H79" s="69">
        <v>0</v>
      </c>
      <c r="J79" s="69">
        <v>0</v>
      </c>
      <c r="K79" s="69">
        <v>0</v>
      </c>
      <c r="M79" s="68">
        <v>0</v>
      </c>
      <c r="N79" s="68">
        <v>0</v>
      </c>
    </row>
    <row r="80" spans="1:14">
      <c r="A80" t="s">
        <v>227</v>
      </c>
      <c r="B80" t="s">
        <v>227</v>
      </c>
      <c r="D80" s="14"/>
      <c r="E80" s="14"/>
      <c r="F80" t="s">
        <v>227</v>
      </c>
      <c r="G80" t="s">
        <v>227</v>
      </c>
      <c r="H80" s="65">
        <v>0</v>
      </c>
      <c r="I80" s="65">
        <v>0</v>
      </c>
      <c r="K80" s="65">
        <v>0</v>
      </c>
      <c r="L80" s="66">
        <v>0</v>
      </c>
      <c r="M80" s="66">
        <v>0</v>
      </c>
      <c r="N80" s="66">
        <v>0</v>
      </c>
    </row>
    <row r="81" spans="1:14">
      <c r="A81" s="67" t="s">
        <v>232</v>
      </c>
      <c r="D81" s="14"/>
      <c r="E81" s="14"/>
      <c r="F81" s="14"/>
      <c r="H81" s="69">
        <v>192435.1</v>
      </c>
      <c r="J81" s="69">
        <v>1.0722499999999999</v>
      </c>
      <c r="K81" s="69">
        <v>7774.5135675546198</v>
      </c>
      <c r="M81" s="68">
        <v>0.29220000000000002</v>
      </c>
      <c r="N81" s="68">
        <v>6.7699999999999996E-2</v>
      </c>
    </row>
    <row r="82" spans="1:14">
      <c r="A82" s="67" t="s">
        <v>305</v>
      </c>
      <c r="D82" s="14"/>
      <c r="E82" s="14"/>
      <c r="F82" s="14"/>
      <c r="H82" s="69">
        <v>175468.17</v>
      </c>
      <c r="J82" s="69">
        <v>0</v>
      </c>
      <c r="K82" s="69">
        <v>3812.94373763982</v>
      </c>
      <c r="M82" s="68">
        <v>0.14330000000000001</v>
      </c>
      <c r="N82" s="68">
        <v>3.32E-2</v>
      </c>
    </row>
    <row r="83" spans="1:14">
      <c r="A83" t="s">
        <v>801</v>
      </c>
      <c r="B83" t="s">
        <v>802</v>
      </c>
      <c r="C83" t="s">
        <v>803</v>
      </c>
      <c r="D83" t="s">
        <v>606</v>
      </c>
      <c r="E83" t="s">
        <v>804</v>
      </c>
      <c r="F83" t="s">
        <v>805</v>
      </c>
      <c r="G83" t="s">
        <v>105</v>
      </c>
      <c r="H83" s="65">
        <v>9478</v>
      </c>
      <c r="I83" s="65">
        <v>1064</v>
      </c>
      <c r="J83" s="65">
        <v>0</v>
      </c>
      <c r="K83" s="65">
        <v>325.63147567999999</v>
      </c>
      <c r="L83" s="66">
        <v>2.0000000000000001E-4</v>
      </c>
      <c r="M83" s="66">
        <v>1.2200000000000001E-2</v>
      </c>
      <c r="N83" s="66">
        <v>2.8E-3</v>
      </c>
    </row>
    <row r="84" spans="1:14">
      <c r="A84" t="s">
        <v>806</v>
      </c>
      <c r="B84" t="s">
        <v>807</v>
      </c>
      <c r="C84" t="s">
        <v>808</v>
      </c>
      <c r="D84" t="s">
        <v>606</v>
      </c>
      <c r="E84" t="s">
        <v>809</v>
      </c>
      <c r="F84" t="s">
        <v>810</v>
      </c>
      <c r="G84" t="s">
        <v>105</v>
      </c>
      <c r="H84" s="65">
        <v>731</v>
      </c>
      <c r="I84" s="65">
        <v>14474</v>
      </c>
      <c r="J84" s="65">
        <v>0</v>
      </c>
      <c r="K84" s="65">
        <v>341.64415126</v>
      </c>
      <c r="L84" s="66">
        <v>0</v>
      </c>
      <c r="M84" s="66">
        <v>1.2800000000000001E-2</v>
      </c>
      <c r="N84" s="66">
        <v>3.0000000000000001E-3</v>
      </c>
    </row>
    <row r="85" spans="1:14">
      <c r="A85" t="s">
        <v>811</v>
      </c>
      <c r="B85" t="s">
        <v>812</v>
      </c>
      <c r="C85" t="s">
        <v>808</v>
      </c>
      <c r="D85" t="s">
        <v>606</v>
      </c>
      <c r="E85" t="s">
        <v>813</v>
      </c>
      <c r="F85" t="s">
        <v>814</v>
      </c>
      <c r="G85" t="s">
        <v>105</v>
      </c>
      <c r="H85" s="65">
        <v>719</v>
      </c>
      <c r="I85" s="65">
        <v>11304</v>
      </c>
      <c r="J85" s="65">
        <v>0</v>
      </c>
      <c r="K85" s="65">
        <v>262.43942903999999</v>
      </c>
      <c r="L85" s="66">
        <v>0</v>
      </c>
      <c r="M85" s="66">
        <v>9.9000000000000008E-3</v>
      </c>
      <c r="N85" s="66">
        <v>2.3E-3</v>
      </c>
    </row>
    <row r="86" spans="1:14">
      <c r="A86" t="s">
        <v>815</v>
      </c>
      <c r="B86" t="s">
        <v>816</v>
      </c>
      <c r="C86" t="s">
        <v>808</v>
      </c>
      <c r="D86" t="s">
        <v>606</v>
      </c>
      <c r="E86" t="s">
        <v>817</v>
      </c>
      <c r="F86" t="s">
        <v>814</v>
      </c>
      <c r="G86" t="s">
        <v>105</v>
      </c>
      <c r="H86" s="65">
        <v>534</v>
      </c>
      <c r="I86" s="65">
        <v>18268</v>
      </c>
      <c r="J86" s="65">
        <v>0</v>
      </c>
      <c r="K86" s="65">
        <v>314.99256647999999</v>
      </c>
      <c r="L86" s="66">
        <v>0</v>
      </c>
      <c r="M86" s="66">
        <v>1.18E-2</v>
      </c>
      <c r="N86" s="66">
        <v>2.7000000000000001E-3</v>
      </c>
    </row>
    <row r="87" spans="1:14">
      <c r="A87" t="s">
        <v>818</v>
      </c>
      <c r="B87" t="s">
        <v>819</v>
      </c>
      <c r="C87" t="s">
        <v>803</v>
      </c>
      <c r="D87" t="s">
        <v>606</v>
      </c>
      <c r="E87" t="s">
        <v>820</v>
      </c>
      <c r="F87" t="s">
        <v>814</v>
      </c>
      <c r="G87" t="s">
        <v>105</v>
      </c>
      <c r="H87" s="65">
        <v>158519</v>
      </c>
      <c r="I87" s="65">
        <v>414.50200000000001</v>
      </c>
      <c r="J87" s="65">
        <v>0</v>
      </c>
      <c r="K87" s="65">
        <v>2121.66102955202</v>
      </c>
      <c r="L87" s="66">
        <v>6.9999999999999999E-4</v>
      </c>
      <c r="M87" s="66">
        <v>7.9699999999999993E-2</v>
      </c>
      <c r="N87" s="66">
        <v>1.8499999999999999E-2</v>
      </c>
    </row>
    <row r="88" spans="1:14">
      <c r="A88" t="s">
        <v>821</v>
      </c>
      <c r="B88" t="s">
        <v>822</v>
      </c>
      <c r="C88" t="s">
        <v>808</v>
      </c>
      <c r="D88" t="s">
        <v>823</v>
      </c>
      <c r="E88" t="s">
        <v>824</v>
      </c>
      <c r="F88" t="s">
        <v>814</v>
      </c>
      <c r="G88" t="s">
        <v>105</v>
      </c>
      <c r="H88" s="65">
        <v>4997.17</v>
      </c>
      <c r="I88" s="65">
        <v>846</v>
      </c>
      <c r="J88" s="65">
        <v>0</v>
      </c>
      <c r="K88" s="65">
        <v>136.50939192780001</v>
      </c>
      <c r="L88" s="66">
        <v>2.0000000000000001E-4</v>
      </c>
      <c r="M88" s="66">
        <v>5.1000000000000004E-3</v>
      </c>
      <c r="N88" s="66">
        <v>1.1999999999999999E-3</v>
      </c>
    </row>
    <row r="89" spans="1:14">
      <c r="A89" t="s">
        <v>825</v>
      </c>
      <c r="B89" t="s">
        <v>826</v>
      </c>
      <c r="C89" t="s">
        <v>803</v>
      </c>
      <c r="D89" t="s">
        <v>606</v>
      </c>
      <c r="E89" t="s">
        <v>827</v>
      </c>
      <c r="F89" t="s">
        <v>814</v>
      </c>
      <c r="G89" t="s">
        <v>105</v>
      </c>
      <c r="H89" s="65">
        <v>490</v>
      </c>
      <c r="I89" s="65">
        <v>19597</v>
      </c>
      <c r="J89" s="65">
        <v>0</v>
      </c>
      <c r="K89" s="65">
        <v>310.0656937</v>
      </c>
      <c r="L89" s="66">
        <v>0</v>
      </c>
      <c r="M89" s="66">
        <v>1.17E-2</v>
      </c>
      <c r="N89" s="66">
        <v>2.7000000000000001E-3</v>
      </c>
    </row>
    <row r="90" spans="1:14">
      <c r="A90" s="67" t="s">
        <v>306</v>
      </c>
      <c r="D90" s="14"/>
      <c r="E90" s="14"/>
      <c r="F90" s="14"/>
      <c r="H90" s="69">
        <v>16966.93</v>
      </c>
      <c r="J90" s="69">
        <v>1.0722499999999999</v>
      </c>
      <c r="K90" s="69">
        <v>3961.5698299147998</v>
      </c>
      <c r="M90" s="68">
        <v>0.1489</v>
      </c>
      <c r="N90" s="68">
        <v>3.4500000000000003E-2</v>
      </c>
    </row>
    <row r="91" spans="1:14">
      <c r="A91" t="s">
        <v>828</v>
      </c>
      <c r="B91" t="s">
        <v>829</v>
      </c>
      <c r="C91" t="s">
        <v>808</v>
      </c>
      <c r="D91" t="s">
        <v>606</v>
      </c>
      <c r="E91" t="s">
        <v>830</v>
      </c>
      <c r="F91" t="s">
        <v>831</v>
      </c>
      <c r="G91" t="s">
        <v>105</v>
      </c>
      <c r="H91" s="65">
        <v>986</v>
      </c>
      <c r="I91" s="65">
        <v>6231</v>
      </c>
      <c r="J91" s="65">
        <v>0</v>
      </c>
      <c r="K91" s="65">
        <v>198.38220414</v>
      </c>
      <c r="L91" s="66">
        <v>0</v>
      </c>
      <c r="M91" s="66">
        <v>7.4999999999999997E-3</v>
      </c>
      <c r="N91" s="66">
        <v>1.6999999999999999E-3</v>
      </c>
    </row>
    <row r="92" spans="1:14">
      <c r="A92" t="s">
        <v>832</v>
      </c>
      <c r="B92" t="s">
        <v>833</v>
      </c>
      <c r="C92" t="s">
        <v>99</v>
      </c>
      <c r="D92" t="s">
        <v>606</v>
      </c>
      <c r="E92" t="s">
        <v>834</v>
      </c>
      <c r="F92" t="s">
        <v>835</v>
      </c>
      <c r="G92" t="s">
        <v>105</v>
      </c>
      <c r="H92" s="65">
        <v>337</v>
      </c>
      <c r="I92" s="65">
        <v>33939</v>
      </c>
      <c r="J92" s="65">
        <v>0</v>
      </c>
      <c r="K92" s="65">
        <v>369.31503447</v>
      </c>
      <c r="L92" s="66">
        <v>0</v>
      </c>
      <c r="M92" s="66">
        <v>1.3899999999999999E-2</v>
      </c>
      <c r="N92" s="66">
        <v>3.2000000000000002E-3</v>
      </c>
    </row>
    <row r="93" spans="1:14">
      <c r="A93" t="s">
        <v>836</v>
      </c>
      <c r="B93" t="s">
        <v>837</v>
      </c>
      <c r="C93" t="s">
        <v>838</v>
      </c>
      <c r="D93" t="s">
        <v>606</v>
      </c>
      <c r="E93" t="s">
        <v>839</v>
      </c>
      <c r="F93" t="s">
        <v>835</v>
      </c>
      <c r="G93" t="s">
        <v>105</v>
      </c>
      <c r="H93" s="65">
        <v>118</v>
      </c>
      <c r="I93" s="65">
        <v>156250</v>
      </c>
      <c r="J93" s="65">
        <v>0</v>
      </c>
      <c r="K93" s="65">
        <v>595.34687499999995</v>
      </c>
      <c r="L93" s="66">
        <v>0</v>
      </c>
      <c r="M93" s="66">
        <v>2.24E-2</v>
      </c>
      <c r="N93" s="66">
        <v>5.1999999999999998E-3</v>
      </c>
    </row>
    <row r="94" spans="1:14">
      <c r="A94" t="s">
        <v>840</v>
      </c>
      <c r="B94" t="s">
        <v>841</v>
      </c>
      <c r="C94" t="s">
        <v>122</v>
      </c>
      <c r="D94" t="s">
        <v>606</v>
      </c>
      <c r="E94" t="s">
        <v>842</v>
      </c>
      <c r="F94" t="s">
        <v>843</v>
      </c>
      <c r="G94" t="s">
        <v>109</v>
      </c>
      <c r="H94" s="65">
        <v>9787.93</v>
      </c>
      <c r="I94" s="65">
        <v>313.5</v>
      </c>
      <c r="J94" s="65">
        <v>0</v>
      </c>
      <c r="K94" s="65">
        <v>114.6397598148</v>
      </c>
      <c r="L94" s="66">
        <v>0</v>
      </c>
      <c r="M94" s="66">
        <v>4.3E-3</v>
      </c>
      <c r="N94" s="66">
        <v>1E-3</v>
      </c>
    </row>
    <row r="95" spans="1:14">
      <c r="A95" t="s">
        <v>844</v>
      </c>
      <c r="B95" t="s">
        <v>845</v>
      </c>
      <c r="C95" t="s">
        <v>846</v>
      </c>
      <c r="D95" t="s">
        <v>606</v>
      </c>
      <c r="E95" t="s">
        <v>847</v>
      </c>
      <c r="F95" t="s">
        <v>843</v>
      </c>
      <c r="G95" t="s">
        <v>112</v>
      </c>
      <c r="H95" s="65">
        <v>2307</v>
      </c>
      <c r="I95" s="65">
        <v>1460</v>
      </c>
      <c r="J95" s="65">
        <v>0</v>
      </c>
      <c r="K95" s="65">
        <v>146.1639069</v>
      </c>
      <c r="L95" s="66">
        <v>1E-4</v>
      </c>
      <c r="M95" s="66">
        <v>5.4999999999999997E-3</v>
      </c>
      <c r="N95" s="66">
        <v>1.2999999999999999E-3</v>
      </c>
    </row>
    <row r="96" spans="1:14">
      <c r="A96" t="s">
        <v>848</v>
      </c>
      <c r="B96" t="s">
        <v>849</v>
      </c>
      <c r="C96" t="s">
        <v>808</v>
      </c>
      <c r="D96" t="s">
        <v>606</v>
      </c>
      <c r="E96" t="s">
        <v>850</v>
      </c>
      <c r="F96" t="s">
        <v>851</v>
      </c>
      <c r="G96" t="s">
        <v>105</v>
      </c>
      <c r="H96" s="65">
        <v>1066</v>
      </c>
      <c r="I96" s="65">
        <v>11165</v>
      </c>
      <c r="J96" s="65">
        <v>1.0722499999999999</v>
      </c>
      <c r="K96" s="65">
        <v>385.38427810000002</v>
      </c>
      <c r="L96" s="66">
        <v>0</v>
      </c>
      <c r="M96" s="66">
        <v>1.4500000000000001E-2</v>
      </c>
      <c r="N96" s="66">
        <v>3.3999999999999998E-3</v>
      </c>
    </row>
    <row r="97" spans="1:14">
      <c r="A97" t="s">
        <v>852</v>
      </c>
      <c r="B97" t="s">
        <v>853</v>
      </c>
      <c r="C97" t="s">
        <v>808</v>
      </c>
      <c r="D97" t="s">
        <v>606</v>
      </c>
      <c r="E97" t="s">
        <v>854</v>
      </c>
      <c r="F97" t="s">
        <v>814</v>
      </c>
      <c r="G97" t="s">
        <v>105</v>
      </c>
      <c r="H97" s="65">
        <v>608</v>
      </c>
      <c r="I97" s="65">
        <v>14805</v>
      </c>
      <c r="J97" s="65">
        <v>0</v>
      </c>
      <c r="K97" s="65">
        <v>290.65649760000002</v>
      </c>
      <c r="L97" s="66">
        <v>0</v>
      </c>
      <c r="M97" s="66">
        <v>1.09E-2</v>
      </c>
      <c r="N97" s="66">
        <v>2.5000000000000001E-3</v>
      </c>
    </row>
    <row r="98" spans="1:14">
      <c r="A98" t="s">
        <v>855</v>
      </c>
      <c r="B98" t="s">
        <v>856</v>
      </c>
      <c r="C98" t="s">
        <v>808</v>
      </c>
      <c r="D98" t="s">
        <v>606</v>
      </c>
      <c r="E98" t="s">
        <v>857</v>
      </c>
      <c r="F98" t="s">
        <v>814</v>
      </c>
      <c r="G98" t="s">
        <v>105</v>
      </c>
      <c r="H98" s="65">
        <v>35</v>
      </c>
      <c r="I98" s="65">
        <v>328504</v>
      </c>
      <c r="J98" s="65">
        <v>0</v>
      </c>
      <c r="K98" s="65">
        <v>371.25879559999998</v>
      </c>
      <c r="L98" s="66">
        <v>0</v>
      </c>
      <c r="M98" s="66">
        <v>1.4E-2</v>
      </c>
      <c r="N98" s="66">
        <v>3.2000000000000002E-3</v>
      </c>
    </row>
    <row r="99" spans="1:14">
      <c r="A99" t="s">
        <v>858</v>
      </c>
      <c r="B99" t="s">
        <v>859</v>
      </c>
      <c r="C99" t="s">
        <v>808</v>
      </c>
      <c r="D99" t="s">
        <v>606</v>
      </c>
      <c r="E99" t="s">
        <v>860</v>
      </c>
      <c r="F99" t="s">
        <v>814</v>
      </c>
      <c r="G99" t="s">
        <v>105</v>
      </c>
      <c r="H99" s="65">
        <v>779</v>
      </c>
      <c r="I99" s="65">
        <v>28192</v>
      </c>
      <c r="J99" s="65">
        <v>0</v>
      </c>
      <c r="K99" s="65">
        <v>709.13903072000005</v>
      </c>
      <c r="L99" s="66">
        <v>0</v>
      </c>
      <c r="M99" s="66">
        <v>2.6700000000000002E-2</v>
      </c>
      <c r="N99" s="66">
        <v>6.1999999999999998E-3</v>
      </c>
    </row>
    <row r="100" spans="1:14">
      <c r="A100" t="s">
        <v>861</v>
      </c>
      <c r="B100" t="s">
        <v>862</v>
      </c>
      <c r="C100" t="s">
        <v>808</v>
      </c>
      <c r="D100" t="s">
        <v>606</v>
      </c>
      <c r="E100" t="s">
        <v>863</v>
      </c>
      <c r="F100" t="s">
        <v>864</v>
      </c>
      <c r="G100" t="s">
        <v>105</v>
      </c>
      <c r="H100" s="65">
        <v>900</v>
      </c>
      <c r="I100" s="65">
        <v>14150</v>
      </c>
      <c r="J100" s="65">
        <v>0</v>
      </c>
      <c r="K100" s="65">
        <v>411.21314999999998</v>
      </c>
      <c r="L100" s="66">
        <v>0</v>
      </c>
      <c r="M100" s="66">
        <v>1.55E-2</v>
      </c>
      <c r="N100" s="66">
        <v>3.5999999999999999E-3</v>
      </c>
    </row>
    <row r="101" spans="1:14">
      <c r="A101" t="s">
        <v>865</v>
      </c>
      <c r="B101" t="s">
        <v>866</v>
      </c>
      <c r="C101" t="s">
        <v>808</v>
      </c>
      <c r="D101" t="s">
        <v>606</v>
      </c>
      <c r="E101" t="s">
        <v>867</v>
      </c>
      <c r="F101" t="s">
        <v>864</v>
      </c>
      <c r="G101" t="s">
        <v>105</v>
      </c>
      <c r="H101" s="65">
        <v>43</v>
      </c>
      <c r="I101" s="65">
        <v>266531</v>
      </c>
      <c r="J101" s="65">
        <v>0</v>
      </c>
      <c r="K101" s="65">
        <v>370.07029756999998</v>
      </c>
      <c r="L101" s="66">
        <v>0</v>
      </c>
      <c r="M101" s="66">
        <v>1.3899999999999999E-2</v>
      </c>
      <c r="N101" s="66">
        <v>3.2000000000000002E-3</v>
      </c>
    </row>
    <row r="102" spans="1:14">
      <c r="A102" t="s">
        <v>234</v>
      </c>
      <c r="D102" s="14"/>
      <c r="E102" s="14"/>
      <c r="F102" s="14"/>
    </row>
    <row r="103" spans="1:14">
      <c r="A103" t="s">
        <v>299</v>
      </c>
      <c r="D103" s="14"/>
      <c r="E103" s="14"/>
      <c r="F103" s="14"/>
    </row>
    <row r="104" spans="1:14">
      <c r="A104" t="s">
        <v>300</v>
      </c>
      <c r="D104" s="14"/>
      <c r="E104" s="14"/>
      <c r="F104" s="14"/>
    </row>
    <row r="105" spans="1:14">
      <c r="A105" t="s">
        <v>301</v>
      </c>
      <c r="D105" s="14"/>
      <c r="E105" s="14"/>
      <c r="F105" s="14"/>
    </row>
    <row r="106" spans="1:14">
      <c r="A106" t="s">
        <v>302</v>
      </c>
      <c r="D106" s="14"/>
      <c r="E106" s="14"/>
      <c r="F106" s="14"/>
    </row>
    <row r="107" spans="1:14" hidden="1">
      <c r="D107" s="14"/>
      <c r="E107" s="14"/>
      <c r="F107" s="14"/>
    </row>
    <row r="108" spans="1:14" hidden="1">
      <c r="D108" s="14"/>
      <c r="E108" s="14"/>
      <c r="F108" s="14"/>
    </row>
    <row r="109" spans="1:14" hidden="1">
      <c r="D109" s="14"/>
      <c r="E109" s="14"/>
      <c r="F109" s="14"/>
    </row>
    <row r="110" spans="1:14" hidden="1">
      <c r="D110" s="14"/>
      <c r="E110" s="14"/>
      <c r="F110" s="14"/>
    </row>
    <row r="111" spans="1:14" hidden="1">
      <c r="D111" s="14"/>
      <c r="E111" s="14"/>
      <c r="F111" s="14"/>
    </row>
    <row r="112" spans="1:14" hidden="1">
      <c r="D112" s="14"/>
      <c r="E112" s="14"/>
      <c r="F112" s="14"/>
    </row>
    <row r="113" spans="4:6" hidden="1">
      <c r="D113" s="14"/>
      <c r="E113" s="14"/>
      <c r="F113" s="14"/>
    </row>
    <row r="114" spans="4:6" hidden="1">
      <c r="D114" s="14"/>
      <c r="E114" s="14"/>
      <c r="F114" s="14"/>
    </row>
    <row r="115" spans="4:6" hidden="1">
      <c r="D115" s="14"/>
      <c r="E115" s="14"/>
      <c r="F115" s="14"/>
    </row>
    <row r="116" spans="4:6" hidden="1">
      <c r="D116" s="14"/>
      <c r="E116" s="14"/>
      <c r="F116" s="14"/>
    </row>
    <row r="117" spans="4:6" hidden="1">
      <c r="D117" s="14"/>
      <c r="E117" s="14"/>
      <c r="F117" s="14"/>
    </row>
    <row r="118" spans="4:6" hidden="1">
      <c r="D118" s="14"/>
      <c r="E118" s="14"/>
      <c r="F118" s="14"/>
    </row>
    <row r="119" spans="4:6" hidden="1">
      <c r="D119" s="14"/>
      <c r="E119" s="14"/>
      <c r="F119" s="14"/>
    </row>
    <row r="120" spans="4:6" hidden="1">
      <c r="D120" s="14"/>
      <c r="E120" s="14"/>
      <c r="F120" s="14"/>
    </row>
    <row r="121" spans="4:6" hidden="1">
      <c r="D121" s="14"/>
      <c r="E121" s="14"/>
      <c r="F121" s="14"/>
    </row>
    <row r="122" spans="4:6" hidden="1">
      <c r="D122" s="14"/>
      <c r="E122" s="14"/>
      <c r="F122" s="14"/>
    </row>
    <row r="123" spans="4:6" hidden="1">
      <c r="D123" s="14"/>
      <c r="E123" s="14"/>
      <c r="F123" s="14"/>
    </row>
    <row r="124" spans="4:6" hidden="1">
      <c r="D124" s="14"/>
      <c r="E124" s="14"/>
      <c r="F124" s="14"/>
    </row>
    <row r="125" spans="4:6" hidden="1">
      <c r="D125" s="14"/>
      <c r="E125" s="14"/>
      <c r="F125" s="14"/>
    </row>
    <row r="126" spans="4:6" hidden="1">
      <c r="D126" s="14"/>
      <c r="E126" s="14"/>
      <c r="F126" s="14"/>
    </row>
    <row r="127" spans="4:6" hidden="1">
      <c r="D127" s="14"/>
      <c r="E127" s="14"/>
      <c r="F127" s="14"/>
    </row>
    <row r="128" spans="4:6" hidden="1">
      <c r="D128" s="14"/>
      <c r="E128" s="14"/>
      <c r="F128" s="14"/>
    </row>
    <row r="129" spans="4:6" hidden="1">
      <c r="D129" s="14"/>
      <c r="E129" s="14"/>
      <c r="F129" s="14"/>
    </row>
    <row r="130" spans="4:6" hidden="1">
      <c r="D130" s="14"/>
      <c r="E130" s="14"/>
      <c r="F130" s="14"/>
    </row>
    <row r="131" spans="4:6" hidden="1">
      <c r="D131" s="14"/>
      <c r="E131" s="14"/>
      <c r="F131" s="14"/>
    </row>
    <row r="132" spans="4:6" hidden="1">
      <c r="D132" s="14"/>
      <c r="E132" s="14"/>
      <c r="F132" s="14"/>
    </row>
    <row r="133" spans="4:6" hidden="1">
      <c r="D133" s="14"/>
      <c r="E133" s="14"/>
      <c r="F133" s="14"/>
    </row>
    <row r="134" spans="4:6" hidden="1">
      <c r="D134" s="14"/>
      <c r="E134" s="14"/>
      <c r="F134" s="14"/>
    </row>
    <row r="135" spans="4:6" hidden="1">
      <c r="D135" s="14"/>
      <c r="E135" s="14"/>
      <c r="F135" s="14"/>
    </row>
    <row r="136" spans="4:6" hidden="1">
      <c r="D136" s="14"/>
      <c r="E136" s="14"/>
      <c r="F136" s="14"/>
    </row>
    <row r="137" spans="4:6" hidden="1">
      <c r="D137" s="14"/>
      <c r="E137" s="14"/>
      <c r="F137" s="14"/>
    </row>
    <row r="138" spans="4:6" hidden="1">
      <c r="D138" s="14"/>
      <c r="E138" s="14"/>
      <c r="F138" s="14"/>
    </row>
    <row r="139" spans="4:6" hidden="1">
      <c r="D139" s="14"/>
      <c r="E139" s="14"/>
      <c r="F139" s="14"/>
    </row>
    <row r="140" spans="4:6" hidden="1">
      <c r="D140" s="14"/>
      <c r="E140" s="14"/>
      <c r="F140" s="14"/>
    </row>
    <row r="141" spans="4:6" hidden="1">
      <c r="D141" s="14"/>
      <c r="E141" s="14"/>
      <c r="F141" s="14"/>
    </row>
    <row r="142" spans="4:6" hidden="1">
      <c r="D142" s="14"/>
      <c r="E142" s="14"/>
      <c r="F142" s="14"/>
    </row>
    <row r="143" spans="4:6" hidden="1">
      <c r="D143" s="14"/>
      <c r="E143" s="14"/>
      <c r="F143" s="14"/>
    </row>
    <row r="144" spans="4:6" hidden="1">
      <c r="D144" s="14"/>
      <c r="E144" s="14"/>
      <c r="F144" s="14"/>
    </row>
    <row r="145" spans="4:6" hidden="1">
      <c r="D145" s="14"/>
      <c r="E145" s="14"/>
      <c r="F145" s="14"/>
    </row>
    <row r="146" spans="4:6" hidden="1">
      <c r="D146" s="14"/>
      <c r="E146" s="14"/>
      <c r="F146" s="14"/>
    </row>
    <row r="147" spans="4:6" hidden="1">
      <c r="D147" s="14"/>
      <c r="E147" s="14"/>
      <c r="F147" s="14"/>
    </row>
    <row r="148" spans="4:6" hidden="1">
      <c r="D148" s="14"/>
      <c r="E148" s="14"/>
      <c r="F148" s="14"/>
    </row>
    <row r="149" spans="4:6" hidden="1">
      <c r="D149" s="14"/>
      <c r="E149" s="14"/>
      <c r="F149" s="14"/>
    </row>
    <row r="150" spans="4:6" hidden="1">
      <c r="D150" s="14"/>
      <c r="E150" s="14"/>
      <c r="F150" s="14"/>
    </row>
    <row r="151" spans="4:6" hidden="1">
      <c r="D151" s="14"/>
      <c r="E151" s="14"/>
      <c r="F151" s="14"/>
    </row>
    <row r="152" spans="4:6" hidden="1">
      <c r="D152" s="14"/>
      <c r="E152" s="14"/>
      <c r="F152" s="14"/>
    </row>
    <row r="153" spans="4:6" hidden="1">
      <c r="D153" s="14"/>
      <c r="E153" s="14"/>
      <c r="F153" s="14"/>
    </row>
    <row r="154" spans="4:6" hidden="1">
      <c r="D154" s="14"/>
      <c r="E154" s="14"/>
      <c r="F154" s="14"/>
    </row>
    <row r="155" spans="4:6" hidden="1">
      <c r="D155" s="14"/>
      <c r="E155" s="14"/>
      <c r="F155" s="14"/>
    </row>
    <row r="156" spans="4:6" hidden="1">
      <c r="D156" s="14"/>
      <c r="E156" s="14"/>
      <c r="F156" s="14"/>
    </row>
    <row r="157" spans="4:6" hidden="1">
      <c r="D157" s="14"/>
      <c r="E157" s="14"/>
      <c r="F157" s="14"/>
    </row>
    <row r="158" spans="4:6" hidden="1">
      <c r="D158" s="14"/>
      <c r="E158" s="14"/>
      <c r="F158" s="14"/>
    </row>
    <row r="159" spans="4:6" hidden="1">
      <c r="D159" s="14"/>
      <c r="E159" s="14"/>
      <c r="F159" s="14"/>
    </row>
    <row r="160" spans="4:6" hidden="1">
      <c r="D160" s="14"/>
      <c r="E160" s="14"/>
      <c r="F160" s="14"/>
    </row>
    <row r="161" spans="4:6" hidden="1">
      <c r="D161" s="14"/>
      <c r="E161" s="14"/>
      <c r="F161" s="14"/>
    </row>
    <row r="162" spans="4:6" hidden="1">
      <c r="D162" s="14"/>
      <c r="E162" s="14"/>
      <c r="F162" s="14"/>
    </row>
    <row r="163" spans="4:6" hidden="1">
      <c r="D163" s="14"/>
      <c r="E163" s="14"/>
      <c r="F163" s="14"/>
    </row>
    <row r="164" spans="4:6" hidden="1">
      <c r="D164" s="14"/>
      <c r="E164" s="14"/>
      <c r="F164" s="14"/>
    </row>
    <row r="165" spans="4:6" hidden="1">
      <c r="D165" s="14"/>
      <c r="E165" s="14"/>
      <c r="F165" s="14"/>
    </row>
    <row r="166" spans="4:6" hidden="1">
      <c r="D166" s="14"/>
      <c r="E166" s="14"/>
      <c r="F166" s="14"/>
    </row>
    <row r="167" spans="4:6" hidden="1">
      <c r="D167" s="14"/>
      <c r="E167" s="14"/>
      <c r="F167" s="14"/>
    </row>
    <row r="168" spans="4:6" hidden="1">
      <c r="D168" s="14"/>
      <c r="E168" s="14"/>
      <c r="F168" s="14"/>
    </row>
    <row r="169" spans="4:6" hidden="1">
      <c r="D169" s="14"/>
      <c r="E169" s="14"/>
      <c r="F169" s="14"/>
    </row>
    <row r="170" spans="4:6" hidden="1">
      <c r="D170" s="14"/>
      <c r="E170" s="14"/>
      <c r="F170" s="14"/>
    </row>
    <row r="171" spans="4:6" hidden="1">
      <c r="D171" s="14"/>
      <c r="E171" s="14"/>
      <c r="F171" s="14"/>
    </row>
    <row r="172" spans="4:6" hidden="1">
      <c r="D172" s="14"/>
      <c r="E172" s="14"/>
      <c r="F172" s="14"/>
    </row>
    <row r="173" spans="4:6" hidden="1">
      <c r="D173" s="14"/>
      <c r="E173" s="14"/>
      <c r="F173" s="14"/>
    </row>
    <row r="174" spans="4:6" hidden="1">
      <c r="D174" s="14"/>
      <c r="E174" s="14"/>
      <c r="F174" s="14"/>
    </row>
    <row r="175" spans="4:6" hidden="1">
      <c r="D175" s="14"/>
      <c r="E175" s="14"/>
      <c r="F175" s="14"/>
    </row>
    <row r="176" spans="4:6" hidden="1">
      <c r="D176" s="14"/>
      <c r="E176" s="14"/>
      <c r="F176" s="14"/>
    </row>
    <row r="177" spans="4:6" hidden="1">
      <c r="D177" s="14"/>
      <c r="E177" s="14"/>
      <c r="F177" s="14"/>
    </row>
    <row r="178" spans="4:6" hidden="1">
      <c r="D178" s="14"/>
      <c r="E178" s="14"/>
      <c r="F178" s="14"/>
    </row>
    <row r="179" spans="4:6" hidden="1">
      <c r="D179" s="14"/>
      <c r="E179" s="14"/>
      <c r="F179" s="14"/>
    </row>
    <row r="180" spans="4:6" hidden="1">
      <c r="D180" s="14"/>
      <c r="E180" s="14"/>
      <c r="F180" s="14"/>
    </row>
    <row r="181" spans="4:6" hidden="1">
      <c r="D181" s="14"/>
      <c r="E181" s="14"/>
      <c r="F181" s="14"/>
    </row>
    <row r="182" spans="4:6" hidden="1">
      <c r="D182" s="14"/>
      <c r="E182" s="14"/>
      <c r="F182" s="14"/>
    </row>
    <row r="183" spans="4:6" hidden="1">
      <c r="D183" s="14"/>
      <c r="E183" s="14"/>
      <c r="F183" s="14"/>
    </row>
    <row r="184" spans="4:6" hidden="1">
      <c r="D184" s="14"/>
      <c r="E184" s="14"/>
      <c r="F184" s="14"/>
    </row>
    <row r="185" spans="4:6" hidden="1">
      <c r="D185" s="14"/>
      <c r="E185" s="14"/>
      <c r="F185" s="14"/>
    </row>
    <row r="186" spans="4:6" hidden="1">
      <c r="D186" s="14"/>
      <c r="E186" s="14"/>
      <c r="F186" s="14"/>
    </row>
    <row r="187" spans="4:6" hidden="1">
      <c r="D187" s="14"/>
      <c r="E187" s="14"/>
      <c r="F187" s="14"/>
    </row>
    <row r="188" spans="4:6" hidden="1">
      <c r="D188" s="14"/>
      <c r="E188" s="14"/>
      <c r="F188" s="14"/>
    </row>
    <row r="189" spans="4:6" hidden="1">
      <c r="D189" s="14"/>
      <c r="E189" s="14"/>
      <c r="F189" s="14"/>
    </row>
    <row r="190" spans="4:6" hidden="1">
      <c r="D190" s="14"/>
      <c r="E190" s="14"/>
      <c r="F190" s="14"/>
    </row>
    <row r="191" spans="4:6" hidden="1">
      <c r="D191" s="14"/>
      <c r="E191" s="14"/>
      <c r="F191" s="14"/>
    </row>
    <row r="192" spans="4:6" hidden="1">
      <c r="D192" s="14"/>
      <c r="E192" s="14"/>
      <c r="F192" s="14"/>
    </row>
    <row r="193" spans="4:6" hidden="1">
      <c r="D193" s="14"/>
      <c r="E193" s="14"/>
      <c r="F193" s="14"/>
    </row>
    <row r="194" spans="4:6" hidden="1">
      <c r="D194" s="14"/>
      <c r="E194" s="14"/>
      <c r="F194" s="14"/>
    </row>
    <row r="195" spans="4:6" hidden="1">
      <c r="D195" s="14"/>
      <c r="E195" s="14"/>
      <c r="F195" s="14"/>
    </row>
    <row r="196" spans="4:6" hidden="1">
      <c r="D196" s="14"/>
      <c r="E196" s="14"/>
      <c r="F196" s="14"/>
    </row>
    <row r="197" spans="4:6" hidden="1">
      <c r="D197" s="14"/>
      <c r="E197" s="14"/>
      <c r="F197" s="14"/>
    </row>
    <row r="198" spans="4:6" hidden="1">
      <c r="D198" s="14"/>
      <c r="E198" s="14"/>
      <c r="F198" s="14"/>
    </row>
    <row r="199" spans="4:6" hidden="1">
      <c r="D199" s="14"/>
      <c r="E199" s="14"/>
      <c r="F199" s="14"/>
    </row>
    <row r="200" spans="4:6" hidden="1">
      <c r="D200" s="14"/>
      <c r="E200" s="14"/>
      <c r="F200" s="14"/>
    </row>
    <row r="201" spans="4:6" hidden="1">
      <c r="D201" s="14"/>
      <c r="E201" s="14"/>
      <c r="F201" s="14"/>
    </row>
    <row r="202" spans="4:6" hidden="1">
      <c r="D202" s="14"/>
      <c r="E202" s="14"/>
      <c r="F202" s="14"/>
    </row>
    <row r="203" spans="4:6" hidden="1">
      <c r="D203" s="14"/>
      <c r="E203" s="14"/>
      <c r="F203" s="14"/>
    </row>
    <row r="204" spans="4:6" hidden="1">
      <c r="D204" s="14"/>
      <c r="E204" s="14"/>
      <c r="F204" s="14"/>
    </row>
    <row r="205" spans="4:6" hidden="1">
      <c r="D205" s="14"/>
      <c r="E205" s="14"/>
      <c r="F205" s="14"/>
    </row>
    <row r="206" spans="4:6" hidden="1">
      <c r="D206" s="14"/>
      <c r="E206" s="14"/>
      <c r="F206" s="14"/>
    </row>
    <row r="207" spans="4:6" hidden="1">
      <c r="D207" s="14"/>
      <c r="E207" s="14"/>
      <c r="F207" s="14"/>
    </row>
    <row r="208" spans="4:6" hidden="1">
      <c r="D208" s="14"/>
      <c r="E208" s="14"/>
      <c r="F208" s="14"/>
    </row>
    <row r="209" spans="4:6" hidden="1">
      <c r="D209" s="14"/>
      <c r="E209" s="14"/>
      <c r="F209" s="14"/>
    </row>
    <row r="210" spans="4:6" hidden="1">
      <c r="D210" s="14"/>
      <c r="E210" s="14"/>
      <c r="F210" s="14"/>
    </row>
    <row r="211" spans="4:6" hidden="1">
      <c r="D211" s="14"/>
      <c r="E211" s="14"/>
      <c r="F211" s="14"/>
    </row>
    <row r="212" spans="4:6" hidden="1">
      <c r="D212" s="14"/>
      <c r="E212" s="14"/>
      <c r="F212" s="14"/>
    </row>
    <row r="213" spans="4:6" hidden="1">
      <c r="D213" s="14"/>
      <c r="E213" s="14"/>
      <c r="F213" s="14"/>
    </row>
    <row r="214" spans="4:6" hidden="1">
      <c r="D214" s="14"/>
      <c r="E214" s="14"/>
      <c r="F214" s="14"/>
    </row>
    <row r="215" spans="4:6" hidden="1">
      <c r="D215" s="14"/>
      <c r="E215" s="14"/>
      <c r="F215" s="14"/>
    </row>
    <row r="216" spans="4:6" hidden="1">
      <c r="D216" s="14"/>
      <c r="E216" s="14"/>
      <c r="F216" s="14"/>
    </row>
    <row r="217" spans="4:6" hidden="1">
      <c r="D217" s="14"/>
      <c r="E217" s="14"/>
      <c r="F217" s="14"/>
    </row>
    <row r="218" spans="4:6" hidden="1">
      <c r="D218" s="14"/>
      <c r="E218" s="14"/>
      <c r="F218" s="14"/>
    </row>
    <row r="219" spans="4:6" hidden="1">
      <c r="D219" s="14"/>
      <c r="E219" s="14"/>
      <c r="F219" s="14"/>
    </row>
    <row r="220" spans="4:6" hidden="1">
      <c r="D220" s="14"/>
      <c r="E220" s="14"/>
      <c r="F220" s="14"/>
    </row>
    <row r="221" spans="4:6" hidden="1">
      <c r="D221" s="14"/>
      <c r="E221" s="14"/>
      <c r="F221" s="14"/>
    </row>
    <row r="222" spans="4:6" hidden="1">
      <c r="D222" s="14"/>
      <c r="E222" s="14"/>
      <c r="F222" s="14"/>
    </row>
    <row r="223" spans="4:6" hidden="1">
      <c r="D223" s="14"/>
      <c r="E223" s="14"/>
      <c r="F223" s="14"/>
    </row>
    <row r="224" spans="4:6" hidden="1">
      <c r="D224" s="14"/>
      <c r="E224" s="14"/>
      <c r="F224" s="14"/>
    </row>
    <row r="225" spans="4:6" hidden="1">
      <c r="D225" s="14"/>
      <c r="E225" s="14"/>
      <c r="F225" s="14"/>
    </row>
    <row r="226" spans="4:6" hidden="1">
      <c r="D226" s="14"/>
      <c r="E226" s="14"/>
      <c r="F226" s="14"/>
    </row>
    <row r="227" spans="4:6" hidden="1">
      <c r="D227" s="14"/>
      <c r="E227" s="14"/>
      <c r="F227" s="14"/>
    </row>
    <row r="228" spans="4:6" hidden="1">
      <c r="D228" s="14"/>
      <c r="E228" s="14"/>
      <c r="F228" s="14"/>
    </row>
    <row r="229" spans="4:6" hidden="1">
      <c r="D229" s="14"/>
      <c r="E229" s="14"/>
      <c r="F229" s="14"/>
    </row>
    <row r="230" spans="4:6" hidden="1">
      <c r="D230" s="14"/>
      <c r="E230" s="14"/>
      <c r="F230" s="14"/>
    </row>
    <row r="231" spans="4:6" hidden="1">
      <c r="D231" s="14"/>
      <c r="E231" s="14"/>
      <c r="F231" s="14"/>
    </row>
    <row r="232" spans="4:6" hidden="1">
      <c r="D232" s="14"/>
      <c r="E232" s="14"/>
      <c r="F232" s="14"/>
    </row>
    <row r="233" spans="4:6" hidden="1">
      <c r="D233" s="14"/>
      <c r="E233" s="14"/>
      <c r="F233" s="14"/>
    </row>
    <row r="234" spans="4:6" hidden="1">
      <c r="D234" s="14"/>
      <c r="E234" s="14"/>
      <c r="F234" s="14"/>
    </row>
    <row r="235" spans="4:6" hidden="1">
      <c r="D235" s="14"/>
      <c r="E235" s="14"/>
      <c r="F235" s="14"/>
    </row>
    <row r="236" spans="4:6" hidden="1">
      <c r="D236" s="14"/>
      <c r="E236" s="14"/>
      <c r="F236" s="14"/>
    </row>
    <row r="237" spans="4:6" hidden="1">
      <c r="D237" s="14"/>
      <c r="E237" s="14"/>
      <c r="F237" s="14"/>
    </row>
    <row r="238" spans="4:6" hidden="1">
      <c r="D238" s="14"/>
      <c r="E238" s="14"/>
      <c r="F238" s="14"/>
    </row>
    <row r="239" spans="4:6" hidden="1">
      <c r="D239" s="14"/>
      <c r="E239" s="14"/>
      <c r="F239" s="14"/>
    </row>
    <row r="240" spans="4:6" hidden="1">
      <c r="D240" s="14"/>
      <c r="E240" s="14"/>
      <c r="F240" s="14"/>
    </row>
    <row r="241" spans="1:6" hidden="1">
      <c r="D241" s="14"/>
      <c r="E241" s="14"/>
      <c r="F241" s="14"/>
    </row>
    <row r="242" spans="1:6" hidden="1">
      <c r="D242" s="14"/>
      <c r="E242" s="14"/>
      <c r="F242" s="14"/>
    </row>
    <row r="243" spans="1:6" hidden="1">
      <c r="D243" s="14"/>
      <c r="E243" s="14"/>
      <c r="F243" s="14"/>
    </row>
    <row r="244" spans="1:6" hidden="1">
      <c r="D244" s="14"/>
      <c r="E244" s="14"/>
      <c r="F244" s="14"/>
    </row>
    <row r="245" spans="1:6" hidden="1">
      <c r="D245" s="14"/>
      <c r="E245" s="14"/>
      <c r="F245" s="14"/>
    </row>
    <row r="246" spans="1:6" hidden="1">
      <c r="D246" s="14"/>
      <c r="E246" s="14"/>
      <c r="F246" s="14"/>
    </row>
    <row r="247" spans="1:6" hidden="1">
      <c r="D247" s="14"/>
      <c r="E247" s="14"/>
      <c r="F247" s="14"/>
    </row>
    <row r="248" spans="1:6" hidden="1">
      <c r="D248" s="14"/>
      <c r="E248" s="14"/>
      <c r="F248" s="14"/>
    </row>
    <row r="249" spans="1:6" hidden="1">
      <c r="A249" s="14"/>
      <c r="D249" s="14"/>
      <c r="E249" s="14"/>
      <c r="F249" s="14"/>
    </row>
    <row r="250" spans="1:6" hidden="1">
      <c r="A250" s="14"/>
      <c r="D250" s="14"/>
      <c r="E250" s="14"/>
      <c r="F250" s="14"/>
    </row>
    <row r="251" spans="1:6" hidden="1">
      <c r="A251" s="16"/>
      <c r="D251" s="14"/>
      <c r="E251" s="14"/>
      <c r="F251" s="14"/>
    </row>
    <row r="252" spans="1:6" hidden="1">
      <c r="D252" s="14"/>
      <c r="E252" s="14"/>
      <c r="F252" s="14"/>
    </row>
    <row r="253" spans="1:6" hidden="1">
      <c r="D253" s="14"/>
      <c r="E253" s="14"/>
      <c r="F253" s="14"/>
    </row>
    <row r="254" spans="1:6" hidden="1">
      <c r="D254" s="14"/>
      <c r="E254" s="14"/>
      <c r="F254" s="14"/>
    </row>
    <row r="255" spans="1:6" hidden="1">
      <c r="D255" s="14"/>
      <c r="E255" s="14"/>
      <c r="F255" s="14"/>
    </row>
    <row r="256" spans="1:6" hidden="1">
      <c r="D256" s="14"/>
      <c r="E256" s="14"/>
      <c r="F256" s="14"/>
    </row>
    <row r="257" spans="1:6" hidden="1">
      <c r="D257" s="14"/>
      <c r="E257" s="14"/>
      <c r="F257" s="14"/>
    </row>
    <row r="258" spans="1:6" hidden="1">
      <c r="D258" s="14"/>
      <c r="E258" s="14"/>
      <c r="F258" s="14"/>
    </row>
    <row r="259" spans="1:6" hidden="1">
      <c r="D259" s="14"/>
      <c r="E259" s="14"/>
      <c r="F259" s="14"/>
    </row>
    <row r="260" spans="1:6" hidden="1">
      <c r="D260" s="14"/>
      <c r="E260" s="14"/>
      <c r="F260" s="14"/>
    </row>
    <row r="261" spans="1:6" hidden="1">
      <c r="D261" s="14"/>
      <c r="E261" s="14"/>
      <c r="F261" s="14"/>
    </row>
    <row r="262" spans="1:6" hidden="1">
      <c r="D262" s="14"/>
      <c r="E262" s="14"/>
      <c r="F262" s="14"/>
    </row>
    <row r="263" spans="1:6" hidden="1">
      <c r="D263" s="14"/>
      <c r="E263" s="14"/>
      <c r="F263" s="14"/>
    </row>
    <row r="264" spans="1:6" hidden="1">
      <c r="D264" s="14"/>
      <c r="E264" s="14"/>
      <c r="F264" s="14"/>
    </row>
    <row r="265" spans="1:6" hidden="1">
      <c r="D265" s="14"/>
      <c r="E265" s="14"/>
      <c r="F265" s="14"/>
    </row>
    <row r="266" spans="1:6" hidden="1">
      <c r="D266" s="14"/>
      <c r="E266" s="14"/>
      <c r="F266" s="14"/>
    </row>
    <row r="267" spans="1:6" hidden="1">
      <c r="D267" s="14"/>
      <c r="E267" s="14"/>
      <c r="F267" s="14"/>
    </row>
    <row r="268" spans="1:6" hidden="1">
      <c r="D268" s="14"/>
      <c r="E268" s="14"/>
      <c r="F268" s="14"/>
    </row>
    <row r="269" spans="1:6" hidden="1">
      <c r="D269" s="14"/>
      <c r="E269" s="14"/>
      <c r="F269" s="14"/>
    </row>
    <row r="270" spans="1:6" hidden="1">
      <c r="A270" s="14"/>
      <c r="D270" s="14"/>
      <c r="E270" s="14"/>
      <c r="F270" s="14"/>
    </row>
    <row r="271" spans="1:6" hidden="1">
      <c r="A271" s="14"/>
      <c r="D271" s="14"/>
      <c r="E271" s="14"/>
      <c r="F271" s="14"/>
    </row>
    <row r="272" spans="1:6" hidden="1">
      <c r="A272" s="16"/>
      <c r="D272" s="14"/>
      <c r="E272" s="14"/>
      <c r="F272" s="14"/>
    </row>
    <row r="273" spans="4:6" hidden="1">
      <c r="D273" s="14"/>
      <c r="E273" s="14"/>
      <c r="F273" s="14"/>
    </row>
    <row r="274" spans="4:6" hidden="1">
      <c r="D274" s="14"/>
      <c r="E274" s="14"/>
      <c r="F274" s="14"/>
    </row>
    <row r="275" spans="4:6" hidden="1">
      <c r="D275" s="14"/>
      <c r="E275" s="14"/>
      <c r="F275" s="14"/>
    </row>
    <row r="276" spans="4:6" hidden="1">
      <c r="D276" s="14"/>
      <c r="E276" s="14"/>
      <c r="F276" s="14"/>
    </row>
    <row r="277" spans="4:6" hidden="1">
      <c r="D277" s="14"/>
      <c r="E277" s="14"/>
      <c r="F277" s="14"/>
    </row>
    <row r="278" spans="4:6" hidden="1">
      <c r="D278" s="14"/>
      <c r="E278" s="14"/>
      <c r="F278" s="14"/>
    </row>
    <row r="279" spans="4:6" hidden="1">
      <c r="D279" s="14"/>
      <c r="E279" s="14"/>
      <c r="F279" s="14"/>
    </row>
    <row r="280" spans="4:6" hidden="1">
      <c r="D280" s="14"/>
      <c r="E280" s="14"/>
      <c r="F280" s="14"/>
    </row>
    <row r="281" spans="4:6" hidden="1">
      <c r="D281" s="14"/>
      <c r="E281" s="14"/>
      <c r="F281" s="14"/>
    </row>
    <row r="282" spans="4:6" hidden="1">
      <c r="D282" s="14"/>
      <c r="E282" s="14"/>
      <c r="F282" s="14"/>
    </row>
    <row r="283" spans="4:6" hidden="1">
      <c r="D283" s="14"/>
      <c r="E283" s="14"/>
      <c r="F283" s="14"/>
    </row>
    <row r="284" spans="4:6" hidden="1">
      <c r="D284" s="14"/>
      <c r="E284" s="14"/>
      <c r="F284" s="14"/>
    </row>
    <row r="285" spans="4:6" hidden="1">
      <c r="D285" s="14"/>
      <c r="E285" s="14"/>
      <c r="F285" s="14"/>
    </row>
    <row r="286" spans="4:6" hidden="1">
      <c r="D286" s="14"/>
      <c r="E286" s="14"/>
      <c r="F286" s="14"/>
    </row>
    <row r="287" spans="4:6" hidden="1">
      <c r="D287" s="14"/>
      <c r="E287" s="14"/>
      <c r="F287" s="14"/>
    </row>
    <row r="288" spans="4:6" hidden="1">
      <c r="D288" s="14"/>
      <c r="E288" s="14"/>
      <c r="F288" s="14"/>
    </row>
    <row r="289" spans="4:6" hidden="1">
      <c r="D289" s="14"/>
      <c r="E289" s="14"/>
      <c r="F289" s="14"/>
    </row>
    <row r="290" spans="4:6" hidden="1">
      <c r="D290" s="14"/>
      <c r="E290" s="14"/>
      <c r="F290" s="14"/>
    </row>
    <row r="291" spans="4:6" hidden="1">
      <c r="D291" s="14"/>
      <c r="E291" s="14"/>
      <c r="F291" s="14"/>
    </row>
    <row r="292" spans="4:6" hidden="1">
      <c r="D292" s="14"/>
      <c r="E292" s="14"/>
      <c r="F292" s="14"/>
    </row>
    <row r="293" spans="4:6" hidden="1">
      <c r="D293" s="14"/>
      <c r="E293" s="14"/>
      <c r="F293" s="14"/>
    </row>
    <row r="294" spans="4:6" hidden="1">
      <c r="D294" s="14"/>
      <c r="E294" s="14"/>
      <c r="F294" s="14"/>
    </row>
    <row r="295" spans="4:6" hidden="1">
      <c r="D295" s="14"/>
      <c r="E295" s="14"/>
      <c r="F295" s="14"/>
    </row>
    <row r="296" spans="4:6" hidden="1">
      <c r="D296" s="14"/>
      <c r="E296" s="14"/>
      <c r="F296" s="14"/>
    </row>
    <row r="297" spans="4:6" hidden="1">
      <c r="D297" s="14"/>
      <c r="E297" s="14"/>
      <c r="F297" s="14"/>
    </row>
    <row r="298" spans="4:6" hidden="1">
      <c r="D298" s="14"/>
      <c r="E298" s="14"/>
      <c r="F298" s="14"/>
    </row>
    <row r="299" spans="4:6" hidden="1">
      <c r="D299" s="14"/>
      <c r="E299" s="14"/>
      <c r="F299" s="14"/>
    </row>
    <row r="300" spans="4:6" hidden="1">
      <c r="D300" s="14"/>
      <c r="E300" s="14"/>
      <c r="F300" s="14"/>
    </row>
    <row r="301" spans="4:6" hidden="1">
      <c r="D301" s="14"/>
      <c r="E301" s="14"/>
      <c r="F301" s="14"/>
    </row>
    <row r="302" spans="4:6" hidden="1">
      <c r="D302" s="14"/>
      <c r="E302" s="14"/>
      <c r="F302" s="14"/>
    </row>
    <row r="303" spans="4:6" hidden="1">
      <c r="D303" s="14"/>
      <c r="E303" s="14"/>
      <c r="F303" s="14"/>
    </row>
    <row r="304" spans="4:6" hidden="1">
      <c r="D304" s="14"/>
      <c r="E304" s="14"/>
      <c r="F304" s="14"/>
    </row>
    <row r="305" spans="4:6" hidden="1">
      <c r="D305" s="14"/>
      <c r="E305" s="14"/>
      <c r="F305" s="14"/>
    </row>
    <row r="306" spans="4:6" hidden="1">
      <c r="D306" s="14"/>
      <c r="E306" s="14"/>
      <c r="F306" s="14"/>
    </row>
    <row r="307" spans="4:6" hidden="1">
      <c r="D307" s="14"/>
      <c r="E307" s="14"/>
      <c r="F307" s="14"/>
    </row>
    <row r="308" spans="4:6" hidden="1">
      <c r="D308" s="14"/>
      <c r="E308" s="14"/>
      <c r="F308" s="14"/>
    </row>
    <row r="309" spans="4:6" hidden="1">
      <c r="D309" s="14"/>
      <c r="E309" s="14"/>
      <c r="F309" s="14"/>
    </row>
    <row r="310" spans="4:6" hidden="1">
      <c r="D310" s="14"/>
      <c r="E310" s="14"/>
      <c r="F310" s="14"/>
    </row>
    <row r="311" spans="4:6" hidden="1">
      <c r="D311" s="14"/>
      <c r="E311" s="14"/>
      <c r="F311" s="14"/>
    </row>
    <row r="312" spans="4:6" hidden="1">
      <c r="D312" s="14"/>
      <c r="E312" s="14"/>
      <c r="F312" s="14"/>
    </row>
    <row r="313" spans="4:6" hidden="1">
      <c r="D313" s="14"/>
      <c r="E313" s="14"/>
      <c r="F313" s="14"/>
    </row>
    <row r="314" spans="4:6" hidden="1">
      <c r="D314" s="14"/>
      <c r="E314" s="14"/>
      <c r="F314" s="14"/>
    </row>
    <row r="315" spans="4:6" hidden="1">
      <c r="D315" s="14"/>
      <c r="E315" s="14"/>
      <c r="F315" s="14"/>
    </row>
    <row r="316" spans="4:6" hidden="1">
      <c r="D316" s="14"/>
      <c r="E316" s="14"/>
      <c r="F316" s="14"/>
    </row>
    <row r="317" spans="4:6" hidden="1">
      <c r="D317" s="14"/>
      <c r="E317" s="14"/>
      <c r="F317" s="14"/>
    </row>
    <row r="318" spans="4:6" hidden="1">
      <c r="D318" s="14"/>
      <c r="E318" s="14"/>
      <c r="F318" s="14"/>
    </row>
    <row r="319" spans="4:6" hidden="1">
      <c r="D319" s="14"/>
      <c r="E319" s="14"/>
      <c r="F319" s="14"/>
    </row>
    <row r="320" spans="4:6" hidden="1">
      <c r="D320" s="14"/>
      <c r="E320" s="14"/>
      <c r="F320" s="14"/>
    </row>
    <row r="321" spans="4:6" hidden="1">
      <c r="D321" s="14"/>
      <c r="E321" s="14"/>
      <c r="F321" s="14"/>
    </row>
    <row r="322" spans="4:6" hidden="1">
      <c r="D322" s="14"/>
      <c r="E322" s="14"/>
      <c r="F322" s="14"/>
    </row>
    <row r="323" spans="4:6" hidden="1">
      <c r="D323" s="14"/>
      <c r="E323" s="14"/>
      <c r="F323" s="14"/>
    </row>
    <row r="324" spans="4:6" hidden="1">
      <c r="D324" s="14"/>
      <c r="E324" s="14"/>
      <c r="F324" s="14"/>
    </row>
    <row r="325" spans="4:6" hidden="1">
      <c r="D325" s="14"/>
      <c r="E325" s="14"/>
      <c r="F325" s="14"/>
    </row>
    <row r="326" spans="4:6" hidden="1">
      <c r="D326" s="14"/>
      <c r="E326" s="14"/>
      <c r="F326" s="14"/>
    </row>
    <row r="327" spans="4:6" hidden="1">
      <c r="D327" s="14"/>
      <c r="E327" s="14"/>
      <c r="F327" s="14"/>
    </row>
    <row r="328" spans="4:6" hidden="1">
      <c r="D328" s="14"/>
      <c r="E328" s="14"/>
      <c r="F328" s="14"/>
    </row>
    <row r="329" spans="4:6" hidden="1">
      <c r="D329" s="14"/>
      <c r="E329" s="14"/>
      <c r="F329" s="14"/>
    </row>
    <row r="330" spans="4:6" hidden="1">
      <c r="D330" s="14"/>
      <c r="E330" s="14"/>
      <c r="F330" s="14"/>
    </row>
    <row r="331" spans="4:6" hidden="1">
      <c r="D331" s="14"/>
      <c r="E331" s="14"/>
      <c r="F331" s="14"/>
    </row>
    <row r="332" spans="4:6" hidden="1">
      <c r="D332" s="14"/>
      <c r="E332" s="14"/>
      <c r="F332" s="14"/>
    </row>
    <row r="333" spans="4:6" hidden="1">
      <c r="D333" s="14"/>
      <c r="E333" s="14"/>
      <c r="F333" s="14"/>
    </row>
    <row r="334" spans="4:6" hidden="1">
      <c r="D334" s="14"/>
      <c r="E334" s="14"/>
      <c r="F334" s="14"/>
    </row>
    <row r="335" spans="4:6" hidden="1">
      <c r="D335" s="14"/>
      <c r="E335" s="14"/>
      <c r="F335" s="14"/>
    </row>
    <row r="336" spans="4:6" hidden="1">
      <c r="D336" s="14"/>
      <c r="E336" s="14"/>
      <c r="F336" s="14"/>
    </row>
    <row r="337" spans="1:6" hidden="1">
      <c r="A337" s="14"/>
      <c r="D337" s="14"/>
      <c r="E337" s="14"/>
      <c r="F337" s="14"/>
    </row>
    <row r="338" spans="1:6" hidden="1">
      <c r="A338" s="14"/>
      <c r="D338" s="14"/>
      <c r="E338" s="14"/>
      <c r="F338" s="14"/>
    </row>
    <row r="339" spans="1:6" hidden="1">
      <c r="A339" s="16"/>
    </row>
    <row r="340" spans="1:6" hidden="1"/>
  </sheetData>
  <dataValidations count="4">
    <dataValidation type="list" allowBlank="1" showInputMessage="1" showErrorMessage="1" sqref="F11:F339">
      <formula1>$BG$5:$BG$10</formula1>
    </dataValidation>
    <dataValidation type="list" allowBlank="1" showInputMessage="1" showErrorMessage="1" sqref="G11:G333">
      <formula1>$BI$5:$BI$10</formula1>
    </dataValidation>
    <dataValidation type="list" allowBlank="1" showInputMessage="1" showErrorMessage="1" sqref="D11:D333">
      <formula1>$BE$5:$BE$10</formula1>
    </dataValidation>
    <dataValidation allowBlank="1" showInputMessage="1" showErrorMessage="1" sqref="J8"/>
  </dataValidations>
  <pageMargins left="0" right="0" top="0.5" bottom="0.5" header="0" footer="0.25"/>
  <pageSetup paperSize="9" scale="83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K220"/>
  <sheetViews>
    <sheetView rightToLeft="1" workbookViewId="0">
      <selection activeCell="A7" sqref="A7"/>
    </sheetView>
  </sheetViews>
  <sheetFormatPr defaultColWidth="0" defaultRowHeight="18" zeroHeight="1"/>
  <cols>
    <col min="1" max="1" width="44.42578125" style="13" customWidth="1"/>
    <col min="2" max="2" width="15.140625" style="13" customWidth="1"/>
    <col min="3" max="3" width="12.7109375" style="13" customWidth="1"/>
    <col min="4" max="4" width="13.85546875" style="13" customWidth="1"/>
    <col min="5" max="5" width="11.85546875" style="13" customWidth="1"/>
    <col min="6" max="6" width="11.5703125" style="13" customWidth="1"/>
    <col min="7" max="7" width="14.7109375" style="14" customWidth="1"/>
    <col min="8" max="8" width="11.7109375" style="14" customWidth="1"/>
    <col min="9" max="9" width="31.140625" style="14" customWidth="1"/>
    <col min="10" max="10" width="14.7109375" style="14" customWidth="1"/>
    <col min="11" max="11" width="22.7109375" style="14" customWidth="1"/>
    <col min="12" max="12" width="26.85546875" style="14" customWidth="1"/>
    <col min="13" max="13" width="25.42578125" style="14" customWidth="1"/>
    <col min="14" max="14" width="7.5703125" style="14" hidden="1" customWidth="1"/>
    <col min="15" max="15" width="6.7109375" style="14" hidden="1" customWidth="1"/>
    <col min="16" max="16" width="7.7109375" style="14" hidden="1" customWidth="1"/>
    <col min="17" max="17" width="7.140625" style="14" hidden="1" customWidth="1"/>
    <col min="18" max="18" width="6" style="14" hidden="1" customWidth="1"/>
    <col min="19" max="19" width="7.85546875" style="14" hidden="1" customWidth="1"/>
    <col min="20" max="20" width="8.140625" style="14" hidden="1" customWidth="1"/>
    <col min="21" max="21" width="6.28515625" style="14" hidden="1" customWidth="1"/>
    <col min="22" max="22" width="8" style="14" hidden="1" customWidth="1"/>
    <col min="23" max="23" width="8.7109375" style="14" hidden="1" customWidth="1"/>
    <col min="24" max="24" width="10" style="14" hidden="1" customWidth="1"/>
    <col min="25" max="25" width="9.5703125" style="14" hidden="1" customWidth="1"/>
    <col min="26" max="26" width="6.140625" style="14" hidden="1" customWidth="1"/>
    <col min="27" max="28" width="5.7109375" style="14" hidden="1" customWidth="1"/>
    <col min="29" max="29" width="6.85546875" style="14" hidden="1" customWidth="1"/>
    <col min="30" max="30" width="6.42578125" style="14" hidden="1" customWidth="1"/>
    <col min="31" max="31" width="6.7109375" style="14" hidden="1" customWidth="1"/>
    <col min="32" max="32" width="7.28515625" style="14" hidden="1" customWidth="1"/>
    <col min="33" max="44" width="5.7109375" style="14" hidden="1" customWidth="1"/>
    <col min="45" max="45" width="9.140625" style="14" hidden="1" customWidth="1"/>
    <col min="46" max="63" width="0" style="14" hidden="1" customWidth="1"/>
    <col min="64" max="16384" width="9.140625" style="14" hidden="1"/>
  </cols>
  <sheetData>
    <row r="1" spans="1:62">
      <c r="A1" s="2" t="s">
        <v>0</v>
      </c>
      <c r="B1" t="s">
        <v>196</v>
      </c>
    </row>
    <row r="2" spans="1:62">
      <c r="A2" s="2" t="s">
        <v>1</v>
      </c>
    </row>
    <row r="3" spans="1:62">
      <c r="A3" s="2" t="s">
        <v>2</v>
      </c>
      <c r="B3" t="s">
        <v>197</v>
      </c>
    </row>
    <row r="4" spans="1:62">
      <c r="A4" s="2" t="s">
        <v>3</v>
      </c>
    </row>
    <row r="5" spans="1:62" ht="26.25" customHeight="1">
      <c r="A5" s="99" t="s">
        <v>67</v>
      </c>
      <c r="B5" s="100"/>
      <c r="C5" s="100"/>
      <c r="D5" s="100"/>
      <c r="E5" s="100"/>
      <c r="F5" s="100"/>
      <c r="G5" s="100"/>
      <c r="H5" s="100"/>
      <c r="I5" s="100"/>
      <c r="J5" s="100"/>
      <c r="K5" s="100"/>
      <c r="L5" s="100"/>
      <c r="M5" s="101"/>
      <c r="BJ5" s="16"/>
    </row>
    <row r="6" spans="1:62" ht="26.25" customHeight="1">
      <c r="A6" s="99" t="s">
        <v>193</v>
      </c>
      <c r="B6" s="100"/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1"/>
      <c r="BG6" s="16"/>
      <c r="BJ6" s="16"/>
    </row>
    <row r="7" spans="1:62" s="16" customFormat="1" ht="20.25">
      <c r="A7" s="40" t="s">
        <v>47</v>
      </c>
      <c r="B7" s="41" t="s">
        <v>48</v>
      </c>
      <c r="C7" s="41" t="s">
        <v>69</v>
      </c>
      <c r="D7" s="41" t="s">
        <v>49</v>
      </c>
      <c r="E7" s="41" t="s">
        <v>83</v>
      </c>
      <c r="F7" s="41" t="s">
        <v>52</v>
      </c>
      <c r="G7" s="41" t="s">
        <v>186</v>
      </c>
      <c r="H7" s="41" t="s">
        <v>187</v>
      </c>
      <c r="I7" s="93" t="s">
        <v>191</v>
      </c>
      <c r="J7" s="41" t="s">
        <v>55</v>
      </c>
      <c r="K7" s="41" t="s">
        <v>72</v>
      </c>
      <c r="L7" s="41" t="s">
        <v>56</v>
      </c>
      <c r="M7" s="41" t="s">
        <v>182</v>
      </c>
      <c r="O7" s="14"/>
      <c r="BG7" s="14"/>
      <c r="BH7" s="14"/>
      <c r="BJ7" s="20"/>
    </row>
    <row r="8" spans="1:62" s="16" customFormat="1" ht="26.25" customHeight="1">
      <c r="A8" s="17"/>
      <c r="B8" s="18"/>
      <c r="C8" s="18"/>
      <c r="D8" s="18"/>
      <c r="E8" s="18"/>
      <c r="F8" s="18"/>
      <c r="G8" s="26" t="s">
        <v>183</v>
      </c>
      <c r="H8" s="26"/>
      <c r="I8" s="18" t="s">
        <v>184</v>
      </c>
      <c r="J8" s="26" t="s">
        <v>6</v>
      </c>
      <c r="K8" s="26" t="s">
        <v>7</v>
      </c>
      <c r="L8" s="36" t="s">
        <v>7</v>
      </c>
      <c r="M8" s="36" t="s">
        <v>7</v>
      </c>
      <c r="BG8" s="14"/>
      <c r="BJ8" s="20"/>
    </row>
    <row r="9" spans="1:62" s="20" customFormat="1" ht="18" customHeight="1">
      <c r="A9" s="19"/>
      <c r="B9" s="7" t="s">
        <v>9</v>
      </c>
      <c r="C9" s="7" t="s">
        <v>10</v>
      </c>
      <c r="D9" s="7" t="s">
        <v>58</v>
      </c>
      <c r="E9" s="7" t="s">
        <v>59</v>
      </c>
      <c r="F9" s="7" t="s">
        <v>60</v>
      </c>
      <c r="G9" s="7" t="s">
        <v>61</v>
      </c>
      <c r="H9" s="7" t="s">
        <v>62</v>
      </c>
      <c r="I9" s="7" t="s">
        <v>63</v>
      </c>
      <c r="J9" s="7" t="s">
        <v>64</v>
      </c>
      <c r="K9" s="29" t="s">
        <v>65</v>
      </c>
      <c r="L9" s="29" t="s">
        <v>75</v>
      </c>
      <c r="M9" s="29" t="s">
        <v>76</v>
      </c>
      <c r="N9" s="30"/>
      <c r="BG9" s="14"/>
      <c r="BH9" s="16"/>
      <c r="BJ9" s="14"/>
    </row>
    <row r="10" spans="1:62" s="20" customFormat="1" ht="18" customHeight="1">
      <c r="A10" s="21" t="s">
        <v>192</v>
      </c>
      <c r="B10" s="7"/>
      <c r="C10" s="7"/>
      <c r="D10" s="7"/>
      <c r="E10" s="7"/>
      <c r="F10" s="7"/>
      <c r="G10" s="63">
        <v>540668.02</v>
      </c>
      <c r="H10" s="7"/>
      <c r="I10" s="63">
        <v>3.4927899999999998</v>
      </c>
      <c r="J10" s="63">
        <v>17111.525956498499</v>
      </c>
      <c r="K10" s="7"/>
      <c r="L10" s="64">
        <v>1</v>
      </c>
      <c r="M10" s="64">
        <v>0.14899999999999999</v>
      </c>
      <c r="N10" s="30"/>
      <c r="BG10" s="14"/>
      <c r="BH10" s="16"/>
      <c r="BJ10" s="14"/>
    </row>
    <row r="11" spans="1:62">
      <c r="A11" s="67" t="s">
        <v>200</v>
      </c>
      <c r="C11" s="14"/>
      <c r="D11" s="14"/>
      <c r="E11" s="14"/>
      <c r="F11" s="14"/>
      <c r="G11" s="69">
        <v>422701.02</v>
      </c>
      <c r="I11" s="69">
        <v>0</v>
      </c>
      <c r="J11" s="69">
        <v>3102.3040871439998</v>
      </c>
      <c r="L11" s="68">
        <v>0.18129999999999999</v>
      </c>
      <c r="M11" s="68">
        <v>2.7E-2</v>
      </c>
    </row>
    <row r="12" spans="1:62">
      <c r="A12" s="67" t="s">
        <v>868</v>
      </c>
      <c r="C12" s="14"/>
      <c r="D12" s="14"/>
      <c r="E12" s="14"/>
      <c r="F12" s="14"/>
      <c r="G12" s="69">
        <v>22660</v>
      </c>
      <c r="I12" s="69">
        <v>0</v>
      </c>
      <c r="J12" s="69">
        <v>567.59545600000001</v>
      </c>
      <c r="L12" s="68">
        <v>3.32E-2</v>
      </c>
      <c r="M12" s="68">
        <v>4.8999999999999998E-3</v>
      </c>
    </row>
    <row r="13" spans="1:62">
      <c r="A13" t="s">
        <v>869</v>
      </c>
      <c r="B13" t="s">
        <v>870</v>
      </c>
      <c r="C13" t="s">
        <v>99</v>
      </c>
      <c r="D13" t="s">
        <v>871</v>
      </c>
      <c r="E13" t="s">
        <v>872</v>
      </c>
      <c r="F13" t="s">
        <v>101</v>
      </c>
      <c r="G13" s="65">
        <v>20628</v>
      </c>
      <c r="H13" s="65">
        <v>995.2</v>
      </c>
      <c r="I13" s="65">
        <v>0</v>
      </c>
      <c r="J13" s="65">
        <v>205.28985599999999</v>
      </c>
      <c r="K13" s="66">
        <v>4.0000000000000002E-4</v>
      </c>
      <c r="L13" s="66">
        <v>1.2E-2</v>
      </c>
      <c r="M13" s="66">
        <v>1.8E-3</v>
      </c>
    </row>
    <row r="14" spans="1:62">
      <c r="A14" t="s">
        <v>873</v>
      </c>
      <c r="B14" t="s">
        <v>874</v>
      </c>
      <c r="C14" t="s">
        <v>99</v>
      </c>
      <c r="D14" t="s">
        <v>875</v>
      </c>
      <c r="E14" t="s">
        <v>872</v>
      </c>
      <c r="F14" t="s">
        <v>101</v>
      </c>
      <c r="G14" s="65">
        <v>2032</v>
      </c>
      <c r="H14" s="65">
        <v>17830</v>
      </c>
      <c r="I14" s="65">
        <v>0</v>
      </c>
      <c r="J14" s="65">
        <v>362.30560000000003</v>
      </c>
      <c r="K14" s="66">
        <v>1E-4</v>
      </c>
      <c r="L14" s="66">
        <v>2.12E-2</v>
      </c>
      <c r="M14" s="66">
        <v>3.2000000000000002E-3</v>
      </c>
    </row>
    <row r="15" spans="1:62">
      <c r="A15" s="67" t="s">
        <v>876</v>
      </c>
      <c r="C15" s="14"/>
      <c r="D15" s="14"/>
      <c r="E15" s="14"/>
      <c r="F15" s="14"/>
      <c r="G15" s="69">
        <v>13967</v>
      </c>
      <c r="I15" s="69">
        <v>0</v>
      </c>
      <c r="J15" s="69">
        <v>641.74734000000001</v>
      </c>
      <c r="L15" s="68">
        <v>3.7499999999999999E-2</v>
      </c>
      <c r="M15" s="68">
        <v>5.5999999999999999E-3</v>
      </c>
    </row>
    <row r="16" spans="1:62">
      <c r="A16" t="s">
        <v>877</v>
      </c>
      <c r="B16" t="s">
        <v>878</v>
      </c>
      <c r="C16" t="s">
        <v>99</v>
      </c>
      <c r="D16" t="s">
        <v>875</v>
      </c>
      <c r="E16" t="s">
        <v>872</v>
      </c>
      <c r="F16" t="s">
        <v>101</v>
      </c>
      <c r="G16" s="65">
        <v>2129</v>
      </c>
      <c r="H16" s="65">
        <v>5588</v>
      </c>
      <c r="I16" s="65">
        <v>0</v>
      </c>
      <c r="J16" s="65">
        <v>118.96852</v>
      </c>
      <c r="K16" s="66">
        <v>5.9999999999999995E-4</v>
      </c>
      <c r="L16" s="66">
        <v>7.0000000000000001E-3</v>
      </c>
      <c r="M16" s="66">
        <v>1E-3</v>
      </c>
    </row>
    <row r="17" spans="1:13">
      <c r="A17" t="s">
        <v>879</v>
      </c>
      <c r="B17" t="s">
        <v>880</v>
      </c>
      <c r="C17" t="s">
        <v>99</v>
      </c>
      <c r="D17" t="s">
        <v>875</v>
      </c>
      <c r="E17" t="s">
        <v>872</v>
      </c>
      <c r="F17" t="s">
        <v>101</v>
      </c>
      <c r="G17" s="65">
        <v>1316</v>
      </c>
      <c r="H17" s="65">
        <v>9622</v>
      </c>
      <c r="I17" s="65">
        <v>0</v>
      </c>
      <c r="J17" s="65">
        <v>126.62551999999999</v>
      </c>
      <c r="K17" s="66">
        <v>4.0000000000000002E-4</v>
      </c>
      <c r="L17" s="66">
        <v>7.4000000000000003E-3</v>
      </c>
      <c r="M17" s="66">
        <v>1.1000000000000001E-3</v>
      </c>
    </row>
    <row r="18" spans="1:13">
      <c r="A18" t="s">
        <v>881</v>
      </c>
      <c r="B18" t="s">
        <v>882</v>
      </c>
      <c r="C18" t="s">
        <v>99</v>
      </c>
      <c r="D18" t="s">
        <v>875</v>
      </c>
      <c r="E18" t="s">
        <v>872</v>
      </c>
      <c r="F18" t="s">
        <v>101</v>
      </c>
      <c r="G18" s="65">
        <v>10522</v>
      </c>
      <c r="H18" s="65">
        <v>3765</v>
      </c>
      <c r="I18" s="65">
        <v>0</v>
      </c>
      <c r="J18" s="65">
        <v>396.1533</v>
      </c>
      <c r="K18" s="66">
        <v>2.9999999999999997E-4</v>
      </c>
      <c r="L18" s="66">
        <v>2.3199999999999998E-2</v>
      </c>
      <c r="M18" s="66">
        <v>3.3999999999999998E-3</v>
      </c>
    </row>
    <row r="19" spans="1:13">
      <c r="A19" s="67" t="s">
        <v>883</v>
      </c>
      <c r="C19" s="14"/>
      <c r="D19" s="14"/>
      <c r="E19" s="14"/>
      <c r="F19" s="14"/>
      <c r="G19" s="69">
        <v>386074.02</v>
      </c>
      <c r="I19" s="69">
        <v>0</v>
      </c>
      <c r="J19" s="69">
        <v>1892.9612911439999</v>
      </c>
      <c r="L19" s="68">
        <v>0.1106</v>
      </c>
      <c r="M19" s="68">
        <v>1.6500000000000001E-2</v>
      </c>
    </row>
    <row r="20" spans="1:13">
      <c r="A20" t="s">
        <v>884</v>
      </c>
      <c r="B20" t="s">
        <v>885</v>
      </c>
      <c r="C20" t="s">
        <v>99</v>
      </c>
      <c r="D20" t="s">
        <v>886</v>
      </c>
      <c r="E20" t="s">
        <v>887</v>
      </c>
      <c r="F20" t="s">
        <v>101</v>
      </c>
      <c r="G20" s="65">
        <v>14050</v>
      </c>
      <c r="H20" s="65">
        <v>3762.81</v>
      </c>
      <c r="I20" s="65">
        <v>0</v>
      </c>
      <c r="J20" s="65">
        <v>528.67480499999999</v>
      </c>
      <c r="K20" s="66">
        <v>5.9999999999999995E-4</v>
      </c>
      <c r="L20" s="66">
        <v>3.09E-2</v>
      </c>
      <c r="M20" s="66">
        <v>4.5999999999999999E-3</v>
      </c>
    </row>
    <row r="21" spans="1:13">
      <c r="A21" t="s">
        <v>888</v>
      </c>
      <c r="B21" t="s">
        <v>889</v>
      </c>
      <c r="C21" t="s">
        <v>99</v>
      </c>
      <c r="D21" t="s">
        <v>890</v>
      </c>
      <c r="E21" t="s">
        <v>887</v>
      </c>
      <c r="F21" t="s">
        <v>101</v>
      </c>
      <c r="G21" s="65">
        <v>372024.02</v>
      </c>
      <c r="H21" s="65">
        <v>366.72</v>
      </c>
      <c r="I21" s="65">
        <v>0</v>
      </c>
      <c r="J21" s="65">
        <v>1364.286486144</v>
      </c>
      <c r="K21" s="66">
        <v>2.9999999999999997E-4</v>
      </c>
      <c r="L21" s="66">
        <v>7.9699999999999993E-2</v>
      </c>
      <c r="M21" s="66">
        <v>1.1900000000000001E-2</v>
      </c>
    </row>
    <row r="22" spans="1:13">
      <c r="A22" s="67" t="s">
        <v>891</v>
      </c>
      <c r="C22" s="14"/>
      <c r="D22" s="14"/>
      <c r="E22" s="14"/>
      <c r="F22" s="14"/>
      <c r="G22" s="69">
        <v>0</v>
      </c>
      <c r="I22" s="69">
        <v>0</v>
      </c>
      <c r="J22" s="69">
        <v>0</v>
      </c>
      <c r="L22" s="68">
        <v>0</v>
      </c>
      <c r="M22" s="68">
        <v>0</v>
      </c>
    </row>
    <row r="23" spans="1:13">
      <c r="A23" t="s">
        <v>227</v>
      </c>
      <c r="B23" t="s">
        <v>227</v>
      </c>
      <c r="C23" s="14"/>
      <c r="D23" s="14"/>
      <c r="E23" t="s">
        <v>227</v>
      </c>
      <c r="F23" t="s">
        <v>227</v>
      </c>
      <c r="G23" s="65">
        <v>0</v>
      </c>
      <c r="H23" s="65">
        <v>0</v>
      </c>
      <c r="J23" s="65">
        <v>0</v>
      </c>
      <c r="K23" s="66">
        <v>0</v>
      </c>
      <c r="L23" s="66">
        <v>0</v>
      </c>
      <c r="M23" s="66">
        <v>0</v>
      </c>
    </row>
    <row r="24" spans="1:13">
      <c r="A24" s="67" t="s">
        <v>603</v>
      </c>
      <c r="C24" s="14"/>
      <c r="D24" s="14"/>
      <c r="E24" s="14"/>
      <c r="F24" s="14"/>
      <c r="G24" s="69">
        <v>0</v>
      </c>
      <c r="I24" s="69">
        <v>0</v>
      </c>
      <c r="J24" s="69">
        <v>0</v>
      </c>
      <c r="L24" s="68">
        <v>0</v>
      </c>
      <c r="M24" s="68">
        <v>0</v>
      </c>
    </row>
    <row r="25" spans="1:13">
      <c r="A25" t="s">
        <v>227</v>
      </c>
      <c r="B25" t="s">
        <v>227</v>
      </c>
      <c r="C25" s="14"/>
      <c r="D25" s="14"/>
      <c r="E25" t="s">
        <v>227</v>
      </c>
      <c r="F25" t="s">
        <v>227</v>
      </c>
      <c r="G25" s="65">
        <v>0</v>
      </c>
      <c r="H25" s="65">
        <v>0</v>
      </c>
      <c r="J25" s="65">
        <v>0</v>
      </c>
      <c r="K25" s="66">
        <v>0</v>
      </c>
      <c r="L25" s="66">
        <v>0</v>
      </c>
      <c r="M25" s="66">
        <v>0</v>
      </c>
    </row>
    <row r="26" spans="1:13">
      <c r="A26" s="67" t="s">
        <v>892</v>
      </c>
      <c r="C26" s="14"/>
      <c r="D26" s="14"/>
      <c r="E26" s="14"/>
      <c r="F26" s="14"/>
      <c r="G26" s="69">
        <v>0</v>
      </c>
      <c r="I26" s="69">
        <v>0</v>
      </c>
      <c r="J26" s="69">
        <v>0</v>
      </c>
      <c r="L26" s="68">
        <v>0</v>
      </c>
      <c r="M26" s="68">
        <v>0</v>
      </c>
    </row>
    <row r="27" spans="1:13">
      <c r="A27" t="s">
        <v>227</v>
      </c>
      <c r="B27" t="s">
        <v>227</v>
      </c>
      <c r="C27" s="14"/>
      <c r="D27" s="14"/>
      <c r="E27" t="s">
        <v>227</v>
      </c>
      <c r="F27" t="s">
        <v>227</v>
      </c>
      <c r="G27" s="65">
        <v>0</v>
      </c>
      <c r="H27" s="65">
        <v>0</v>
      </c>
      <c r="J27" s="65">
        <v>0</v>
      </c>
      <c r="K27" s="66">
        <v>0</v>
      </c>
      <c r="L27" s="66">
        <v>0</v>
      </c>
      <c r="M27" s="66">
        <v>0</v>
      </c>
    </row>
    <row r="28" spans="1:13">
      <c r="A28" s="67" t="s">
        <v>232</v>
      </c>
      <c r="C28" s="14"/>
      <c r="D28" s="14"/>
      <c r="E28" s="14"/>
      <c r="F28" s="14"/>
      <c r="G28" s="69">
        <v>117967</v>
      </c>
      <c r="I28" s="69">
        <v>3.4927899999999998</v>
      </c>
      <c r="J28" s="69">
        <v>14009.2218693545</v>
      </c>
      <c r="L28" s="68">
        <v>0.81869999999999998</v>
      </c>
      <c r="M28" s="68">
        <v>0.122</v>
      </c>
    </row>
    <row r="29" spans="1:13">
      <c r="A29" s="67" t="s">
        <v>893</v>
      </c>
      <c r="C29" s="14"/>
      <c r="D29" s="14"/>
      <c r="E29" s="14"/>
      <c r="F29" s="14"/>
      <c r="G29" s="69">
        <v>117967</v>
      </c>
      <c r="I29" s="69">
        <v>3.4927899999999998</v>
      </c>
      <c r="J29" s="69">
        <v>14009.2218693545</v>
      </c>
      <c r="L29" s="68">
        <v>0.81869999999999998</v>
      </c>
      <c r="M29" s="68">
        <v>0.122</v>
      </c>
    </row>
    <row r="30" spans="1:13">
      <c r="A30" t="s">
        <v>894</v>
      </c>
      <c r="B30" t="s">
        <v>895</v>
      </c>
      <c r="C30" t="s">
        <v>838</v>
      </c>
      <c r="D30" t="s">
        <v>896</v>
      </c>
      <c r="E30" t="s">
        <v>897</v>
      </c>
      <c r="F30" t="s">
        <v>109</v>
      </c>
      <c r="G30" s="65">
        <v>463</v>
      </c>
      <c r="H30" s="65">
        <v>12950</v>
      </c>
      <c r="I30" s="65">
        <v>0</v>
      </c>
      <c r="J30" s="65">
        <v>224.00495599999999</v>
      </c>
      <c r="K30" s="66">
        <v>0</v>
      </c>
      <c r="L30" s="66">
        <v>1.3100000000000001E-2</v>
      </c>
      <c r="M30" s="66">
        <v>2E-3</v>
      </c>
    </row>
    <row r="31" spans="1:13">
      <c r="A31" t="s">
        <v>898</v>
      </c>
      <c r="B31" t="s">
        <v>899</v>
      </c>
      <c r="C31" t="s">
        <v>808</v>
      </c>
      <c r="D31" t="s">
        <v>896</v>
      </c>
      <c r="E31" t="s">
        <v>897</v>
      </c>
      <c r="F31" t="s">
        <v>105</v>
      </c>
      <c r="G31" s="65">
        <v>399</v>
      </c>
      <c r="H31" s="65">
        <v>21875</v>
      </c>
      <c r="I31" s="65">
        <v>0</v>
      </c>
      <c r="J31" s="65">
        <v>281.83115624999999</v>
      </c>
      <c r="K31" s="66">
        <v>0</v>
      </c>
      <c r="L31" s="66">
        <v>1.6500000000000001E-2</v>
      </c>
      <c r="M31" s="66">
        <v>2.5000000000000001E-3</v>
      </c>
    </row>
    <row r="32" spans="1:13">
      <c r="A32" t="s">
        <v>900</v>
      </c>
      <c r="B32" t="s">
        <v>901</v>
      </c>
      <c r="C32" t="s">
        <v>122</v>
      </c>
      <c r="D32" t="s">
        <v>902</v>
      </c>
      <c r="E32" t="s">
        <v>872</v>
      </c>
      <c r="F32" t="s">
        <v>105</v>
      </c>
      <c r="G32" s="65">
        <v>9194</v>
      </c>
      <c r="H32" s="65">
        <v>1965</v>
      </c>
      <c r="I32" s="65">
        <v>0</v>
      </c>
      <c r="J32" s="65">
        <v>583.35792089999995</v>
      </c>
      <c r="K32" s="66">
        <v>0</v>
      </c>
      <c r="L32" s="66">
        <v>3.4099999999999998E-2</v>
      </c>
      <c r="M32" s="66">
        <v>5.1000000000000004E-3</v>
      </c>
    </row>
    <row r="33" spans="1:13">
      <c r="A33" t="s">
        <v>903</v>
      </c>
      <c r="B33" t="s">
        <v>904</v>
      </c>
      <c r="C33" t="s">
        <v>122</v>
      </c>
      <c r="D33" t="s">
        <v>905</v>
      </c>
      <c r="E33" t="s">
        <v>872</v>
      </c>
      <c r="F33" t="s">
        <v>119</v>
      </c>
      <c r="G33" s="65">
        <v>1140</v>
      </c>
      <c r="H33" s="65">
        <v>12495</v>
      </c>
      <c r="I33" s="65">
        <v>0</v>
      </c>
      <c r="J33" s="65">
        <v>330.7953789</v>
      </c>
      <c r="K33" s="66">
        <v>0</v>
      </c>
      <c r="L33" s="66">
        <v>1.9300000000000001E-2</v>
      </c>
      <c r="M33" s="66">
        <v>2.8999999999999998E-3</v>
      </c>
    </row>
    <row r="34" spans="1:13">
      <c r="A34" t="s">
        <v>906</v>
      </c>
      <c r="B34" t="s">
        <v>907</v>
      </c>
      <c r="C34" t="s">
        <v>808</v>
      </c>
      <c r="D34" t="s">
        <v>908</v>
      </c>
      <c r="E34" t="s">
        <v>872</v>
      </c>
      <c r="F34" t="s">
        <v>105</v>
      </c>
      <c r="G34" s="65">
        <v>710</v>
      </c>
      <c r="H34" s="65">
        <v>44587</v>
      </c>
      <c r="I34" s="65">
        <v>0</v>
      </c>
      <c r="J34" s="65">
        <v>1022.1971033</v>
      </c>
      <c r="K34" s="66">
        <v>0</v>
      </c>
      <c r="L34" s="66">
        <v>5.9700000000000003E-2</v>
      </c>
      <c r="M34" s="66">
        <v>8.8999999999999999E-3</v>
      </c>
    </row>
    <row r="35" spans="1:13">
      <c r="A35" t="s">
        <v>909</v>
      </c>
      <c r="B35" t="s">
        <v>910</v>
      </c>
      <c r="C35" t="s">
        <v>803</v>
      </c>
      <c r="D35" t="s">
        <v>911</v>
      </c>
      <c r="E35" t="s">
        <v>872</v>
      </c>
      <c r="F35" t="s">
        <v>105</v>
      </c>
      <c r="G35" s="65">
        <v>6051</v>
      </c>
      <c r="H35" s="65">
        <v>4872</v>
      </c>
      <c r="I35" s="65">
        <v>0</v>
      </c>
      <c r="J35" s="65">
        <v>951.92444088000002</v>
      </c>
      <c r="K35" s="66">
        <v>0</v>
      </c>
      <c r="L35" s="66">
        <v>5.5599999999999997E-2</v>
      </c>
      <c r="M35" s="66">
        <v>8.3000000000000001E-3</v>
      </c>
    </row>
    <row r="36" spans="1:13">
      <c r="A36" t="s">
        <v>912</v>
      </c>
      <c r="B36" t="s">
        <v>913</v>
      </c>
      <c r="C36" t="s">
        <v>122</v>
      </c>
      <c r="D36" t="s">
        <v>914</v>
      </c>
      <c r="E36" t="s">
        <v>872</v>
      </c>
      <c r="F36" t="s">
        <v>105</v>
      </c>
      <c r="G36" s="65">
        <v>6358</v>
      </c>
      <c r="H36" s="65">
        <v>2541</v>
      </c>
      <c r="I36" s="65">
        <v>0</v>
      </c>
      <c r="J36" s="65">
        <v>521.66684262000001</v>
      </c>
      <c r="K36" s="66">
        <v>0</v>
      </c>
      <c r="L36" s="66">
        <v>3.0499999999999999E-2</v>
      </c>
      <c r="M36" s="66">
        <v>4.4999999999999997E-3</v>
      </c>
    </row>
    <row r="37" spans="1:13">
      <c r="A37" t="s">
        <v>915</v>
      </c>
      <c r="B37" t="s">
        <v>916</v>
      </c>
      <c r="C37" t="s">
        <v>803</v>
      </c>
      <c r="D37" t="s">
        <v>914</v>
      </c>
      <c r="E37" t="s">
        <v>872</v>
      </c>
      <c r="F37" t="s">
        <v>105</v>
      </c>
      <c r="G37" s="65">
        <v>7015</v>
      </c>
      <c r="H37" s="65">
        <v>2928</v>
      </c>
      <c r="I37" s="65">
        <v>0</v>
      </c>
      <c r="J37" s="65">
        <v>663.23401679999995</v>
      </c>
      <c r="K37" s="66">
        <v>0</v>
      </c>
      <c r="L37" s="66">
        <v>3.8800000000000001E-2</v>
      </c>
      <c r="M37" s="66">
        <v>5.7999999999999996E-3</v>
      </c>
    </row>
    <row r="38" spans="1:13">
      <c r="A38" t="s">
        <v>917</v>
      </c>
      <c r="B38" t="s">
        <v>918</v>
      </c>
      <c r="C38" t="s">
        <v>803</v>
      </c>
      <c r="D38" t="s">
        <v>914</v>
      </c>
      <c r="E38" t="s">
        <v>872</v>
      </c>
      <c r="F38" t="s">
        <v>105</v>
      </c>
      <c r="G38" s="65">
        <v>3784</v>
      </c>
      <c r="H38" s="65">
        <v>1772</v>
      </c>
      <c r="I38" s="65">
        <v>0</v>
      </c>
      <c r="J38" s="65">
        <v>216.51245792</v>
      </c>
      <c r="K38" s="66">
        <v>0</v>
      </c>
      <c r="L38" s="66">
        <v>1.2699999999999999E-2</v>
      </c>
      <c r="M38" s="66">
        <v>1.9E-3</v>
      </c>
    </row>
    <row r="39" spans="1:13">
      <c r="A39" t="s">
        <v>919</v>
      </c>
      <c r="B39" t="s">
        <v>920</v>
      </c>
      <c r="C39" t="s">
        <v>803</v>
      </c>
      <c r="D39" t="s">
        <v>921</v>
      </c>
      <c r="E39" t="s">
        <v>872</v>
      </c>
      <c r="F39" t="s">
        <v>105</v>
      </c>
      <c r="G39" s="65">
        <v>652</v>
      </c>
      <c r="H39" s="65">
        <v>35796</v>
      </c>
      <c r="I39" s="65">
        <v>0.65678999999999998</v>
      </c>
      <c r="J39" s="65">
        <v>754.27284168000006</v>
      </c>
      <c r="K39" s="66">
        <v>0</v>
      </c>
      <c r="L39" s="66">
        <v>4.41E-2</v>
      </c>
      <c r="M39" s="66">
        <v>6.6E-3</v>
      </c>
    </row>
    <row r="40" spans="1:13">
      <c r="A40" t="s">
        <v>922</v>
      </c>
      <c r="B40" t="s">
        <v>923</v>
      </c>
      <c r="C40" t="s">
        <v>122</v>
      </c>
      <c r="D40" t="s">
        <v>896</v>
      </c>
      <c r="E40" t="s">
        <v>872</v>
      </c>
      <c r="F40" t="s">
        <v>105</v>
      </c>
      <c r="G40" s="65">
        <v>7743</v>
      </c>
      <c r="H40" s="65">
        <v>3893</v>
      </c>
      <c r="I40" s="65">
        <v>0</v>
      </c>
      <c r="J40" s="65">
        <v>973.33358270999997</v>
      </c>
      <c r="K40" s="66">
        <v>0</v>
      </c>
      <c r="L40" s="66">
        <v>5.6899999999999999E-2</v>
      </c>
      <c r="M40" s="66">
        <v>8.5000000000000006E-3</v>
      </c>
    </row>
    <row r="41" spans="1:13">
      <c r="A41" t="s">
        <v>924</v>
      </c>
      <c r="B41" t="s">
        <v>925</v>
      </c>
      <c r="C41" t="s">
        <v>838</v>
      </c>
      <c r="D41" t="s">
        <v>896</v>
      </c>
      <c r="E41" t="s">
        <v>872</v>
      </c>
      <c r="F41" t="s">
        <v>109</v>
      </c>
      <c r="G41" s="65">
        <v>8344</v>
      </c>
      <c r="H41" s="65">
        <v>980.3</v>
      </c>
      <c r="I41" s="65">
        <v>0</v>
      </c>
      <c r="J41" s="65">
        <v>305.59072275199998</v>
      </c>
      <c r="K41" s="66">
        <v>0</v>
      </c>
      <c r="L41" s="66">
        <v>1.7899999999999999E-2</v>
      </c>
      <c r="M41" s="66">
        <v>2.7000000000000001E-3</v>
      </c>
    </row>
    <row r="42" spans="1:13">
      <c r="A42" t="s">
        <v>926</v>
      </c>
      <c r="B42" t="s">
        <v>927</v>
      </c>
      <c r="C42" t="s">
        <v>846</v>
      </c>
      <c r="D42" t="s">
        <v>896</v>
      </c>
      <c r="E42" t="s">
        <v>872</v>
      </c>
      <c r="F42" t="s">
        <v>105</v>
      </c>
      <c r="G42" s="65">
        <v>8165</v>
      </c>
      <c r="H42" s="65">
        <v>1005.5</v>
      </c>
      <c r="I42" s="65">
        <v>0</v>
      </c>
      <c r="J42" s="65">
        <v>265.09791317499997</v>
      </c>
      <c r="K42" s="66">
        <v>0</v>
      </c>
      <c r="L42" s="66">
        <v>1.55E-2</v>
      </c>
      <c r="M42" s="66">
        <v>2.3E-3</v>
      </c>
    </row>
    <row r="43" spans="1:13">
      <c r="A43" t="s">
        <v>928</v>
      </c>
      <c r="B43" t="s">
        <v>929</v>
      </c>
      <c r="C43" t="s">
        <v>808</v>
      </c>
      <c r="D43" t="s">
        <v>930</v>
      </c>
      <c r="E43" t="s">
        <v>872</v>
      </c>
      <c r="F43" t="s">
        <v>105</v>
      </c>
      <c r="G43" s="65">
        <v>12209</v>
      </c>
      <c r="H43" s="65">
        <v>2363</v>
      </c>
      <c r="I43" s="65">
        <v>0</v>
      </c>
      <c r="J43" s="65">
        <v>931.56220542999995</v>
      </c>
      <c r="K43" s="66">
        <v>0</v>
      </c>
      <c r="L43" s="66">
        <v>5.4399999999999997E-2</v>
      </c>
      <c r="M43" s="66">
        <v>8.0999999999999996E-3</v>
      </c>
    </row>
    <row r="44" spans="1:13">
      <c r="A44" t="s">
        <v>931</v>
      </c>
      <c r="B44" t="s">
        <v>932</v>
      </c>
      <c r="C44" t="s">
        <v>808</v>
      </c>
      <c r="D44" t="s">
        <v>933</v>
      </c>
      <c r="E44" t="s">
        <v>872</v>
      </c>
      <c r="F44" t="s">
        <v>105</v>
      </c>
      <c r="G44" s="65">
        <v>5690</v>
      </c>
      <c r="H44" s="65">
        <v>4732</v>
      </c>
      <c r="I44" s="65">
        <v>0</v>
      </c>
      <c r="J44" s="65">
        <v>869.41083319999996</v>
      </c>
      <c r="K44" s="66">
        <v>0</v>
      </c>
      <c r="L44" s="66">
        <v>5.0799999999999998E-2</v>
      </c>
      <c r="M44" s="66">
        <v>7.6E-3</v>
      </c>
    </row>
    <row r="45" spans="1:13">
      <c r="A45" t="s">
        <v>934</v>
      </c>
      <c r="B45" t="s">
        <v>935</v>
      </c>
      <c r="C45" t="s">
        <v>808</v>
      </c>
      <c r="D45" t="s">
        <v>936</v>
      </c>
      <c r="E45" t="s">
        <v>872</v>
      </c>
      <c r="F45" t="s">
        <v>105</v>
      </c>
      <c r="G45" s="65">
        <v>820</v>
      </c>
      <c r="H45" s="65">
        <v>42914</v>
      </c>
      <c r="I45" s="65">
        <v>2.8359999999999999</v>
      </c>
      <c r="J45" s="65">
        <v>1139.1043092</v>
      </c>
      <c r="K45" s="66">
        <v>0</v>
      </c>
      <c r="L45" s="66">
        <v>6.6600000000000006E-2</v>
      </c>
      <c r="M45" s="66">
        <v>9.9000000000000008E-3</v>
      </c>
    </row>
    <row r="46" spans="1:13">
      <c r="A46" t="s">
        <v>937</v>
      </c>
      <c r="B46" t="s">
        <v>938</v>
      </c>
      <c r="C46" t="s">
        <v>808</v>
      </c>
      <c r="D46" t="s">
        <v>936</v>
      </c>
      <c r="E46" t="s">
        <v>872</v>
      </c>
      <c r="F46" t="s">
        <v>105</v>
      </c>
      <c r="G46" s="65">
        <v>16251</v>
      </c>
      <c r="H46" s="65">
        <v>3753</v>
      </c>
      <c r="I46" s="65">
        <v>0</v>
      </c>
      <c r="J46" s="65">
        <v>1969.36719687</v>
      </c>
      <c r="K46" s="66">
        <v>0</v>
      </c>
      <c r="L46" s="66">
        <v>0.11509999999999999</v>
      </c>
      <c r="M46" s="66">
        <v>1.72E-2</v>
      </c>
    </row>
    <row r="47" spans="1:13">
      <c r="A47" t="s">
        <v>939</v>
      </c>
      <c r="B47" t="s">
        <v>940</v>
      </c>
      <c r="C47" t="s">
        <v>808</v>
      </c>
      <c r="D47" t="s">
        <v>936</v>
      </c>
      <c r="E47" t="s">
        <v>872</v>
      </c>
      <c r="F47" t="s">
        <v>105</v>
      </c>
      <c r="G47" s="65">
        <v>1780</v>
      </c>
      <c r="H47" s="65">
        <v>9784</v>
      </c>
      <c r="I47" s="65">
        <v>0</v>
      </c>
      <c r="J47" s="65">
        <v>562.34714080000003</v>
      </c>
      <c r="K47" s="66">
        <v>0</v>
      </c>
      <c r="L47" s="66">
        <v>3.2899999999999999E-2</v>
      </c>
      <c r="M47" s="66">
        <v>4.8999999999999998E-3</v>
      </c>
    </row>
    <row r="48" spans="1:13">
      <c r="A48" t="s">
        <v>941</v>
      </c>
      <c r="B48" t="s">
        <v>942</v>
      </c>
      <c r="C48" t="s">
        <v>808</v>
      </c>
      <c r="D48" t="s">
        <v>943</v>
      </c>
      <c r="E48" t="s">
        <v>872</v>
      </c>
      <c r="F48" t="s">
        <v>105</v>
      </c>
      <c r="G48" s="65">
        <v>2960</v>
      </c>
      <c r="H48" s="65">
        <v>3740</v>
      </c>
      <c r="I48" s="65">
        <v>0</v>
      </c>
      <c r="J48" s="65">
        <v>357.46321599999999</v>
      </c>
      <c r="K48" s="66">
        <v>0</v>
      </c>
      <c r="L48" s="66">
        <v>2.0899999999999998E-2</v>
      </c>
      <c r="M48" s="66">
        <v>3.0999999999999999E-3</v>
      </c>
    </row>
    <row r="49" spans="1:13">
      <c r="A49" t="s">
        <v>944</v>
      </c>
      <c r="B49" t="s">
        <v>945</v>
      </c>
      <c r="C49" t="s">
        <v>846</v>
      </c>
      <c r="D49" t="s">
        <v>946</v>
      </c>
      <c r="E49" t="s">
        <v>872</v>
      </c>
      <c r="F49" t="s">
        <v>105</v>
      </c>
      <c r="G49" s="65">
        <v>18239</v>
      </c>
      <c r="H49" s="65">
        <v>1844.25</v>
      </c>
      <c r="I49" s="65">
        <v>0</v>
      </c>
      <c r="J49" s="65">
        <v>1086.1476339675</v>
      </c>
      <c r="K49" s="66">
        <v>0</v>
      </c>
      <c r="L49" s="66">
        <v>6.3500000000000001E-2</v>
      </c>
      <c r="M49" s="66">
        <v>9.4999999999999998E-3</v>
      </c>
    </row>
    <row r="50" spans="1:13">
      <c r="A50" s="67" t="s">
        <v>947</v>
      </c>
      <c r="C50" s="14"/>
      <c r="D50" s="14"/>
      <c r="E50" s="14"/>
      <c r="F50" s="14"/>
      <c r="G50" s="69">
        <v>0</v>
      </c>
      <c r="I50" s="69">
        <v>0</v>
      </c>
      <c r="J50" s="69">
        <v>0</v>
      </c>
      <c r="L50" s="68">
        <v>0</v>
      </c>
      <c r="M50" s="68">
        <v>0</v>
      </c>
    </row>
    <row r="51" spans="1:13">
      <c r="A51" t="s">
        <v>227</v>
      </c>
      <c r="B51" t="s">
        <v>227</v>
      </c>
      <c r="C51" s="14"/>
      <c r="D51" s="14"/>
      <c r="E51" t="s">
        <v>227</v>
      </c>
      <c r="F51" t="s">
        <v>227</v>
      </c>
      <c r="G51" s="65">
        <v>0</v>
      </c>
      <c r="H51" s="65">
        <v>0</v>
      </c>
      <c r="J51" s="65">
        <v>0</v>
      </c>
      <c r="K51" s="66">
        <v>0</v>
      </c>
      <c r="L51" s="66">
        <v>0</v>
      </c>
      <c r="M51" s="66">
        <v>0</v>
      </c>
    </row>
    <row r="52" spans="1:13">
      <c r="A52" s="67" t="s">
        <v>603</v>
      </c>
      <c r="C52" s="14"/>
      <c r="D52" s="14"/>
      <c r="E52" s="14"/>
      <c r="F52" s="14"/>
      <c r="G52" s="69">
        <v>0</v>
      </c>
      <c r="I52" s="69">
        <v>0</v>
      </c>
      <c r="J52" s="69">
        <v>0</v>
      </c>
      <c r="L52" s="68">
        <v>0</v>
      </c>
      <c r="M52" s="68">
        <v>0</v>
      </c>
    </row>
    <row r="53" spans="1:13">
      <c r="A53" t="s">
        <v>227</v>
      </c>
      <c r="B53" t="s">
        <v>227</v>
      </c>
      <c r="C53" s="14"/>
      <c r="D53" s="14"/>
      <c r="E53" t="s">
        <v>227</v>
      </c>
      <c r="F53" t="s">
        <v>227</v>
      </c>
      <c r="G53" s="65">
        <v>0</v>
      </c>
      <c r="H53" s="65">
        <v>0</v>
      </c>
      <c r="J53" s="65">
        <v>0</v>
      </c>
      <c r="K53" s="66">
        <v>0</v>
      </c>
      <c r="L53" s="66">
        <v>0</v>
      </c>
      <c r="M53" s="66">
        <v>0</v>
      </c>
    </row>
    <row r="54" spans="1:13">
      <c r="A54" s="67" t="s">
        <v>892</v>
      </c>
      <c r="C54" s="14"/>
      <c r="D54" s="14"/>
      <c r="E54" s="14"/>
      <c r="F54" s="14"/>
      <c r="G54" s="69">
        <v>0</v>
      </c>
      <c r="I54" s="69">
        <v>0</v>
      </c>
      <c r="J54" s="69">
        <v>0</v>
      </c>
      <c r="L54" s="68">
        <v>0</v>
      </c>
      <c r="M54" s="68">
        <v>0</v>
      </c>
    </row>
    <row r="55" spans="1:13">
      <c r="A55" t="s">
        <v>227</v>
      </c>
      <c r="B55" t="s">
        <v>227</v>
      </c>
      <c r="C55" s="14"/>
      <c r="D55" s="14"/>
      <c r="E55" t="s">
        <v>227</v>
      </c>
      <c r="F55" t="s">
        <v>227</v>
      </c>
      <c r="G55" s="65">
        <v>0</v>
      </c>
      <c r="H55" s="65">
        <v>0</v>
      </c>
      <c r="J55" s="65">
        <v>0</v>
      </c>
      <c r="K55" s="66">
        <v>0</v>
      </c>
      <c r="L55" s="66">
        <v>0</v>
      </c>
      <c r="M55" s="66">
        <v>0</v>
      </c>
    </row>
    <row r="56" spans="1:13">
      <c r="A56" t="s">
        <v>234</v>
      </c>
      <c r="C56" s="14"/>
      <c r="D56" s="14"/>
      <c r="E56" s="14"/>
      <c r="F56" s="14"/>
    </row>
    <row r="57" spans="1:13">
      <c r="A57" t="s">
        <v>299</v>
      </c>
      <c r="C57" s="14"/>
      <c r="D57" s="14"/>
      <c r="E57" s="14"/>
      <c r="F57" s="14"/>
    </row>
    <row r="58" spans="1:13">
      <c r="A58" t="s">
        <v>300</v>
      </c>
      <c r="C58" s="14"/>
      <c r="D58" s="14"/>
      <c r="E58" s="14"/>
      <c r="F58" s="14"/>
    </row>
    <row r="59" spans="1:13">
      <c r="A59" t="s">
        <v>301</v>
      </c>
      <c r="C59" s="14"/>
      <c r="D59" s="14"/>
      <c r="E59" s="14"/>
      <c r="F59" s="14"/>
    </row>
    <row r="60" spans="1:13">
      <c r="A60" t="s">
        <v>302</v>
      </c>
      <c r="C60" s="14"/>
      <c r="D60" s="14"/>
      <c r="E60" s="14"/>
      <c r="F60" s="14"/>
    </row>
    <row r="61" spans="1:13" hidden="1">
      <c r="C61" s="14"/>
      <c r="D61" s="14"/>
      <c r="E61" s="14"/>
      <c r="F61" s="14"/>
    </row>
    <row r="62" spans="1:13" hidden="1">
      <c r="C62" s="14"/>
      <c r="D62" s="14"/>
      <c r="E62" s="14"/>
      <c r="F62" s="14"/>
    </row>
    <row r="63" spans="1:13" hidden="1">
      <c r="C63" s="14"/>
      <c r="D63" s="14"/>
      <c r="E63" s="14"/>
      <c r="F63" s="14"/>
    </row>
    <row r="64" spans="1:13" hidden="1">
      <c r="C64" s="14"/>
      <c r="D64" s="14"/>
      <c r="E64" s="14"/>
      <c r="F64" s="14"/>
    </row>
    <row r="65" spans="3:6" hidden="1">
      <c r="C65" s="14"/>
      <c r="D65" s="14"/>
      <c r="E65" s="14"/>
      <c r="F65" s="14"/>
    </row>
    <row r="66" spans="3:6" hidden="1">
      <c r="C66" s="14"/>
      <c r="D66" s="14"/>
      <c r="E66" s="14"/>
      <c r="F66" s="14"/>
    </row>
    <row r="67" spans="3:6" hidden="1">
      <c r="C67" s="14"/>
      <c r="D67" s="14"/>
      <c r="E67" s="14"/>
      <c r="F67" s="14"/>
    </row>
    <row r="68" spans="3:6" hidden="1">
      <c r="C68" s="14"/>
      <c r="D68" s="14"/>
      <c r="E68" s="14"/>
      <c r="F68" s="14"/>
    </row>
    <row r="69" spans="3:6" hidden="1">
      <c r="C69" s="14"/>
      <c r="D69" s="14"/>
      <c r="E69" s="14"/>
      <c r="F69" s="14"/>
    </row>
    <row r="70" spans="3:6" hidden="1">
      <c r="C70" s="14"/>
      <c r="D70" s="14"/>
      <c r="E70" s="14"/>
      <c r="F70" s="14"/>
    </row>
    <row r="71" spans="3:6" hidden="1">
      <c r="C71" s="14"/>
      <c r="D71" s="14"/>
      <c r="E71" s="14"/>
      <c r="F71" s="14"/>
    </row>
    <row r="72" spans="3:6" hidden="1">
      <c r="C72" s="14"/>
      <c r="D72" s="14"/>
      <c r="E72" s="14"/>
      <c r="F72" s="14"/>
    </row>
    <row r="73" spans="3:6" hidden="1">
      <c r="C73" s="14"/>
      <c r="D73" s="14"/>
      <c r="E73" s="14"/>
      <c r="F73" s="14"/>
    </row>
    <row r="74" spans="3:6" hidden="1">
      <c r="C74" s="14"/>
      <c r="D74" s="14"/>
      <c r="E74" s="14"/>
      <c r="F74" s="14"/>
    </row>
    <row r="75" spans="3:6" hidden="1">
      <c r="C75" s="14"/>
      <c r="D75" s="14"/>
      <c r="E75" s="14"/>
      <c r="F75" s="14"/>
    </row>
    <row r="76" spans="3:6" hidden="1">
      <c r="C76" s="14"/>
      <c r="D76" s="14"/>
      <c r="E76" s="14"/>
      <c r="F76" s="14"/>
    </row>
    <row r="77" spans="3:6" hidden="1">
      <c r="C77" s="14"/>
      <c r="D77" s="14"/>
      <c r="E77" s="14"/>
      <c r="F77" s="14"/>
    </row>
    <row r="78" spans="3:6" hidden="1">
      <c r="C78" s="14"/>
      <c r="D78" s="14"/>
      <c r="E78" s="14"/>
      <c r="F78" s="14"/>
    </row>
    <row r="79" spans="3:6" hidden="1">
      <c r="C79" s="14"/>
      <c r="D79" s="14"/>
      <c r="E79" s="14"/>
      <c r="F79" s="14"/>
    </row>
    <row r="80" spans="3:6" hidden="1">
      <c r="C80" s="14"/>
      <c r="D80" s="14"/>
      <c r="E80" s="14"/>
      <c r="F80" s="14"/>
    </row>
    <row r="81" spans="3:6" hidden="1">
      <c r="C81" s="14"/>
      <c r="D81" s="14"/>
      <c r="E81" s="14"/>
      <c r="F81" s="14"/>
    </row>
    <row r="82" spans="3:6" hidden="1">
      <c r="C82" s="14"/>
      <c r="D82" s="14"/>
      <c r="E82" s="14"/>
      <c r="F82" s="14"/>
    </row>
    <row r="83" spans="3:6" hidden="1">
      <c r="C83" s="14"/>
      <c r="D83" s="14"/>
      <c r="E83" s="14"/>
      <c r="F83" s="14"/>
    </row>
    <row r="84" spans="3:6" hidden="1">
      <c r="C84" s="14"/>
      <c r="D84" s="14"/>
      <c r="E84" s="14"/>
      <c r="F84" s="14"/>
    </row>
    <row r="85" spans="3:6" hidden="1">
      <c r="C85" s="14"/>
      <c r="D85" s="14"/>
      <c r="E85" s="14"/>
      <c r="F85" s="14"/>
    </row>
    <row r="86" spans="3:6" hidden="1">
      <c r="C86" s="14"/>
      <c r="D86" s="14"/>
      <c r="E86" s="14"/>
      <c r="F86" s="14"/>
    </row>
    <row r="87" spans="3:6" hidden="1">
      <c r="C87" s="14"/>
      <c r="D87" s="14"/>
      <c r="E87" s="14"/>
      <c r="F87" s="14"/>
    </row>
    <row r="88" spans="3:6" hidden="1">
      <c r="C88" s="14"/>
      <c r="D88" s="14"/>
      <c r="E88" s="14"/>
      <c r="F88" s="14"/>
    </row>
    <row r="89" spans="3:6" hidden="1">
      <c r="C89" s="14"/>
      <c r="D89" s="14"/>
      <c r="E89" s="14"/>
      <c r="F89" s="14"/>
    </row>
    <row r="90" spans="3:6" hidden="1">
      <c r="C90" s="14"/>
      <c r="D90" s="14"/>
      <c r="E90" s="14"/>
      <c r="F90" s="14"/>
    </row>
    <row r="91" spans="3:6" hidden="1">
      <c r="C91" s="14"/>
      <c r="D91" s="14"/>
      <c r="E91" s="14"/>
      <c r="F91" s="14"/>
    </row>
    <row r="92" spans="3:6" hidden="1">
      <c r="C92" s="14"/>
      <c r="D92" s="14"/>
      <c r="E92" s="14"/>
      <c r="F92" s="14"/>
    </row>
    <row r="93" spans="3:6" hidden="1">
      <c r="C93" s="14"/>
      <c r="D93" s="14"/>
      <c r="E93" s="14"/>
      <c r="F93" s="14"/>
    </row>
    <row r="94" spans="3:6" hidden="1">
      <c r="C94" s="14"/>
      <c r="D94" s="14"/>
      <c r="E94" s="14"/>
      <c r="F94" s="14"/>
    </row>
    <row r="95" spans="3:6" hidden="1">
      <c r="C95" s="14"/>
      <c r="D95" s="14"/>
      <c r="E95" s="14"/>
      <c r="F95" s="14"/>
    </row>
    <row r="96" spans="3:6" hidden="1">
      <c r="C96" s="14"/>
      <c r="D96" s="14"/>
      <c r="E96" s="14"/>
      <c r="F96" s="14"/>
    </row>
    <row r="97" spans="3:6" hidden="1">
      <c r="C97" s="14"/>
      <c r="D97" s="14"/>
      <c r="E97" s="14"/>
      <c r="F97" s="14"/>
    </row>
    <row r="98" spans="3:6" hidden="1">
      <c r="C98" s="14"/>
      <c r="D98" s="14"/>
      <c r="E98" s="14"/>
      <c r="F98" s="14"/>
    </row>
    <row r="99" spans="3:6" hidden="1">
      <c r="C99" s="14"/>
      <c r="D99" s="14"/>
      <c r="E99" s="14"/>
      <c r="F99" s="14"/>
    </row>
    <row r="100" spans="3:6" hidden="1">
      <c r="C100" s="14"/>
      <c r="D100" s="14"/>
      <c r="E100" s="14"/>
      <c r="F100" s="14"/>
    </row>
    <row r="101" spans="3:6" hidden="1">
      <c r="C101" s="14"/>
      <c r="D101" s="14"/>
      <c r="E101" s="14"/>
      <c r="F101" s="14"/>
    </row>
    <row r="102" spans="3:6" hidden="1">
      <c r="C102" s="14"/>
      <c r="D102" s="14"/>
      <c r="E102" s="14"/>
      <c r="F102" s="14"/>
    </row>
    <row r="103" spans="3:6" hidden="1">
      <c r="C103" s="14"/>
      <c r="D103" s="14"/>
      <c r="E103" s="14"/>
      <c r="F103" s="14"/>
    </row>
    <row r="104" spans="3:6" hidden="1">
      <c r="C104" s="14"/>
      <c r="D104" s="14"/>
      <c r="E104" s="14"/>
      <c r="F104" s="14"/>
    </row>
    <row r="105" spans="3:6" hidden="1">
      <c r="C105" s="14"/>
      <c r="D105" s="14"/>
      <c r="E105" s="14"/>
      <c r="F105" s="14"/>
    </row>
    <row r="106" spans="3:6" hidden="1">
      <c r="C106" s="14"/>
      <c r="D106" s="14"/>
      <c r="E106" s="14"/>
      <c r="F106" s="14"/>
    </row>
    <row r="107" spans="3:6" hidden="1">
      <c r="C107" s="14"/>
      <c r="D107" s="14"/>
      <c r="E107" s="14"/>
      <c r="F107" s="14"/>
    </row>
    <row r="108" spans="3:6" hidden="1">
      <c r="C108" s="14"/>
      <c r="D108" s="14"/>
      <c r="E108" s="14"/>
      <c r="F108" s="14"/>
    </row>
    <row r="109" spans="3:6" hidden="1">
      <c r="C109" s="14"/>
      <c r="D109" s="14"/>
      <c r="E109" s="14"/>
      <c r="F109" s="14"/>
    </row>
    <row r="110" spans="3:6" hidden="1">
      <c r="C110" s="14"/>
      <c r="D110" s="14"/>
      <c r="E110" s="14"/>
      <c r="F110" s="14"/>
    </row>
    <row r="111" spans="3:6" hidden="1">
      <c r="C111" s="14"/>
      <c r="D111" s="14"/>
      <c r="E111" s="14"/>
      <c r="F111" s="14"/>
    </row>
    <row r="112" spans="3:6" hidden="1">
      <c r="C112" s="14"/>
      <c r="D112" s="14"/>
      <c r="E112" s="14"/>
      <c r="F112" s="14"/>
    </row>
    <row r="113" spans="3:6" hidden="1">
      <c r="C113" s="14"/>
      <c r="D113" s="14"/>
      <c r="E113" s="14"/>
      <c r="F113" s="14"/>
    </row>
    <row r="114" spans="3:6" hidden="1">
      <c r="C114" s="14"/>
      <c r="D114" s="14"/>
      <c r="E114" s="14"/>
      <c r="F114" s="14"/>
    </row>
    <row r="115" spans="3:6" hidden="1">
      <c r="C115" s="14"/>
      <c r="D115" s="14"/>
      <c r="E115" s="14"/>
      <c r="F115" s="14"/>
    </row>
    <row r="116" spans="3:6" hidden="1">
      <c r="C116" s="14"/>
      <c r="D116" s="14"/>
      <c r="E116" s="14"/>
      <c r="F116" s="14"/>
    </row>
    <row r="117" spans="3:6" hidden="1">
      <c r="C117" s="14"/>
      <c r="D117" s="14"/>
      <c r="E117" s="14"/>
      <c r="F117" s="14"/>
    </row>
    <row r="118" spans="3:6" hidden="1">
      <c r="C118" s="14"/>
      <c r="D118" s="14"/>
      <c r="E118" s="14"/>
      <c r="F118" s="14"/>
    </row>
    <row r="119" spans="3:6" hidden="1">
      <c r="C119" s="14"/>
      <c r="D119" s="14"/>
      <c r="E119" s="14"/>
      <c r="F119" s="14"/>
    </row>
    <row r="120" spans="3:6" hidden="1">
      <c r="C120" s="14"/>
      <c r="D120" s="14"/>
      <c r="E120" s="14"/>
      <c r="F120" s="14"/>
    </row>
    <row r="121" spans="3:6" hidden="1">
      <c r="C121" s="14"/>
      <c r="D121" s="14"/>
      <c r="E121" s="14"/>
      <c r="F121" s="14"/>
    </row>
    <row r="122" spans="3:6" hidden="1">
      <c r="C122" s="14"/>
      <c r="D122" s="14"/>
      <c r="E122" s="14"/>
      <c r="F122" s="14"/>
    </row>
    <row r="123" spans="3:6" hidden="1">
      <c r="C123" s="14"/>
      <c r="D123" s="14"/>
      <c r="E123" s="14"/>
      <c r="F123" s="14"/>
    </row>
    <row r="124" spans="3:6" hidden="1">
      <c r="C124" s="14"/>
      <c r="D124" s="14"/>
      <c r="E124" s="14"/>
      <c r="F124" s="14"/>
    </row>
    <row r="125" spans="3:6" hidden="1">
      <c r="C125" s="14"/>
      <c r="D125" s="14"/>
      <c r="E125" s="14"/>
      <c r="F125" s="14"/>
    </row>
    <row r="126" spans="3:6" hidden="1">
      <c r="C126" s="14"/>
      <c r="D126" s="14"/>
      <c r="E126" s="14"/>
      <c r="F126" s="14"/>
    </row>
    <row r="127" spans="3:6" hidden="1">
      <c r="C127" s="14"/>
      <c r="D127" s="14"/>
      <c r="E127" s="14"/>
      <c r="F127" s="14"/>
    </row>
    <row r="128" spans="3:6" hidden="1">
      <c r="C128" s="14"/>
      <c r="D128" s="14"/>
      <c r="E128" s="14"/>
      <c r="F128" s="14"/>
    </row>
    <row r="129" spans="3:6" hidden="1">
      <c r="C129" s="14"/>
      <c r="D129" s="14"/>
      <c r="E129" s="14"/>
      <c r="F129" s="14"/>
    </row>
    <row r="130" spans="3:6" hidden="1">
      <c r="C130" s="14"/>
      <c r="D130" s="14"/>
      <c r="E130" s="14"/>
      <c r="F130" s="14"/>
    </row>
    <row r="131" spans="3:6" hidden="1">
      <c r="C131" s="14"/>
      <c r="D131" s="14"/>
      <c r="E131" s="14"/>
      <c r="F131" s="14"/>
    </row>
    <row r="132" spans="3:6" hidden="1">
      <c r="C132" s="14"/>
      <c r="D132" s="14"/>
      <c r="E132" s="14"/>
      <c r="F132" s="14"/>
    </row>
    <row r="133" spans="3:6" hidden="1">
      <c r="C133" s="14"/>
      <c r="D133" s="14"/>
      <c r="E133" s="14"/>
      <c r="F133" s="14"/>
    </row>
    <row r="134" spans="3:6" hidden="1">
      <c r="C134" s="14"/>
      <c r="D134" s="14"/>
      <c r="E134" s="14"/>
      <c r="F134" s="14"/>
    </row>
    <row r="135" spans="3:6" hidden="1">
      <c r="C135" s="14"/>
      <c r="D135" s="14"/>
      <c r="E135" s="14"/>
      <c r="F135" s="14"/>
    </row>
    <row r="136" spans="3:6" hidden="1">
      <c r="C136" s="14"/>
      <c r="D136" s="14"/>
      <c r="E136" s="14"/>
      <c r="F136" s="14"/>
    </row>
    <row r="137" spans="3:6" hidden="1">
      <c r="C137" s="14"/>
      <c r="D137" s="14"/>
      <c r="E137" s="14"/>
      <c r="F137" s="14"/>
    </row>
    <row r="138" spans="3:6" hidden="1">
      <c r="C138" s="14"/>
      <c r="D138" s="14"/>
      <c r="E138" s="14"/>
      <c r="F138" s="14"/>
    </row>
    <row r="139" spans="3:6" hidden="1">
      <c r="C139" s="14"/>
      <c r="D139" s="14"/>
      <c r="E139" s="14"/>
      <c r="F139" s="14"/>
    </row>
    <row r="140" spans="3:6" hidden="1">
      <c r="C140" s="14"/>
      <c r="D140" s="14"/>
      <c r="E140" s="14"/>
      <c r="F140" s="14"/>
    </row>
    <row r="141" spans="3:6" hidden="1">
      <c r="C141" s="14"/>
      <c r="D141" s="14"/>
      <c r="E141" s="14"/>
      <c r="F141" s="14"/>
    </row>
    <row r="142" spans="3:6" hidden="1">
      <c r="C142" s="14"/>
      <c r="D142" s="14"/>
      <c r="E142" s="14"/>
      <c r="F142" s="14"/>
    </row>
    <row r="143" spans="3:6" hidden="1">
      <c r="C143" s="14"/>
      <c r="D143" s="14"/>
      <c r="E143" s="14"/>
      <c r="F143" s="14"/>
    </row>
    <row r="144" spans="3:6" hidden="1">
      <c r="C144" s="14"/>
      <c r="D144" s="14"/>
      <c r="E144" s="14"/>
      <c r="F144" s="14"/>
    </row>
    <row r="145" spans="3:6" hidden="1">
      <c r="C145" s="14"/>
      <c r="D145" s="14"/>
      <c r="E145" s="14"/>
      <c r="F145" s="14"/>
    </row>
    <row r="146" spans="3:6" hidden="1">
      <c r="C146" s="14"/>
      <c r="D146" s="14"/>
      <c r="E146" s="14"/>
      <c r="F146" s="14"/>
    </row>
    <row r="147" spans="3:6" hidden="1">
      <c r="C147" s="14"/>
      <c r="D147" s="14"/>
      <c r="E147" s="14"/>
      <c r="F147" s="14"/>
    </row>
    <row r="148" spans="3:6" hidden="1">
      <c r="C148" s="14"/>
      <c r="D148" s="14"/>
      <c r="E148" s="14"/>
      <c r="F148" s="14"/>
    </row>
    <row r="149" spans="3:6" hidden="1">
      <c r="C149" s="14"/>
      <c r="D149" s="14"/>
      <c r="E149" s="14"/>
      <c r="F149" s="14"/>
    </row>
    <row r="150" spans="3:6" hidden="1">
      <c r="C150" s="14"/>
      <c r="D150" s="14"/>
      <c r="E150" s="14"/>
      <c r="F150" s="14"/>
    </row>
    <row r="151" spans="3:6" hidden="1">
      <c r="C151" s="14"/>
      <c r="D151" s="14"/>
      <c r="E151" s="14"/>
      <c r="F151" s="14"/>
    </row>
    <row r="152" spans="3:6" hidden="1">
      <c r="C152" s="14"/>
      <c r="D152" s="14"/>
      <c r="E152" s="14"/>
      <c r="F152" s="14"/>
    </row>
    <row r="153" spans="3:6" hidden="1">
      <c r="C153" s="14"/>
      <c r="D153" s="14"/>
      <c r="E153" s="14"/>
      <c r="F153" s="14"/>
    </row>
    <row r="154" spans="3:6" hidden="1">
      <c r="C154" s="14"/>
      <c r="D154" s="14"/>
      <c r="E154" s="14"/>
      <c r="F154" s="14"/>
    </row>
    <row r="155" spans="3:6" hidden="1">
      <c r="C155" s="14"/>
      <c r="D155" s="14"/>
      <c r="E155" s="14"/>
      <c r="F155" s="14"/>
    </row>
    <row r="156" spans="3:6" hidden="1">
      <c r="C156" s="14"/>
      <c r="D156" s="14"/>
      <c r="E156" s="14"/>
      <c r="F156" s="14"/>
    </row>
    <row r="157" spans="3:6" hidden="1">
      <c r="C157" s="14"/>
      <c r="D157" s="14"/>
      <c r="E157" s="14"/>
      <c r="F157" s="14"/>
    </row>
    <row r="158" spans="3:6" hidden="1">
      <c r="C158" s="14"/>
      <c r="D158" s="14"/>
      <c r="E158" s="14"/>
      <c r="F158" s="14"/>
    </row>
    <row r="159" spans="3:6" hidden="1">
      <c r="C159" s="14"/>
      <c r="D159" s="14"/>
      <c r="E159" s="14"/>
      <c r="F159" s="14"/>
    </row>
    <row r="160" spans="3:6" hidden="1">
      <c r="C160" s="14"/>
      <c r="D160" s="14"/>
      <c r="E160" s="14"/>
      <c r="F160" s="14"/>
    </row>
    <row r="161" spans="3:6" hidden="1">
      <c r="C161" s="14"/>
      <c r="D161" s="14"/>
      <c r="E161" s="14"/>
      <c r="F161" s="14"/>
    </row>
    <row r="162" spans="3:6" hidden="1">
      <c r="C162" s="14"/>
      <c r="D162" s="14"/>
      <c r="E162" s="14"/>
      <c r="F162" s="14"/>
    </row>
    <row r="163" spans="3:6" hidden="1">
      <c r="C163" s="14"/>
      <c r="D163" s="14"/>
      <c r="E163" s="14"/>
      <c r="F163" s="14"/>
    </row>
    <row r="164" spans="3:6" hidden="1">
      <c r="C164" s="14"/>
      <c r="D164" s="14"/>
      <c r="E164" s="14"/>
      <c r="F164" s="14"/>
    </row>
    <row r="165" spans="3:6" hidden="1">
      <c r="C165" s="14"/>
      <c r="D165" s="14"/>
      <c r="E165" s="14"/>
      <c r="F165" s="14"/>
    </row>
    <row r="166" spans="3:6" hidden="1">
      <c r="C166" s="14"/>
      <c r="D166" s="14"/>
      <c r="E166" s="14"/>
      <c r="F166" s="14"/>
    </row>
    <row r="167" spans="3:6" hidden="1">
      <c r="C167" s="14"/>
      <c r="D167" s="14"/>
      <c r="E167" s="14"/>
      <c r="F167" s="14"/>
    </row>
    <row r="168" spans="3:6" hidden="1">
      <c r="C168" s="14"/>
      <c r="D168" s="14"/>
      <c r="E168" s="14"/>
      <c r="F168" s="14"/>
    </row>
    <row r="169" spans="3:6" hidden="1">
      <c r="C169" s="14"/>
      <c r="D169" s="14"/>
      <c r="E169" s="14"/>
      <c r="F169" s="14"/>
    </row>
    <row r="170" spans="3:6" hidden="1">
      <c r="C170" s="14"/>
      <c r="D170" s="14"/>
      <c r="E170" s="14"/>
      <c r="F170" s="14"/>
    </row>
    <row r="171" spans="3:6" hidden="1">
      <c r="C171" s="14"/>
      <c r="D171" s="14"/>
      <c r="E171" s="14"/>
      <c r="F171" s="14"/>
    </row>
    <row r="172" spans="3:6" hidden="1">
      <c r="C172" s="14"/>
      <c r="D172" s="14"/>
      <c r="E172" s="14"/>
      <c r="F172" s="14"/>
    </row>
    <row r="173" spans="3:6" hidden="1">
      <c r="C173" s="14"/>
      <c r="D173" s="14"/>
      <c r="E173" s="14"/>
      <c r="F173" s="14"/>
    </row>
    <row r="174" spans="3:6" hidden="1">
      <c r="C174" s="14"/>
      <c r="D174" s="14"/>
      <c r="E174" s="14"/>
      <c r="F174" s="14"/>
    </row>
    <row r="175" spans="3:6" hidden="1">
      <c r="C175" s="14"/>
      <c r="D175" s="14"/>
      <c r="E175" s="14"/>
      <c r="F175" s="14"/>
    </row>
    <row r="176" spans="3:6" hidden="1">
      <c r="C176" s="14"/>
      <c r="D176" s="14"/>
      <c r="E176" s="14"/>
      <c r="F176" s="14"/>
    </row>
    <row r="177" spans="3:6" hidden="1">
      <c r="C177" s="14"/>
      <c r="D177" s="14"/>
      <c r="E177" s="14"/>
      <c r="F177" s="14"/>
    </row>
    <row r="178" spans="3:6" hidden="1">
      <c r="C178" s="14"/>
      <c r="D178" s="14"/>
      <c r="E178" s="14"/>
      <c r="F178" s="14"/>
    </row>
    <row r="179" spans="3:6" hidden="1">
      <c r="C179" s="14"/>
      <c r="D179" s="14"/>
      <c r="E179" s="14"/>
      <c r="F179" s="14"/>
    </row>
    <row r="180" spans="3:6" hidden="1">
      <c r="C180" s="14"/>
      <c r="D180" s="14"/>
      <c r="E180" s="14"/>
      <c r="F180" s="14"/>
    </row>
    <row r="181" spans="3:6" hidden="1">
      <c r="C181" s="14"/>
      <c r="D181" s="14"/>
      <c r="E181" s="14"/>
      <c r="F181" s="14"/>
    </row>
    <row r="182" spans="3:6" hidden="1">
      <c r="C182" s="14"/>
      <c r="D182" s="14"/>
      <c r="E182" s="14"/>
      <c r="F182" s="14"/>
    </row>
    <row r="183" spans="3:6" hidden="1">
      <c r="C183" s="14"/>
      <c r="D183" s="14"/>
      <c r="E183" s="14"/>
      <c r="F183" s="14"/>
    </row>
    <row r="184" spans="3:6" hidden="1">
      <c r="C184" s="14"/>
      <c r="D184" s="14"/>
      <c r="E184" s="14"/>
      <c r="F184" s="14"/>
    </row>
    <row r="185" spans="3:6" hidden="1">
      <c r="C185" s="14"/>
      <c r="D185" s="14"/>
      <c r="E185" s="14"/>
      <c r="F185" s="14"/>
    </row>
    <row r="186" spans="3:6" hidden="1">
      <c r="C186" s="14"/>
      <c r="D186" s="14"/>
      <c r="E186" s="14"/>
      <c r="F186" s="14"/>
    </row>
    <row r="187" spans="3:6" hidden="1">
      <c r="C187" s="14"/>
      <c r="D187" s="14"/>
      <c r="E187" s="14"/>
      <c r="F187" s="14"/>
    </row>
    <row r="188" spans="3:6" hidden="1">
      <c r="C188" s="14"/>
      <c r="D188" s="14"/>
      <c r="E188" s="14"/>
      <c r="F188" s="14"/>
    </row>
    <row r="189" spans="3:6" hidden="1">
      <c r="C189" s="14"/>
      <c r="D189" s="14"/>
      <c r="E189" s="14"/>
      <c r="F189" s="14"/>
    </row>
    <row r="190" spans="3:6" hidden="1">
      <c r="C190" s="14"/>
      <c r="D190" s="14"/>
      <c r="E190" s="14"/>
      <c r="F190" s="14"/>
    </row>
    <row r="191" spans="3:6" hidden="1">
      <c r="C191" s="14"/>
      <c r="D191" s="14"/>
      <c r="E191" s="14"/>
      <c r="F191" s="14"/>
    </row>
    <row r="192" spans="3:6" hidden="1">
      <c r="C192" s="14"/>
      <c r="D192" s="14"/>
      <c r="E192" s="14"/>
      <c r="F192" s="14"/>
    </row>
    <row r="193" spans="3:6" hidden="1">
      <c r="C193" s="14"/>
      <c r="D193" s="14"/>
      <c r="E193" s="14"/>
      <c r="F193" s="14"/>
    </row>
    <row r="194" spans="3:6" hidden="1">
      <c r="C194" s="14"/>
      <c r="D194" s="14"/>
      <c r="E194" s="14"/>
      <c r="F194" s="14"/>
    </row>
    <row r="195" spans="3:6" hidden="1">
      <c r="C195" s="14"/>
      <c r="D195" s="14"/>
      <c r="E195" s="14"/>
      <c r="F195" s="14"/>
    </row>
    <row r="196" spans="3:6" hidden="1">
      <c r="C196" s="14"/>
      <c r="D196" s="14"/>
      <c r="E196" s="14"/>
      <c r="F196" s="14"/>
    </row>
    <row r="197" spans="3:6" hidden="1">
      <c r="C197" s="14"/>
      <c r="D197" s="14"/>
      <c r="E197" s="14"/>
      <c r="F197" s="14"/>
    </row>
    <row r="198" spans="3:6" hidden="1">
      <c r="C198" s="14"/>
      <c r="D198" s="14"/>
      <c r="E198" s="14"/>
      <c r="F198" s="14"/>
    </row>
    <row r="199" spans="3:6" hidden="1">
      <c r="C199" s="14"/>
      <c r="D199" s="14"/>
      <c r="E199" s="14"/>
      <c r="F199" s="14"/>
    </row>
    <row r="200" spans="3:6" hidden="1">
      <c r="C200" s="14"/>
      <c r="D200" s="14"/>
      <c r="E200" s="14"/>
      <c r="F200" s="14"/>
    </row>
    <row r="201" spans="3:6" hidden="1">
      <c r="C201" s="14"/>
      <c r="D201" s="14"/>
      <c r="E201" s="14"/>
      <c r="F201" s="14"/>
    </row>
    <row r="202" spans="3:6" hidden="1">
      <c r="C202" s="14"/>
      <c r="D202" s="14"/>
      <c r="E202" s="14"/>
      <c r="F202" s="14"/>
    </row>
    <row r="203" spans="3:6" hidden="1">
      <c r="C203" s="14"/>
      <c r="D203" s="14"/>
      <c r="E203" s="14"/>
      <c r="F203" s="14"/>
    </row>
    <row r="204" spans="3:6" hidden="1">
      <c r="C204" s="14"/>
      <c r="D204" s="14"/>
      <c r="E204" s="14"/>
      <c r="F204" s="14"/>
    </row>
    <row r="205" spans="3:6" hidden="1">
      <c r="C205" s="14"/>
      <c r="D205" s="14"/>
      <c r="E205" s="14"/>
      <c r="F205" s="14"/>
    </row>
    <row r="206" spans="3:6" hidden="1">
      <c r="C206" s="14"/>
      <c r="D206" s="14"/>
      <c r="E206" s="14"/>
      <c r="F206" s="14"/>
    </row>
    <row r="207" spans="3:6" hidden="1">
      <c r="C207" s="14"/>
      <c r="D207" s="14"/>
      <c r="E207" s="14"/>
      <c r="F207" s="14"/>
    </row>
    <row r="208" spans="3:6" hidden="1">
      <c r="C208" s="14"/>
      <c r="D208" s="14"/>
      <c r="E208" s="14"/>
      <c r="F208" s="14"/>
    </row>
    <row r="209" spans="1:6" hidden="1">
      <c r="C209" s="14"/>
      <c r="D209" s="14"/>
      <c r="E209" s="14"/>
      <c r="F209" s="14"/>
    </row>
    <row r="210" spans="1:6" hidden="1">
      <c r="C210" s="14"/>
      <c r="D210" s="14"/>
      <c r="E210" s="14"/>
      <c r="F210" s="14"/>
    </row>
    <row r="211" spans="1:6" hidden="1">
      <c r="C211" s="14"/>
      <c r="D211" s="14"/>
      <c r="E211" s="14"/>
      <c r="F211" s="14"/>
    </row>
    <row r="212" spans="1:6" hidden="1">
      <c r="C212" s="14"/>
      <c r="D212" s="14"/>
      <c r="E212" s="14"/>
      <c r="F212" s="14"/>
    </row>
    <row r="213" spans="1:6" hidden="1">
      <c r="C213" s="14"/>
      <c r="D213" s="14"/>
      <c r="E213" s="14"/>
      <c r="F213" s="14"/>
    </row>
    <row r="214" spans="1:6" hidden="1">
      <c r="A214" s="14"/>
      <c r="C214" s="14"/>
      <c r="D214" s="14"/>
      <c r="E214" s="14"/>
      <c r="F214" s="14"/>
    </row>
    <row r="215" spans="1:6" hidden="1">
      <c r="A215" s="14"/>
      <c r="C215" s="14"/>
      <c r="D215" s="14"/>
      <c r="E215" s="14"/>
      <c r="F215" s="14"/>
    </row>
    <row r="216" spans="1:6" hidden="1">
      <c r="A216" s="16"/>
      <c r="C216" s="14"/>
      <c r="D216" s="14"/>
      <c r="E216" s="14"/>
      <c r="F216" s="14"/>
    </row>
    <row r="217" spans="1:6" hidden="1">
      <c r="C217" s="14"/>
      <c r="D217" s="14"/>
      <c r="E217" s="14"/>
      <c r="F217" s="14"/>
    </row>
    <row r="218" spans="1:6" hidden="1">
      <c r="C218" s="14"/>
      <c r="D218" s="14"/>
      <c r="E218" s="14"/>
      <c r="F218" s="14"/>
    </row>
    <row r="219" spans="1:6" hidden="1">
      <c r="C219" s="14"/>
      <c r="D219" s="14"/>
      <c r="E219" s="14"/>
      <c r="F219" s="14"/>
    </row>
    <row r="220" spans="1:6" hidden="1"/>
  </sheetData>
  <dataValidations count="1">
    <dataValidation allowBlank="1" showInputMessage="1" showErrorMessage="1" sqref="J7:M1048576 I8:I1048576 A1:H1048576 I1:M6 N1:XFD1048576"/>
  </dataValidations>
  <pageMargins left="0" right="0" top="0.5" bottom="0.5" header="0" footer="0.25"/>
  <pageSetup paperSize="9" scale="49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M297"/>
  <sheetViews>
    <sheetView rightToLeft="1" workbookViewId="0">
      <selection activeCell="A7" sqref="A7"/>
    </sheetView>
  </sheetViews>
  <sheetFormatPr defaultColWidth="0" defaultRowHeight="18" zeroHeight="1"/>
  <cols>
    <col min="1" max="1" width="38.42578125" style="13" customWidth="1"/>
    <col min="2" max="2" width="12.42578125" style="13" customWidth="1"/>
    <col min="3" max="3" width="12.7109375" style="13" customWidth="1"/>
    <col min="4" max="4" width="13.85546875" style="13" customWidth="1"/>
    <col min="5" max="5" width="11.85546875" style="14" customWidth="1"/>
    <col min="6" max="6" width="10.7109375" style="14" customWidth="1"/>
    <col min="7" max="7" width="11.140625" style="14" customWidth="1"/>
    <col min="8" max="8" width="11.5703125" style="14" customWidth="1"/>
    <col min="9" max="9" width="14.7109375" style="14" customWidth="1"/>
    <col min="10" max="10" width="11.7109375" style="14" customWidth="1"/>
    <col min="11" max="11" width="14.7109375" style="14" customWidth="1"/>
    <col min="12" max="12" width="22.7109375" style="14" customWidth="1"/>
    <col min="13" max="13" width="26.85546875" style="14" customWidth="1"/>
    <col min="14" max="14" width="25.42578125" style="14" customWidth="1"/>
    <col min="15" max="15" width="7.5703125" style="14" hidden="1" customWidth="1"/>
    <col min="16" max="16" width="6.7109375" style="14" hidden="1" customWidth="1"/>
    <col min="17" max="17" width="7.7109375" style="14" hidden="1" customWidth="1"/>
    <col min="18" max="18" width="7.140625" style="14" hidden="1" customWidth="1"/>
    <col min="19" max="19" width="6" style="14" hidden="1" customWidth="1"/>
    <col min="20" max="20" width="7.85546875" style="14" hidden="1" customWidth="1"/>
    <col min="21" max="21" width="8.140625" style="14" hidden="1" customWidth="1"/>
    <col min="22" max="22" width="6.28515625" style="14" hidden="1" customWidth="1"/>
    <col min="23" max="23" width="8" style="14" hidden="1" customWidth="1"/>
    <col min="24" max="24" width="8.7109375" style="14" hidden="1" customWidth="1"/>
    <col min="25" max="25" width="10" style="14" hidden="1" customWidth="1"/>
    <col min="26" max="26" width="9.5703125" style="14" hidden="1" customWidth="1"/>
    <col min="27" max="27" width="6.140625" style="14" hidden="1" customWidth="1"/>
    <col min="28" max="29" width="5.7109375" style="14" hidden="1" customWidth="1"/>
    <col min="30" max="30" width="6.85546875" style="14" hidden="1" customWidth="1"/>
    <col min="31" max="31" width="6.42578125" style="14" hidden="1" customWidth="1"/>
    <col min="32" max="32" width="6.7109375" style="14" hidden="1" customWidth="1"/>
    <col min="33" max="33" width="7.28515625" style="14" hidden="1" customWidth="1"/>
    <col min="34" max="45" width="5.7109375" style="14" hidden="1" customWidth="1"/>
    <col min="46" max="46" width="9.140625" style="14" hidden="1" customWidth="1"/>
    <col min="47" max="65" width="0" style="14" hidden="1" customWidth="1"/>
    <col min="66" max="16384" width="9.140625" style="14" hidden="1"/>
  </cols>
  <sheetData>
    <row r="1" spans="1:64">
      <c r="A1" s="2" t="s">
        <v>0</v>
      </c>
      <c r="B1" t="s">
        <v>196</v>
      </c>
    </row>
    <row r="2" spans="1:64">
      <c r="A2" s="2" t="s">
        <v>1</v>
      </c>
    </row>
    <row r="3" spans="1:64">
      <c r="A3" s="2" t="s">
        <v>2</v>
      </c>
      <c r="B3" t="s">
        <v>197</v>
      </c>
    </row>
    <row r="4" spans="1:64">
      <c r="A4" s="2" t="s">
        <v>3</v>
      </c>
    </row>
    <row r="5" spans="1:64" ht="26.25" customHeight="1">
      <c r="A5" s="99" t="s">
        <v>67</v>
      </c>
      <c r="B5" s="100"/>
      <c r="C5" s="100"/>
      <c r="D5" s="100"/>
      <c r="E5" s="100"/>
      <c r="F5" s="100"/>
      <c r="G5" s="100"/>
      <c r="H5" s="100"/>
      <c r="I5" s="100"/>
      <c r="J5" s="100"/>
      <c r="K5" s="100"/>
      <c r="L5" s="100"/>
      <c r="M5" s="100"/>
      <c r="N5" s="101"/>
    </row>
    <row r="6" spans="1:64" ht="26.25" customHeight="1">
      <c r="A6" s="99" t="s">
        <v>92</v>
      </c>
      <c r="B6" s="100"/>
      <c r="C6" s="100"/>
      <c r="D6" s="100"/>
      <c r="E6" s="100"/>
      <c r="F6" s="100"/>
      <c r="G6" s="100"/>
      <c r="H6" s="100"/>
      <c r="I6" s="100"/>
      <c r="J6" s="100"/>
      <c r="K6" s="100"/>
      <c r="L6" s="100"/>
      <c r="M6" s="100"/>
      <c r="N6" s="101"/>
      <c r="BL6" s="16"/>
    </row>
    <row r="7" spans="1:64" s="16" customFormat="1">
      <c r="A7" s="40" t="s">
        <v>47</v>
      </c>
      <c r="B7" s="41" t="s">
        <v>48</v>
      </c>
      <c r="C7" s="41" t="s">
        <v>69</v>
      </c>
      <c r="D7" s="41" t="s">
        <v>49</v>
      </c>
      <c r="E7" s="41" t="s">
        <v>83</v>
      </c>
      <c r="F7" s="41" t="s">
        <v>50</v>
      </c>
      <c r="G7" s="41" t="s">
        <v>51</v>
      </c>
      <c r="H7" s="41" t="s">
        <v>52</v>
      </c>
      <c r="I7" s="41" t="s">
        <v>186</v>
      </c>
      <c r="J7" s="41" t="s">
        <v>187</v>
      </c>
      <c r="K7" s="41" t="s">
        <v>55</v>
      </c>
      <c r="L7" s="41" t="s">
        <v>72</v>
      </c>
      <c r="M7" s="41" t="s">
        <v>56</v>
      </c>
      <c r="N7" s="103" t="s">
        <v>182</v>
      </c>
      <c r="P7" s="14"/>
      <c r="BG7" s="14"/>
      <c r="BH7" s="14"/>
    </row>
    <row r="8" spans="1:64" s="16" customFormat="1" ht="20.25">
      <c r="A8" s="17"/>
      <c r="B8" s="18"/>
      <c r="C8" s="18"/>
      <c r="D8" s="18"/>
      <c r="E8" s="18"/>
      <c r="F8" s="18"/>
      <c r="G8" s="18"/>
      <c r="H8" s="18"/>
      <c r="I8" s="26" t="s">
        <v>183</v>
      </c>
      <c r="J8" s="26"/>
      <c r="K8" s="26" t="s">
        <v>6</v>
      </c>
      <c r="L8" s="26" t="s">
        <v>7</v>
      </c>
      <c r="M8" s="26" t="s">
        <v>7</v>
      </c>
      <c r="N8" s="27" t="s">
        <v>7</v>
      </c>
      <c r="BF8" s="14"/>
      <c r="BG8" s="14"/>
      <c r="BH8" s="14"/>
      <c r="BL8" s="20"/>
    </row>
    <row r="9" spans="1:64" s="20" customFormat="1" ht="18" customHeight="1">
      <c r="A9" s="19"/>
      <c r="B9" s="7" t="s">
        <v>9</v>
      </c>
      <c r="C9" s="7" t="s">
        <v>10</v>
      </c>
      <c r="D9" s="7" t="s">
        <v>58</v>
      </c>
      <c r="E9" s="7" t="s">
        <v>59</v>
      </c>
      <c r="F9" s="7" t="s">
        <v>60</v>
      </c>
      <c r="G9" s="7" t="s">
        <v>61</v>
      </c>
      <c r="H9" s="7" t="s">
        <v>62</v>
      </c>
      <c r="I9" s="7" t="s">
        <v>63</v>
      </c>
      <c r="J9" s="7" t="s">
        <v>64</v>
      </c>
      <c r="K9" s="7" t="s">
        <v>65</v>
      </c>
      <c r="L9" s="7" t="s">
        <v>75</v>
      </c>
      <c r="M9" s="29" t="s">
        <v>76</v>
      </c>
      <c r="N9" s="29" t="s">
        <v>77</v>
      </c>
      <c r="O9" s="30"/>
      <c r="BF9" s="14"/>
      <c r="BG9" s="16"/>
      <c r="BH9" s="14"/>
    </row>
    <row r="10" spans="1:64" s="20" customFormat="1" ht="18" customHeight="1">
      <c r="A10" s="21" t="s">
        <v>93</v>
      </c>
      <c r="B10" s="7"/>
      <c r="C10" s="7"/>
      <c r="D10" s="7"/>
      <c r="E10" s="7"/>
      <c r="F10" s="7"/>
      <c r="G10" s="7"/>
      <c r="H10" s="7"/>
      <c r="I10" s="63">
        <v>311938.98</v>
      </c>
      <c r="J10" s="7"/>
      <c r="K10" s="63">
        <v>1642.4395471966</v>
      </c>
      <c r="L10" s="7"/>
      <c r="M10" s="64">
        <v>1</v>
      </c>
      <c r="N10" s="64">
        <v>1.43E-2</v>
      </c>
      <c r="O10" s="30"/>
      <c r="BF10" s="14"/>
      <c r="BG10" s="16"/>
      <c r="BH10" s="14"/>
      <c r="BL10" s="14"/>
    </row>
    <row r="11" spans="1:64">
      <c r="A11" s="67" t="s">
        <v>200</v>
      </c>
      <c r="B11" s="14"/>
      <c r="C11" s="14"/>
      <c r="D11" s="14"/>
      <c r="I11" s="69">
        <v>308553.98</v>
      </c>
      <c r="K11" s="69">
        <v>263.81365290000002</v>
      </c>
      <c r="M11" s="68">
        <v>0.16059999999999999</v>
      </c>
      <c r="N11" s="68">
        <v>2.3E-3</v>
      </c>
    </row>
    <row r="12" spans="1:64">
      <c r="A12" s="67" t="s">
        <v>948</v>
      </c>
      <c r="B12" s="14"/>
      <c r="C12" s="14"/>
      <c r="D12" s="14"/>
      <c r="I12" s="69">
        <v>0</v>
      </c>
      <c r="K12" s="69">
        <v>0</v>
      </c>
      <c r="M12" s="68">
        <v>0</v>
      </c>
      <c r="N12" s="68">
        <v>0</v>
      </c>
    </row>
    <row r="13" spans="1:64">
      <c r="A13" t="s">
        <v>227</v>
      </c>
      <c r="B13" t="s">
        <v>227</v>
      </c>
      <c r="C13" s="14"/>
      <c r="D13" s="14"/>
      <c r="E13" t="s">
        <v>227</v>
      </c>
      <c r="F13" t="s">
        <v>227</v>
      </c>
      <c r="H13" t="s">
        <v>227</v>
      </c>
      <c r="I13" s="65">
        <v>0</v>
      </c>
      <c r="J13" s="65">
        <v>0</v>
      </c>
      <c r="K13" s="65">
        <v>0</v>
      </c>
      <c r="L13" s="66">
        <v>0</v>
      </c>
      <c r="M13" s="66">
        <v>0</v>
      </c>
      <c r="N13" s="66">
        <v>0</v>
      </c>
    </row>
    <row r="14" spans="1:64">
      <c r="A14" s="67" t="s">
        <v>949</v>
      </c>
      <c r="B14" s="14"/>
      <c r="C14" s="14"/>
      <c r="D14" s="14"/>
      <c r="I14" s="69">
        <v>0</v>
      </c>
      <c r="K14" s="69">
        <v>0</v>
      </c>
      <c r="M14" s="68">
        <v>0</v>
      </c>
      <c r="N14" s="68">
        <v>0</v>
      </c>
    </row>
    <row r="15" spans="1:64">
      <c r="A15" t="s">
        <v>227</v>
      </c>
      <c r="B15" t="s">
        <v>227</v>
      </c>
      <c r="C15" s="14"/>
      <c r="D15" s="14"/>
      <c r="E15" t="s">
        <v>227</v>
      </c>
      <c r="F15" t="s">
        <v>227</v>
      </c>
      <c r="H15" t="s">
        <v>227</v>
      </c>
      <c r="I15" s="65">
        <v>0</v>
      </c>
      <c r="J15" s="65">
        <v>0</v>
      </c>
      <c r="K15" s="65">
        <v>0</v>
      </c>
      <c r="L15" s="66">
        <v>0</v>
      </c>
      <c r="M15" s="66">
        <v>0</v>
      </c>
      <c r="N15" s="66">
        <v>0</v>
      </c>
    </row>
    <row r="16" spans="1:64">
      <c r="A16" s="67" t="s">
        <v>91</v>
      </c>
      <c r="B16" s="14"/>
      <c r="C16" s="14"/>
      <c r="D16" s="14"/>
      <c r="I16" s="69">
        <v>308553.98</v>
      </c>
      <c r="K16" s="69">
        <v>263.81365290000002</v>
      </c>
      <c r="M16" s="68">
        <v>0.16059999999999999</v>
      </c>
      <c r="N16" s="68">
        <v>2.3E-3</v>
      </c>
    </row>
    <row r="17" spans="1:14">
      <c r="A17" t="s">
        <v>950</v>
      </c>
      <c r="B17" t="s">
        <v>951</v>
      </c>
      <c r="C17" t="s">
        <v>99</v>
      </c>
      <c r="D17" t="s">
        <v>952</v>
      </c>
      <c r="E17" t="s">
        <v>872</v>
      </c>
      <c r="F17" t="s">
        <v>332</v>
      </c>
      <c r="G17" t="s">
        <v>206</v>
      </c>
      <c r="H17" t="s">
        <v>105</v>
      </c>
      <c r="I17" s="65">
        <v>308553.98</v>
      </c>
      <c r="J17" s="65">
        <v>85.5</v>
      </c>
      <c r="K17" s="65">
        <v>263.81365290000002</v>
      </c>
      <c r="L17" s="66">
        <v>8.0000000000000004E-4</v>
      </c>
      <c r="M17" s="66">
        <v>0.16059999999999999</v>
      </c>
      <c r="N17" s="66">
        <v>2.3E-3</v>
      </c>
    </row>
    <row r="18" spans="1:14">
      <c r="A18" s="67" t="s">
        <v>603</v>
      </c>
      <c r="B18" s="14"/>
      <c r="C18" s="14"/>
      <c r="D18" s="14"/>
      <c r="I18" s="69">
        <v>0</v>
      </c>
      <c r="K18" s="69">
        <v>0</v>
      </c>
      <c r="M18" s="68">
        <v>0</v>
      </c>
      <c r="N18" s="68">
        <v>0</v>
      </c>
    </row>
    <row r="19" spans="1:14">
      <c r="A19" t="s">
        <v>227</v>
      </c>
      <c r="B19" t="s">
        <v>227</v>
      </c>
      <c r="C19" s="14"/>
      <c r="D19" s="14"/>
      <c r="E19" t="s">
        <v>227</v>
      </c>
      <c r="F19" t="s">
        <v>227</v>
      </c>
      <c r="H19" t="s">
        <v>227</v>
      </c>
      <c r="I19" s="65">
        <v>0</v>
      </c>
      <c r="J19" s="65">
        <v>0</v>
      </c>
      <c r="K19" s="65">
        <v>0</v>
      </c>
      <c r="L19" s="66">
        <v>0</v>
      </c>
      <c r="M19" s="66">
        <v>0</v>
      </c>
      <c r="N19" s="66">
        <v>0</v>
      </c>
    </row>
    <row r="20" spans="1:14">
      <c r="A20" s="67" t="s">
        <v>232</v>
      </c>
      <c r="B20" s="14"/>
      <c r="C20" s="14"/>
      <c r="D20" s="14"/>
      <c r="I20" s="69">
        <v>3385</v>
      </c>
      <c r="K20" s="69">
        <v>1378.6258942966001</v>
      </c>
      <c r="M20" s="68">
        <v>0.83940000000000003</v>
      </c>
      <c r="N20" s="68">
        <v>1.2E-2</v>
      </c>
    </row>
    <row r="21" spans="1:14">
      <c r="A21" s="67" t="s">
        <v>948</v>
      </c>
      <c r="B21" s="14"/>
      <c r="C21" s="14"/>
      <c r="D21" s="14"/>
      <c r="I21" s="69">
        <v>0</v>
      </c>
      <c r="K21" s="69">
        <v>0</v>
      </c>
      <c r="M21" s="68">
        <v>0</v>
      </c>
      <c r="N21" s="68">
        <v>0</v>
      </c>
    </row>
    <row r="22" spans="1:14">
      <c r="A22" t="s">
        <v>227</v>
      </c>
      <c r="B22" t="s">
        <v>227</v>
      </c>
      <c r="C22" s="14"/>
      <c r="D22" s="14"/>
      <c r="E22" t="s">
        <v>227</v>
      </c>
      <c r="F22" t="s">
        <v>227</v>
      </c>
      <c r="H22" t="s">
        <v>227</v>
      </c>
      <c r="I22" s="65">
        <v>0</v>
      </c>
      <c r="J22" s="65">
        <v>0</v>
      </c>
      <c r="K22" s="65">
        <v>0</v>
      </c>
      <c r="L22" s="66">
        <v>0</v>
      </c>
      <c r="M22" s="66">
        <v>0</v>
      </c>
      <c r="N22" s="66">
        <v>0</v>
      </c>
    </row>
    <row r="23" spans="1:14">
      <c r="A23" s="67" t="s">
        <v>949</v>
      </c>
      <c r="B23" s="14"/>
      <c r="C23" s="14"/>
      <c r="D23" s="14"/>
      <c r="I23" s="69">
        <v>0</v>
      </c>
      <c r="K23" s="69">
        <v>0</v>
      </c>
      <c r="M23" s="68">
        <v>0</v>
      </c>
      <c r="N23" s="68">
        <v>0</v>
      </c>
    </row>
    <row r="24" spans="1:14">
      <c r="A24" t="s">
        <v>227</v>
      </c>
      <c r="B24" t="s">
        <v>227</v>
      </c>
      <c r="C24" s="14"/>
      <c r="D24" s="14"/>
      <c r="E24" t="s">
        <v>227</v>
      </c>
      <c r="F24" t="s">
        <v>227</v>
      </c>
      <c r="H24" t="s">
        <v>227</v>
      </c>
      <c r="I24" s="65">
        <v>0</v>
      </c>
      <c r="J24" s="65">
        <v>0</v>
      </c>
      <c r="K24" s="65">
        <v>0</v>
      </c>
      <c r="L24" s="66">
        <v>0</v>
      </c>
      <c r="M24" s="66">
        <v>0</v>
      </c>
      <c r="N24" s="66">
        <v>0</v>
      </c>
    </row>
    <row r="25" spans="1:14">
      <c r="A25" s="67" t="s">
        <v>91</v>
      </c>
      <c r="B25" s="14"/>
      <c r="C25" s="14"/>
      <c r="D25" s="14"/>
      <c r="I25" s="69">
        <v>3385</v>
      </c>
      <c r="K25" s="69">
        <v>1378.6258942966001</v>
      </c>
      <c r="M25" s="68">
        <v>0.83940000000000003</v>
      </c>
      <c r="N25" s="68">
        <v>1.2E-2</v>
      </c>
    </row>
    <row r="26" spans="1:14">
      <c r="A26" t="s">
        <v>953</v>
      </c>
      <c r="B26" t="s">
        <v>954</v>
      </c>
      <c r="C26" t="s">
        <v>122</v>
      </c>
      <c r="D26" t="s">
        <v>955</v>
      </c>
      <c r="E26" t="s">
        <v>872</v>
      </c>
      <c r="F26" t="s">
        <v>227</v>
      </c>
      <c r="G26" t="s">
        <v>956</v>
      </c>
      <c r="H26" t="s">
        <v>105</v>
      </c>
      <c r="I26" s="65">
        <v>736</v>
      </c>
      <c r="J26" s="65">
        <v>21425</v>
      </c>
      <c r="K26" s="65">
        <v>509.17455200000001</v>
      </c>
      <c r="L26" s="66">
        <v>0</v>
      </c>
      <c r="M26" s="66">
        <v>0.31</v>
      </c>
      <c r="N26" s="66">
        <v>4.4000000000000003E-3</v>
      </c>
    </row>
    <row r="27" spans="1:14">
      <c r="A27" t="s">
        <v>957</v>
      </c>
      <c r="B27" t="s">
        <v>958</v>
      </c>
      <c r="C27" t="s">
        <v>122</v>
      </c>
      <c r="D27" t="s">
        <v>959</v>
      </c>
      <c r="E27" t="s">
        <v>872</v>
      </c>
      <c r="F27" t="s">
        <v>227</v>
      </c>
      <c r="G27" t="s">
        <v>956</v>
      </c>
      <c r="H27" t="s">
        <v>105</v>
      </c>
      <c r="I27" s="65">
        <v>560</v>
      </c>
      <c r="J27" s="65">
        <v>12991</v>
      </c>
      <c r="K27" s="65">
        <v>234.9084584</v>
      </c>
      <c r="L27" s="66">
        <v>0</v>
      </c>
      <c r="M27" s="66">
        <v>0.14299999999999999</v>
      </c>
      <c r="N27" s="66">
        <v>2E-3</v>
      </c>
    </row>
    <row r="28" spans="1:14">
      <c r="A28" t="s">
        <v>960</v>
      </c>
      <c r="B28" t="s">
        <v>961</v>
      </c>
      <c r="C28" t="s">
        <v>122</v>
      </c>
      <c r="D28" t="s">
        <v>962</v>
      </c>
      <c r="E28" t="s">
        <v>872</v>
      </c>
      <c r="F28" t="s">
        <v>227</v>
      </c>
      <c r="G28" t="s">
        <v>956</v>
      </c>
      <c r="H28" t="s">
        <v>105</v>
      </c>
      <c r="I28" s="65">
        <v>1288</v>
      </c>
      <c r="J28" s="65">
        <v>8487</v>
      </c>
      <c r="K28" s="65">
        <v>352.97025624000003</v>
      </c>
      <c r="L28" s="66">
        <v>0</v>
      </c>
      <c r="M28" s="66">
        <v>0.21490000000000001</v>
      </c>
      <c r="N28" s="66">
        <v>3.0999999999999999E-3</v>
      </c>
    </row>
    <row r="29" spans="1:14">
      <c r="A29" t="s">
        <v>963</v>
      </c>
      <c r="B29" t="s">
        <v>964</v>
      </c>
      <c r="C29" t="s">
        <v>122</v>
      </c>
      <c r="D29" t="s">
        <v>965</v>
      </c>
      <c r="E29" t="s">
        <v>872</v>
      </c>
      <c r="F29" t="s">
        <v>227</v>
      </c>
      <c r="G29" t="s">
        <v>956</v>
      </c>
      <c r="H29" t="s">
        <v>105</v>
      </c>
      <c r="I29" s="65">
        <v>801</v>
      </c>
      <c r="J29" s="65">
        <v>10886.54</v>
      </c>
      <c r="K29" s="65">
        <v>281.57262765659999</v>
      </c>
      <c r="L29" s="66">
        <v>0</v>
      </c>
      <c r="M29" s="66">
        <v>0.1714</v>
      </c>
      <c r="N29" s="66">
        <v>2.5000000000000001E-3</v>
      </c>
    </row>
    <row r="30" spans="1:14">
      <c r="A30" s="67" t="s">
        <v>603</v>
      </c>
      <c r="B30" s="14"/>
      <c r="C30" s="14"/>
      <c r="D30" s="14"/>
      <c r="I30" s="69">
        <v>0</v>
      </c>
      <c r="K30" s="69">
        <v>0</v>
      </c>
      <c r="M30" s="68">
        <v>0</v>
      </c>
      <c r="N30" s="68">
        <v>0</v>
      </c>
    </row>
    <row r="31" spans="1:14">
      <c r="A31" t="s">
        <v>227</v>
      </c>
      <c r="B31" t="s">
        <v>227</v>
      </c>
      <c r="C31" s="14"/>
      <c r="D31" s="14"/>
      <c r="E31" t="s">
        <v>227</v>
      </c>
      <c r="F31" t="s">
        <v>227</v>
      </c>
      <c r="H31" t="s">
        <v>227</v>
      </c>
      <c r="I31" s="65">
        <v>0</v>
      </c>
      <c r="J31" s="65">
        <v>0</v>
      </c>
      <c r="K31" s="65">
        <v>0</v>
      </c>
      <c r="L31" s="66">
        <v>0</v>
      </c>
      <c r="M31" s="66">
        <v>0</v>
      </c>
      <c r="N31" s="66">
        <v>0</v>
      </c>
    </row>
    <row r="32" spans="1:14">
      <c r="A32" s="85" t="s">
        <v>234</v>
      </c>
      <c r="B32" s="14"/>
      <c r="C32" s="14"/>
      <c r="D32" s="14"/>
    </row>
    <row r="33" spans="1:4">
      <c r="A33" s="85" t="s">
        <v>299</v>
      </c>
      <c r="B33" s="14"/>
      <c r="C33" s="14"/>
      <c r="D33" s="14"/>
    </row>
    <row r="34" spans="1:4">
      <c r="A34" s="85" t="s">
        <v>300</v>
      </c>
      <c r="B34" s="14"/>
      <c r="C34" s="14"/>
      <c r="D34" s="14"/>
    </row>
    <row r="35" spans="1:4">
      <c r="A35" s="85" t="s">
        <v>301</v>
      </c>
      <c r="B35" s="14"/>
      <c r="C35" s="14"/>
      <c r="D35" s="14"/>
    </row>
    <row r="36" spans="1:4" hidden="1">
      <c r="B36" s="14"/>
      <c r="C36" s="14"/>
      <c r="D36" s="14"/>
    </row>
    <row r="37" spans="1:4" hidden="1">
      <c r="B37" s="14"/>
      <c r="C37" s="14"/>
      <c r="D37" s="14"/>
    </row>
    <row r="38" spans="1:4" hidden="1">
      <c r="B38" s="14"/>
      <c r="C38" s="14"/>
      <c r="D38" s="14"/>
    </row>
    <row r="39" spans="1:4" hidden="1">
      <c r="B39" s="14"/>
      <c r="C39" s="14"/>
      <c r="D39" s="14"/>
    </row>
    <row r="40" spans="1:4" hidden="1">
      <c r="B40" s="14"/>
      <c r="C40" s="14"/>
      <c r="D40" s="14"/>
    </row>
    <row r="41" spans="1:4" hidden="1">
      <c r="B41" s="14"/>
      <c r="C41" s="14"/>
      <c r="D41" s="14"/>
    </row>
    <row r="42" spans="1:4" hidden="1">
      <c r="B42" s="14"/>
      <c r="C42" s="14"/>
      <c r="D42" s="14"/>
    </row>
    <row r="43" spans="1:4" hidden="1">
      <c r="B43" s="14"/>
      <c r="C43" s="14"/>
      <c r="D43" s="14"/>
    </row>
    <row r="44" spans="1:4" hidden="1">
      <c r="B44" s="14"/>
      <c r="C44" s="14"/>
      <c r="D44" s="14"/>
    </row>
    <row r="45" spans="1:4" hidden="1">
      <c r="B45" s="14"/>
      <c r="C45" s="14"/>
      <c r="D45" s="14"/>
    </row>
    <row r="46" spans="1:4" hidden="1">
      <c r="B46" s="14"/>
      <c r="C46" s="14"/>
      <c r="D46" s="14"/>
    </row>
    <row r="47" spans="1:4" hidden="1">
      <c r="B47" s="14"/>
      <c r="C47" s="14"/>
      <c r="D47" s="14"/>
    </row>
    <row r="48" spans="1:4" hidden="1">
      <c r="B48" s="14"/>
      <c r="C48" s="14"/>
      <c r="D48" s="14"/>
    </row>
    <row r="49" spans="2:4" hidden="1">
      <c r="B49" s="14"/>
      <c r="C49" s="14"/>
      <c r="D49" s="14"/>
    </row>
    <row r="50" spans="2:4" hidden="1">
      <c r="B50" s="14"/>
      <c r="C50" s="14"/>
      <c r="D50" s="14"/>
    </row>
    <row r="51" spans="2:4" hidden="1">
      <c r="B51" s="14"/>
      <c r="C51" s="14"/>
      <c r="D51" s="14"/>
    </row>
    <row r="52" spans="2:4" hidden="1">
      <c r="B52" s="14"/>
      <c r="C52" s="14"/>
      <c r="D52" s="14"/>
    </row>
    <row r="53" spans="2:4" hidden="1">
      <c r="B53" s="14"/>
      <c r="C53" s="14"/>
      <c r="D53" s="14"/>
    </row>
    <row r="54" spans="2:4" hidden="1">
      <c r="B54" s="14"/>
      <c r="C54" s="14"/>
      <c r="D54" s="14"/>
    </row>
    <row r="55" spans="2:4" hidden="1">
      <c r="B55" s="14"/>
      <c r="C55" s="14"/>
      <c r="D55" s="14"/>
    </row>
    <row r="56" spans="2:4" hidden="1">
      <c r="B56" s="14"/>
      <c r="C56" s="14"/>
      <c r="D56" s="14"/>
    </row>
    <row r="57" spans="2:4" hidden="1">
      <c r="B57" s="14"/>
      <c r="C57" s="14"/>
      <c r="D57" s="14"/>
    </row>
    <row r="58" spans="2:4" hidden="1">
      <c r="B58" s="14"/>
      <c r="C58" s="14"/>
      <c r="D58" s="14"/>
    </row>
    <row r="59" spans="2:4" hidden="1">
      <c r="B59" s="14"/>
      <c r="C59" s="14"/>
      <c r="D59" s="14"/>
    </row>
    <row r="60" spans="2:4" hidden="1">
      <c r="B60" s="14"/>
      <c r="C60" s="14"/>
      <c r="D60" s="14"/>
    </row>
    <row r="61" spans="2:4" hidden="1">
      <c r="B61" s="14"/>
      <c r="C61" s="14"/>
      <c r="D61" s="14"/>
    </row>
    <row r="62" spans="2:4" hidden="1">
      <c r="B62" s="14"/>
      <c r="C62" s="14"/>
      <c r="D62" s="14"/>
    </row>
    <row r="63" spans="2:4" hidden="1">
      <c r="B63" s="14"/>
      <c r="C63" s="14"/>
      <c r="D63" s="14"/>
    </row>
    <row r="64" spans="2:4" hidden="1">
      <c r="B64" s="14"/>
      <c r="C64" s="14"/>
      <c r="D64" s="14"/>
    </row>
    <row r="65" spans="2:4" hidden="1">
      <c r="B65" s="14"/>
      <c r="C65" s="14"/>
      <c r="D65" s="14"/>
    </row>
    <row r="66" spans="2:4" hidden="1">
      <c r="B66" s="14"/>
      <c r="C66" s="14"/>
      <c r="D66" s="14"/>
    </row>
    <row r="67" spans="2:4" hidden="1">
      <c r="B67" s="14"/>
      <c r="C67" s="14"/>
      <c r="D67" s="14"/>
    </row>
    <row r="68" spans="2:4" hidden="1">
      <c r="B68" s="14"/>
      <c r="C68" s="14"/>
      <c r="D68" s="14"/>
    </row>
    <row r="69" spans="2:4" hidden="1">
      <c r="B69" s="14"/>
      <c r="C69" s="14"/>
      <c r="D69" s="14"/>
    </row>
    <row r="70" spans="2:4" hidden="1">
      <c r="B70" s="14"/>
      <c r="C70" s="14"/>
      <c r="D70" s="14"/>
    </row>
    <row r="71" spans="2:4" hidden="1">
      <c r="B71" s="14"/>
      <c r="C71" s="14"/>
      <c r="D71" s="14"/>
    </row>
    <row r="72" spans="2:4" hidden="1">
      <c r="B72" s="14"/>
      <c r="C72" s="14"/>
      <c r="D72" s="14"/>
    </row>
    <row r="73" spans="2:4" hidden="1">
      <c r="B73" s="14"/>
      <c r="C73" s="14"/>
      <c r="D73" s="14"/>
    </row>
    <row r="74" spans="2:4" hidden="1">
      <c r="B74" s="14"/>
      <c r="C74" s="14"/>
      <c r="D74" s="14"/>
    </row>
    <row r="75" spans="2:4" hidden="1">
      <c r="B75" s="14"/>
      <c r="C75" s="14"/>
      <c r="D75" s="14"/>
    </row>
    <row r="76" spans="2:4" hidden="1">
      <c r="B76" s="14"/>
      <c r="C76" s="14"/>
      <c r="D76" s="14"/>
    </row>
    <row r="77" spans="2:4" hidden="1">
      <c r="B77" s="14"/>
      <c r="C77" s="14"/>
      <c r="D77" s="14"/>
    </row>
    <row r="78" spans="2:4" hidden="1">
      <c r="B78" s="14"/>
      <c r="C78" s="14"/>
      <c r="D78" s="14"/>
    </row>
    <row r="79" spans="2:4" hidden="1">
      <c r="B79" s="14"/>
      <c r="C79" s="14"/>
      <c r="D79" s="14"/>
    </row>
    <row r="80" spans="2:4" hidden="1">
      <c r="B80" s="14"/>
      <c r="C80" s="14"/>
      <c r="D80" s="14"/>
    </row>
    <row r="81" spans="2:4" hidden="1">
      <c r="B81" s="14"/>
      <c r="C81" s="14"/>
      <c r="D81" s="14"/>
    </row>
    <row r="82" spans="2:4" hidden="1">
      <c r="B82" s="14"/>
      <c r="C82" s="14"/>
      <c r="D82" s="14"/>
    </row>
    <row r="83" spans="2:4" hidden="1">
      <c r="B83" s="14"/>
      <c r="C83" s="14"/>
      <c r="D83" s="14"/>
    </row>
    <row r="84" spans="2:4" hidden="1">
      <c r="B84" s="14"/>
      <c r="C84" s="14"/>
      <c r="D84" s="14"/>
    </row>
    <row r="85" spans="2:4" hidden="1">
      <c r="B85" s="14"/>
      <c r="C85" s="14"/>
      <c r="D85" s="14"/>
    </row>
    <row r="86" spans="2:4" hidden="1">
      <c r="B86" s="14"/>
      <c r="C86" s="14"/>
      <c r="D86" s="14"/>
    </row>
    <row r="87" spans="2:4" hidden="1">
      <c r="B87" s="14"/>
      <c r="C87" s="14"/>
      <c r="D87" s="14"/>
    </row>
    <row r="88" spans="2:4" hidden="1">
      <c r="B88" s="14"/>
      <c r="C88" s="14"/>
      <c r="D88" s="14"/>
    </row>
    <row r="89" spans="2:4" hidden="1">
      <c r="B89" s="14"/>
      <c r="C89" s="14"/>
      <c r="D89" s="14"/>
    </row>
    <row r="90" spans="2:4" hidden="1">
      <c r="B90" s="14"/>
      <c r="C90" s="14"/>
      <c r="D90" s="14"/>
    </row>
    <row r="91" spans="2:4" hidden="1">
      <c r="B91" s="14"/>
      <c r="C91" s="14"/>
      <c r="D91" s="14"/>
    </row>
    <row r="92" spans="2:4" hidden="1">
      <c r="B92" s="14"/>
      <c r="C92" s="14"/>
      <c r="D92" s="14"/>
    </row>
    <row r="93" spans="2:4" hidden="1">
      <c r="B93" s="14"/>
      <c r="C93" s="14"/>
      <c r="D93" s="14"/>
    </row>
    <row r="94" spans="2:4" hidden="1">
      <c r="B94" s="14"/>
      <c r="C94" s="14"/>
      <c r="D94" s="14"/>
    </row>
    <row r="95" spans="2:4" hidden="1">
      <c r="B95" s="14"/>
      <c r="C95" s="14"/>
      <c r="D95" s="14"/>
    </row>
    <row r="96" spans="2:4" hidden="1">
      <c r="B96" s="14"/>
      <c r="C96" s="14"/>
      <c r="D96" s="14"/>
    </row>
    <row r="97" spans="2:4" hidden="1">
      <c r="B97" s="14"/>
      <c r="C97" s="14"/>
      <c r="D97" s="14"/>
    </row>
    <row r="98" spans="2:4" hidden="1">
      <c r="B98" s="14"/>
      <c r="C98" s="14"/>
      <c r="D98" s="14"/>
    </row>
    <row r="99" spans="2:4" hidden="1">
      <c r="B99" s="14"/>
      <c r="C99" s="14"/>
      <c r="D99" s="14"/>
    </row>
    <row r="100" spans="2:4" hidden="1">
      <c r="B100" s="14"/>
      <c r="C100" s="14"/>
      <c r="D100" s="14"/>
    </row>
    <row r="101" spans="2:4" hidden="1">
      <c r="B101" s="14"/>
      <c r="C101" s="14"/>
      <c r="D101" s="14"/>
    </row>
    <row r="102" spans="2:4" hidden="1">
      <c r="B102" s="14"/>
      <c r="C102" s="14"/>
      <c r="D102" s="14"/>
    </row>
    <row r="103" spans="2:4" hidden="1">
      <c r="B103" s="14"/>
      <c r="C103" s="14"/>
      <c r="D103" s="14"/>
    </row>
    <row r="104" spans="2:4" hidden="1">
      <c r="B104" s="14"/>
      <c r="C104" s="14"/>
      <c r="D104" s="14"/>
    </row>
    <row r="105" spans="2:4" hidden="1">
      <c r="B105" s="14"/>
      <c r="C105" s="14"/>
      <c r="D105" s="14"/>
    </row>
    <row r="106" spans="2:4" hidden="1">
      <c r="B106" s="14"/>
      <c r="C106" s="14"/>
      <c r="D106" s="14"/>
    </row>
    <row r="107" spans="2:4" hidden="1">
      <c r="B107" s="14"/>
      <c r="C107" s="14"/>
      <c r="D107" s="14"/>
    </row>
    <row r="108" spans="2:4" hidden="1">
      <c r="B108" s="14"/>
      <c r="C108" s="14"/>
      <c r="D108" s="14"/>
    </row>
    <row r="109" spans="2:4" hidden="1">
      <c r="B109" s="14"/>
      <c r="C109" s="14"/>
      <c r="D109" s="14"/>
    </row>
    <row r="110" spans="2:4" hidden="1">
      <c r="B110" s="14"/>
      <c r="C110" s="14"/>
      <c r="D110" s="14"/>
    </row>
    <row r="111" spans="2:4" hidden="1">
      <c r="B111" s="14"/>
      <c r="C111" s="14"/>
      <c r="D111" s="14"/>
    </row>
    <row r="112" spans="2:4" hidden="1">
      <c r="B112" s="14"/>
      <c r="C112" s="14"/>
      <c r="D112" s="14"/>
    </row>
    <row r="113" spans="2:4" hidden="1">
      <c r="B113" s="14"/>
      <c r="C113" s="14"/>
      <c r="D113" s="14"/>
    </row>
    <row r="114" spans="2:4" hidden="1">
      <c r="B114" s="14"/>
      <c r="C114" s="14"/>
      <c r="D114" s="14"/>
    </row>
    <row r="115" spans="2:4" hidden="1">
      <c r="B115" s="14"/>
      <c r="C115" s="14"/>
      <c r="D115" s="14"/>
    </row>
    <row r="116" spans="2:4" hidden="1">
      <c r="B116" s="14"/>
      <c r="C116" s="14"/>
      <c r="D116" s="14"/>
    </row>
    <row r="117" spans="2:4" hidden="1">
      <c r="B117" s="14"/>
      <c r="C117" s="14"/>
      <c r="D117" s="14"/>
    </row>
    <row r="118" spans="2:4" hidden="1">
      <c r="B118" s="14"/>
      <c r="C118" s="14"/>
      <c r="D118" s="14"/>
    </row>
    <row r="119" spans="2:4" hidden="1">
      <c r="B119" s="14"/>
      <c r="C119" s="14"/>
      <c r="D119" s="14"/>
    </row>
    <row r="120" spans="2:4" hidden="1">
      <c r="B120" s="14"/>
      <c r="C120" s="14"/>
      <c r="D120" s="14"/>
    </row>
    <row r="121" spans="2:4" hidden="1">
      <c r="B121" s="14"/>
      <c r="C121" s="14"/>
      <c r="D121" s="14"/>
    </row>
    <row r="122" spans="2:4" hidden="1">
      <c r="B122" s="14"/>
      <c r="C122" s="14"/>
      <c r="D122" s="14"/>
    </row>
    <row r="123" spans="2:4" hidden="1">
      <c r="B123" s="14"/>
      <c r="C123" s="14"/>
      <c r="D123" s="14"/>
    </row>
    <row r="124" spans="2:4" hidden="1">
      <c r="B124" s="14"/>
      <c r="C124" s="14"/>
      <c r="D124" s="14"/>
    </row>
    <row r="125" spans="2:4" hidden="1">
      <c r="B125" s="14"/>
      <c r="C125" s="14"/>
      <c r="D125" s="14"/>
    </row>
    <row r="126" spans="2:4" hidden="1">
      <c r="B126" s="14"/>
      <c r="C126" s="14"/>
      <c r="D126" s="14"/>
    </row>
    <row r="127" spans="2:4" hidden="1">
      <c r="B127" s="14"/>
      <c r="C127" s="14"/>
      <c r="D127" s="14"/>
    </row>
    <row r="128" spans="2:4" hidden="1">
      <c r="B128" s="14"/>
      <c r="C128" s="14"/>
      <c r="D128" s="14"/>
    </row>
    <row r="129" spans="2:4" hidden="1">
      <c r="B129" s="14"/>
      <c r="C129" s="14"/>
      <c r="D129" s="14"/>
    </row>
    <row r="130" spans="2:4" hidden="1">
      <c r="B130" s="14"/>
      <c r="C130" s="14"/>
      <c r="D130" s="14"/>
    </row>
    <row r="131" spans="2:4" hidden="1">
      <c r="B131" s="14"/>
      <c r="C131" s="14"/>
      <c r="D131" s="14"/>
    </row>
    <row r="132" spans="2:4" hidden="1">
      <c r="B132" s="14"/>
      <c r="C132" s="14"/>
      <c r="D132" s="14"/>
    </row>
    <row r="133" spans="2:4" hidden="1">
      <c r="B133" s="14"/>
      <c r="C133" s="14"/>
      <c r="D133" s="14"/>
    </row>
    <row r="134" spans="2:4" hidden="1">
      <c r="B134" s="14"/>
      <c r="C134" s="14"/>
      <c r="D134" s="14"/>
    </row>
    <row r="135" spans="2:4" hidden="1">
      <c r="B135" s="14"/>
      <c r="C135" s="14"/>
      <c r="D135" s="14"/>
    </row>
    <row r="136" spans="2:4" hidden="1">
      <c r="B136" s="14"/>
      <c r="C136" s="14"/>
      <c r="D136" s="14"/>
    </row>
    <row r="137" spans="2:4" hidden="1">
      <c r="B137" s="14"/>
      <c r="C137" s="14"/>
      <c r="D137" s="14"/>
    </row>
    <row r="138" spans="2:4" hidden="1">
      <c r="B138" s="14"/>
      <c r="C138" s="14"/>
      <c r="D138" s="14"/>
    </row>
    <row r="139" spans="2:4" hidden="1">
      <c r="B139" s="14"/>
      <c r="C139" s="14"/>
      <c r="D139" s="14"/>
    </row>
    <row r="140" spans="2:4" hidden="1">
      <c r="B140" s="14"/>
      <c r="C140" s="14"/>
      <c r="D140" s="14"/>
    </row>
    <row r="141" spans="2:4" hidden="1">
      <c r="B141" s="14"/>
      <c r="C141" s="14"/>
      <c r="D141" s="14"/>
    </row>
    <row r="142" spans="2:4" hidden="1">
      <c r="B142" s="14"/>
      <c r="C142" s="14"/>
      <c r="D142" s="14"/>
    </row>
    <row r="143" spans="2:4" hidden="1">
      <c r="B143" s="14"/>
      <c r="C143" s="14"/>
      <c r="D143" s="14"/>
    </row>
    <row r="144" spans="2:4" hidden="1">
      <c r="B144" s="14"/>
      <c r="C144" s="14"/>
      <c r="D144" s="14"/>
    </row>
    <row r="145" spans="2:4" hidden="1">
      <c r="B145" s="14"/>
      <c r="C145" s="14"/>
      <c r="D145" s="14"/>
    </row>
    <row r="146" spans="2:4" hidden="1">
      <c r="B146" s="14"/>
      <c r="C146" s="14"/>
      <c r="D146" s="14"/>
    </row>
    <row r="147" spans="2:4" hidden="1">
      <c r="B147" s="14"/>
      <c r="C147" s="14"/>
      <c r="D147" s="14"/>
    </row>
    <row r="148" spans="2:4" hidden="1">
      <c r="B148" s="14"/>
      <c r="C148" s="14"/>
      <c r="D148" s="14"/>
    </row>
    <row r="149" spans="2:4" hidden="1">
      <c r="B149" s="14"/>
      <c r="C149" s="14"/>
      <c r="D149" s="14"/>
    </row>
    <row r="150" spans="2:4" hidden="1">
      <c r="B150" s="14"/>
      <c r="C150" s="14"/>
      <c r="D150" s="14"/>
    </row>
    <row r="151" spans="2:4" hidden="1">
      <c r="B151" s="14"/>
      <c r="C151" s="14"/>
      <c r="D151" s="14"/>
    </row>
    <row r="152" spans="2:4" hidden="1">
      <c r="B152" s="14"/>
      <c r="C152" s="14"/>
      <c r="D152" s="14"/>
    </row>
    <row r="153" spans="2:4" hidden="1">
      <c r="B153" s="14"/>
      <c r="C153" s="14"/>
      <c r="D153" s="14"/>
    </row>
    <row r="154" spans="2:4" hidden="1">
      <c r="B154" s="14"/>
      <c r="C154" s="14"/>
      <c r="D154" s="14"/>
    </row>
    <row r="155" spans="2:4" hidden="1">
      <c r="B155" s="14"/>
      <c r="C155" s="14"/>
      <c r="D155" s="14"/>
    </row>
    <row r="156" spans="2:4" hidden="1">
      <c r="B156" s="14"/>
      <c r="C156" s="14"/>
      <c r="D156" s="14"/>
    </row>
    <row r="157" spans="2:4" hidden="1">
      <c r="B157" s="14"/>
      <c r="C157" s="14"/>
      <c r="D157" s="14"/>
    </row>
    <row r="158" spans="2:4" hidden="1">
      <c r="B158" s="14"/>
      <c r="C158" s="14"/>
      <c r="D158" s="14"/>
    </row>
    <row r="159" spans="2:4" hidden="1">
      <c r="B159" s="14"/>
      <c r="C159" s="14"/>
      <c r="D159" s="14"/>
    </row>
    <row r="160" spans="2:4" hidden="1">
      <c r="B160" s="14"/>
      <c r="C160" s="14"/>
      <c r="D160" s="14"/>
    </row>
    <row r="161" spans="2:4" hidden="1">
      <c r="B161" s="14"/>
      <c r="C161" s="14"/>
      <c r="D161" s="14"/>
    </row>
    <row r="162" spans="2:4" hidden="1">
      <c r="B162" s="14"/>
      <c r="C162" s="14"/>
      <c r="D162" s="14"/>
    </row>
    <row r="163" spans="2:4" hidden="1">
      <c r="B163" s="14"/>
      <c r="C163" s="14"/>
      <c r="D163" s="14"/>
    </row>
    <row r="164" spans="2:4" hidden="1">
      <c r="B164" s="14"/>
      <c r="C164" s="14"/>
      <c r="D164" s="14"/>
    </row>
    <row r="165" spans="2:4" hidden="1">
      <c r="B165" s="14"/>
      <c r="C165" s="14"/>
      <c r="D165" s="14"/>
    </row>
    <row r="166" spans="2:4" hidden="1">
      <c r="B166" s="14"/>
      <c r="C166" s="14"/>
      <c r="D166" s="14"/>
    </row>
    <row r="167" spans="2:4" hidden="1">
      <c r="B167" s="14"/>
      <c r="C167" s="14"/>
      <c r="D167" s="14"/>
    </row>
    <row r="168" spans="2:4" hidden="1">
      <c r="B168" s="14"/>
      <c r="C168" s="14"/>
      <c r="D168" s="14"/>
    </row>
    <row r="169" spans="2:4" hidden="1">
      <c r="B169" s="14"/>
      <c r="C169" s="14"/>
      <c r="D169" s="14"/>
    </row>
    <row r="170" spans="2:4" hidden="1">
      <c r="B170" s="14"/>
      <c r="C170" s="14"/>
      <c r="D170" s="14"/>
    </row>
    <row r="171" spans="2:4" hidden="1">
      <c r="B171" s="14"/>
      <c r="C171" s="14"/>
      <c r="D171" s="14"/>
    </row>
    <row r="172" spans="2:4" hidden="1">
      <c r="B172" s="14"/>
      <c r="C172" s="14"/>
      <c r="D172" s="14"/>
    </row>
    <row r="173" spans="2:4" hidden="1">
      <c r="B173" s="14"/>
      <c r="C173" s="14"/>
      <c r="D173" s="14"/>
    </row>
    <row r="174" spans="2:4" hidden="1">
      <c r="B174" s="14"/>
      <c r="C174" s="14"/>
      <c r="D174" s="14"/>
    </row>
    <row r="175" spans="2:4" hidden="1">
      <c r="B175" s="14"/>
      <c r="C175" s="14"/>
      <c r="D175" s="14"/>
    </row>
    <row r="176" spans="2:4" hidden="1">
      <c r="B176" s="14"/>
      <c r="C176" s="14"/>
      <c r="D176" s="14"/>
    </row>
    <row r="177" spans="2:4" hidden="1">
      <c r="B177" s="14"/>
      <c r="C177" s="14"/>
      <c r="D177" s="14"/>
    </row>
    <row r="178" spans="2:4" hidden="1">
      <c r="B178" s="14"/>
      <c r="C178" s="14"/>
      <c r="D178" s="14"/>
    </row>
    <row r="179" spans="2:4" hidden="1">
      <c r="B179" s="14"/>
      <c r="C179" s="14"/>
      <c r="D179" s="14"/>
    </row>
    <row r="180" spans="2:4" hidden="1">
      <c r="B180" s="14"/>
      <c r="C180" s="14"/>
      <c r="D180" s="14"/>
    </row>
    <row r="181" spans="2:4" hidden="1">
      <c r="B181" s="14"/>
      <c r="C181" s="14"/>
      <c r="D181" s="14"/>
    </row>
    <row r="182" spans="2:4" hidden="1">
      <c r="B182" s="14"/>
      <c r="C182" s="14"/>
      <c r="D182" s="14"/>
    </row>
    <row r="183" spans="2:4" hidden="1">
      <c r="B183" s="14"/>
      <c r="C183" s="14"/>
      <c r="D183" s="14"/>
    </row>
    <row r="184" spans="2:4" hidden="1">
      <c r="B184" s="14"/>
      <c r="C184" s="14"/>
      <c r="D184" s="14"/>
    </row>
    <row r="185" spans="2:4" hidden="1">
      <c r="B185" s="14"/>
      <c r="C185" s="14"/>
      <c r="D185" s="14"/>
    </row>
    <row r="186" spans="2:4" hidden="1">
      <c r="B186" s="14"/>
      <c r="C186" s="14"/>
      <c r="D186" s="14"/>
    </row>
    <row r="187" spans="2:4" hidden="1">
      <c r="B187" s="14"/>
      <c r="C187" s="14"/>
      <c r="D187" s="14"/>
    </row>
    <row r="188" spans="2:4" hidden="1">
      <c r="B188" s="14"/>
      <c r="C188" s="14"/>
      <c r="D188" s="14"/>
    </row>
    <row r="189" spans="2:4" hidden="1">
      <c r="B189" s="14"/>
      <c r="C189" s="14"/>
      <c r="D189" s="14"/>
    </row>
    <row r="190" spans="2:4" hidden="1">
      <c r="B190" s="14"/>
      <c r="C190" s="14"/>
      <c r="D190" s="14"/>
    </row>
    <row r="191" spans="2:4" hidden="1">
      <c r="B191" s="14"/>
      <c r="C191" s="14"/>
      <c r="D191" s="14"/>
    </row>
    <row r="192" spans="2:4" hidden="1">
      <c r="B192" s="14"/>
      <c r="C192" s="14"/>
      <c r="D192" s="14"/>
    </row>
    <row r="193" spans="2:4" hidden="1">
      <c r="B193" s="14"/>
      <c r="C193" s="14"/>
      <c r="D193" s="14"/>
    </row>
    <row r="194" spans="2:4" hidden="1">
      <c r="B194" s="14"/>
      <c r="C194" s="14"/>
      <c r="D194" s="14"/>
    </row>
    <row r="195" spans="2:4" hidden="1">
      <c r="B195" s="14"/>
      <c r="C195" s="14"/>
      <c r="D195" s="14"/>
    </row>
    <row r="196" spans="2:4" hidden="1">
      <c r="B196" s="14"/>
      <c r="C196" s="14"/>
      <c r="D196" s="14"/>
    </row>
    <row r="197" spans="2:4" hidden="1">
      <c r="B197" s="14"/>
      <c r="C197" s="14"/>
      <c r="D197" s="14"/>
    </row>
    <row r="198" spans="2:4" hidden="1">
      <c r="B198" s="14"/>
      <c r="C198" s="14"/>
      <c r="D198" s="14"/>
    </row>
    <row r="199" spans="2:4" hidden="1">
      <c r="B199" s="14"/>
      <c r="C199" s="14"/>
      <c r="D199" s="14"/>
    </row>
    <row r="200" spans="2:4" hidden="1">
      <c r="B200" s="14"/>
      <c r="C200" s="14"/>
      <c r="D200" s="14"/>
    </row>
    <row r="201" spans="2:4" hidden="1">
      <c r="B201" s="14"/>
      <c r="C201" s="14"/>
      <c r="D201" s="14"/>
    </row>
    <row r="202" spans="2:4" hidden="1">
      <c r="B202" s="14"/>
      <c r="C202" s="14"/>
      <c r="D202" s="14"/>
    </row>
    <row r="203" spans="2:4" hidden="1">
      <c r="B203" s="14"/>
      <c r="C203" s="14"/>
      <c r="D203" s="14"/>
    </row>
    <row r="204" spans="2:4" hidden="1">
      <c r="B204" s="14"/>
      <c r="C204" s="14"/>
      <c r="D204" s="14"/>
    </row>
    <row r="205" spans="2:4" hidden="1">
      <c r="B205" s="14"/>
      <c r="C205" s="14"/>
      <c r="D205" s="14"/>
    </row>
    <row r="206" spans="2:4" hidden="1">
      <c r="B206" s="14"/>
      <c r="C206" s="14"/>
      <c r="D206" s="14"/>
    </row>
    <row r="207" spans="2:4" hidden="1">
      <c r="B207" s="14"/>
      <c r="C207" s="14"/>
      <c r="D207" s="14"/>
    </row>
    <row r="208" spans="2:4" hidden="1">
      <c r="B208" s="14"/>
      <c r="C208" s="14"/>
      <c r="D208" s="14"/>
    </row>
    <row r="209" spans="2:4" hidden="1">
      <c r="B209" s="14"/>
      <c r="C209" s="14"/>
      <c r="D209" s="14"/>
    </row>
    <row r="210" spans="2:4" hidden="1">
      <c r="B210" s="14"/>
      <c r="C210" s="14"/>
      <c r="D210" s="14"/>
    </row>
    <row r="211" spans="2:4" hidden="1">
      <c r="B211" s="14"/>
      <c r="C211" s="14"/>
      <c r="D211" s="14"/>
    </row>
    <row r="212" spans="2:4" hidden="1">
      <c r="B212" s="14"/>
      <c r="C212" s="14"/>
      <c r="D212" s="14"/>
    </row>
    <row r="213" spans="2:4" hidden="1">
      <c r="B213" s="14"/>
      <c r="C213" s="14"/>
      <c r="D213" s="14"/>
    </row>
    <row r="214" spans="2:4" hidden="1">
      <c r="B214" s="14"/>
      <c r="C214" s="14"/>
      <c r="D214" s="14"/>
    </row>
    <row r="215" spans="2:4" hidden="1">
      <c r="B215" s="14"/>
      <c r="C215" s="14"/>
      <c r="D215" s="14"/>
    </row>
    <row r="216" spans="2:4" hidden="1">
      <c r="B216" s="14"/>
      <c r="C216" s="14"/>
      <c r="D216" s="14"/>
    </row>
    <row r="217" spans="2:4" hidden="1">
      <c r="B217" s="14"/>
      <c r="C217" s="14"/>
      <c r="D217" s="14"/>
    </row>
    <row r="218" spans="2:4" hidden="1">
      <c r="B218" s="14"/>
      <c r="C218" s="14"/>
      <c r="D218" s="14"/>
    </row>
    <row r="219" spans="2:4" hidden="1">
      <c r="B219" s="14"/>
      <c r="C219" s="14"/>
      <c r="D219" s="14"/>
    </row>
    <row r="220" spans="2:4" hidden="1">
      <c r="B220" s="14"/>
      <c r="C220" s="14"/>
      <c r="D220" s="14"/>
    </row>
    <row r="221" spans="2:4" hidden="1">
      <c r="B221" s="14"/>
      <c r="C221" s="14"/>
      <c r="D221" s="14"/>
    </row>
    <row r="222" spans="2:4" hidden="1">
      <c r="B222" s="14"/>
      <c r="C222" s="14"/>
      <c r="D222" s="14"/>
    </row>
    <row r="223" spans="2:4" hidden="1">
      <c r="B223" s="14"/>
      <c r="C223" s="14"/>
      <c r="D223" s="14"/>
    </row>
    <row r="224" spans="2:4" hidden="1">
      <c r="B224" s="14"/>
      <c r="C224" s="14"/>
      <c r="D224" s="14"/>
    </row>
    <row r="225" spans="2:4" hidden="1">
      <c r="B225" s="14"/>
      <c r="C225" s="14"/>
      <c r="D225" s="14"/>
    </row>
    <row r="226" spans="2:4" hidden="1">
      <c r="B226" s="14"/>
      <c r="C226" s="14"/>
      <c r="D226" s="14"/>
    </row>
    <row r="227" spans="2:4" hidden="1">
      <c r="B227" s="14"/>
      <c r="C227" s="14"/>
      <c r="D227" s="14"/>
    </row>
    <row r="228" spans="2:4" hidden="1">
      <c r="B228" s="14"/>
      <c r="C228" s="14"/>
      <c r="D228" s="14"/>
    </row>
    <row r="229" spans="2:4" hidden="1">
      <c r="B229" s="14"/>
      <c r="C229" s="14"/>
      <c r="D229" s="14"/>
    </row>
    <row r="230" spans="2:4" hidden="1">
      <c r="B230" s="14"/>
      <c r="C230" s="14"/>
      <c r="D230" s="14"/>
    </row>
    <row r="231" spans="2:4" hidden="1">
      <c r="B231" s="14"/>
      <c r="C231" s="14"/>
      <c r="D231" s="14"/>
    </row>
    <row r="232" spans="2:4" hidden="1">
      <c r="B232" s="14"/>
      <c r="C232" s="14"/>
      <c r="D232" s="14"/>
    </row>
    <row r="233" spans="2:4" hidden="1">
      <c r="B233" s="14"/>
      <c r="C233" s="14"/>
      <c r="D233" s="14"/>
    </row>
    <row r="234" spans="2:4" hidden="1">
      <c r="B234" s="14"/>
      <c r="C234" s="14"/>
      <c r="D234" s="14"/>
    </row>
    <row r="235" spans="2:4" hidden="1">
      <c r="B235" s="14"/>
      <c r="C235" s="14"/>
      <c r="D235" s="14"/>
    </row>
    <row r="236" spans="2:4" hidden="1">
      <c r="B236" s="14"/>
      <c r="C236" s="14"/>
      <c r="D236" s="14"/>
    </row>
    <row r="237" spans="2:4" hidden="1">
      <c r="B237" s="14"/>
      <c r="C237" s="14"/>
      <c r="D237" s="14"/>
    </row>
    <row r="238" spans="2:4" hidden="1">
      <c r="B238" s="14"/>
      <c r="C238" s="14"/>
      <c r="D238" s="14"/>
    </row>
    <row r="239" spans="2:4" hidden="1">
      <c r="B239" s="14"/>
      <c r="C239" s="14"/>
      <c r="D239" s="14"/>
    </row>
    <row r="240" spans="2:4" hidden="1">
      <c r="B240" s="14"/>
      <c r="C240" s="14"/>
      <c r="D240" s="14"/>
    </row>
    <row r="241" spans="2:4" hidden="1">
      <c r="B241" s="14"/>
      <c r="C241" s="14"/>
      <c r="D241" s="14"/>
    </row>
    <row r="242" spans="2:4" hidden="1">
      <c r="B242" s="14"/>
      <c r="C242" s="14"/>
      <c r="D242" s="14"/>
    </row>
    <row r="243" spans="2:4" hidden="1">
      <c r="B243" s="14"/>
      <c r="C243" s="14"/>
      <c r="D243" s="14"/>
    </row>
    <row r="244" spans="2:4" hidden="1">
      <c r="B244" s="14"/>
      <c r="C244" s="14"/>
      <c r="D244" s="14"/>
    </row>
    <row r="245" spans="2:4" hidden="1">
      <c r="B245" s="14"/>
      <c r="C245" s="14"/>
      <c r="D245" s="14"/>
    </row>
    <row r="246" spans="2:4" hidden="1">
      <c r="B246" s="14"/>
      <c r="C246" s="14"/>
      <c r="D246" s="14"/>
    </row>
    <row r="247" spans="2:4" hidden="1">
      <c r="B247" s="14"/>
      <c r="C247" s="14"/>
      <c r="D247" s="14"/>
    </row>
    <row r="248" spans="2:4" hidden="1">
      <c r="B248" s="14"/>
      <c r="C248" s="14"/>
      <c r="D248" s="14"/>
    </row>
    <row r="249" spans="2:4" hidden="1">
      <c r="B249" s="14"/>
      <c r="C249" s="14"/>
      <c r="D249" s="14"/>
    </row>
    <row r="250" spans="2:4" hidden="1">
      <c r="B250" s="14"/>
      <c r="C250" s="14"/>
      <c r="D250" s="14"/>
    </row>
    <row r="251" spans="2:4" hidden="1">
      <c r="B251" s="14"/>
      <c r="C251" s="14"/>
      <c r="D251" s="14"/>
    </row>
    <row r="252" spans="2:4" hidden="1">
      <c r="B252" s="14"/>
      <c r="C252" s="14"/>
      <c r="D252" s="14"/>
    </row>
    <row r="253" spans="2:4" hidden="1">
      <c r="B253" s="14"/>
      <c r="C253" s="14"/>
      <c r="D253" s="14"/>
    </row>
    <row r="254" spans="2:4" hidden="1">
      <c r="B254" s="14"/>
      <c r="C254" s="14"/>
      <c r="D254" s="14"/>
    </row>
    <row r="255" spans="2:4" hidden="1">
      <c r="B255" s="14"/>
      <c r="C255" s="14"/>
      <c r="D255" s="14"/>
    </row>
    <row r="256" spans="2:4" hidden="1">
      <c r="B256" s="14"/>
      <c r="C256" s="14"/>
      <c r="D256" s="14"/>
    </row>
    <row r="257" spans="2:4" hidden="1">
      <c r="B257" s="14"/>
      <c r="C257" s="14"/>
      <c r="D257" s="14"/>
    </row>
    <row r="258" spans="2:4" hidden="1">
      <c r="B258" s="14"/>
      <c r="C258" s="14"/>
      <c r="D258" s="14"/>
    </row>
    <row r="259" spans="2:4" hidden="1">
      <c r="B259" s="14"/>
      <c r="C259" s="14"/>
      <c r="D259" s="14"/>
    </row>
    <row r="260" spans="2:4" hidden="1">
      <c r="B260" s="14"/>
      <c r="C260" s="14"/>
      <c r="D260" s="14"/>
    </row>
    <row r="261" spans="2:4" hidden="1">
      <c r="B261" s="14"/>
      <c r="C261" s="14"/>
      <c r="D261" s="14"/>
    </row>
    <row r="262" spans="2:4" hidden="1">
      <c r="B262" s="14"/>
      <c r="C262" s="14"/>
      <c r="D262" s="14"/>
    </row>
    <row r="263" spans="2:4" hidden="1">
      <c r="B263" s="14"/>
      <c r="C263" s="14"/>
      <c r="D263" s="14"/>
    </row>
    <row r="264" spans="2:4" hidden="1">
      <c r="B264" s="14"/>
      <c r="C264" s="14"/>
      <c r="D264" s="14"/>
    </row>
    <row r="265" spans="2:4" hidden="1">
      <c r="B265" s="14"/>
      <c r="C265" s="14"/>
      <c r="D265" s="14"/>
    </row>
    <row r="266" spans="2:4" hidden="1">
      <c r="B266" s="14"/>
      <c r="C266" s="14"/>
      <c r="D266" s="14"/>
    </row>
    <row r="267" spans="2:4" hidden="1">
      <c r="B267" s="14"/>
      <c r="C267" s="14"/>
      <c r="D267" s="14"/>
    </row>
    <row r="268" spans="2:4" hidden="1">
      <c r="B268" s="14"/>
      <c r="C268" s="14"/>
      <c r="D268" s="14"/>
    </row>
    <row r="269" spans="2:4" hidden="1">
      <c r="B269" s="14"/>
      <c r="C269" s="14"/>
      <c r="D269" s="14"/>
    </row>
    <row r="270" spans="2:4" hidden="1">
      <c r="B270" s="14"/>
      <c r="C270" s="14"/>
      <c r="D270" s="14"/>
    </row>
    <row r="271" spans="2:4" hidden="1">
      <c r="B271" s="14"/>
      <c r="C271" s="14"/>
      <c r="D271" s="14"/>
    </row>
    <row r="272" spans="2:4" hidden="1">
      <c r="B272" s="14"/>
      <c r="C272" s="14"/>
      <c r="D272" s="14"/>
    </row>
    <row r="273" spans="2:4" hidden="1">
      <c r="B273" s="14"/>
      <c r="C273" s="14"/>
      <c r="D273" s="14"/>
    </row>
    <row r="274" spans="2:4" hidden="1">
      <c r="B274" s="14"/>
      <c r="C274" s="14"/>
      <c r="D274" s="14"/>
    </row>
    <row r="275" spans="2:4" hidden="1">
      <c r="B275" s="14"/>
      <c r="C275" s="14"/>
      <c r="D275" s="14"/>
    </row>
    <row r="276" spans="2:4" hidden="1">
      <c r="B276" s="14"/>
      <c r="C276" s="14"/>
      <c r="D276" s="14"/>
    </row>
    <row r="277" spans="2:4" hidden="1">
      <c r="B277" s="14"/>
      <c r="C277" s="14"/>
      <c r="D277" s="14"/>
    </row>
    <row r="278" spans="2:4" hidden="1">
      <c r="B278" s="14"/>
      <c r="C278" s="14"/>
      <c r="D278" s="14"/>
    </row>
    <row r="279" spans="2:4" hidden="1">
      <c r="B279" s="14"/>
      <c r="C279" s="14"/>
      <c r="D279" s="14"/>
    </row>
    <row r="280" spans="2:4" hidden="1">
      <c r="B280" s="14"/>
      <c r="C280" s="14"/>
      <c r="D280" s="14"/>
    </row>
    <row r="281" spans="2:4" hidden="1">
      <c r="B281" s="14"/>
      <c r="C281" s="14"/>
      <c r="D281" s="14"/>
    </row>
    <row r="282" spans="2:4" hidden="1">
      <c r="B282" s="14"/>
      <c r="C282" s="14"/>
      <c r="D282" s="14"/>
    </row>
    <row r="283" spans="2:4" hidden="1">
      <c r="B283" s="14"/>
      <c r="C283" s="14"/>
      <c r="D283" s="14"/>
    </row>
    <row r="284" spans="2:4" hidden="1">
      <c r="B284" s="14"/>
      <c r="C284" s="14"/>
      <c r="D284" s="14"/>
    </row>
    <row r="285" spans="2:4" hidden="1">
      <c r="B285" s="14"/>
      <c r="C285" s="14"/>
      <c r="D285" s="14"/>
    </row>
    <row r="286" spans="2:4" hidden="1">
      <c r="B286" s="14"/>
      <c r="C286" s="14"/>
      <c r="D286" s="14"/>
    </row>
    <row r="287" spans="2:4" hidden="1">
      <c r="B287" s="14"/>
      <c r="C287" s="14"/>
      <c r="D287" s="14"/>
    </row>
    <row r="288" spans="2:4" hidden="1">
      <c r="B288" s="14"/>
      <c r="C288" s="14"/>
      <c r="D288" s="14"/>
    </row>
    <row r="289" spans="1:4" hidden="1">
      <c r="B289" s="14"/>
      <c r="C289" s="14"/>
      <c r="D289" s="14"/>
    </row>
    <row r="290" spans="1:4" hidden="1">
      <c r="B290" s="14"/>
      <c r="C290" s="14"/>
      <c r="D290" s="14"/>
    </row>
    <row r="291" spans="1:4" hidden="1">
      <c r="B291" s="14"/>
      <c r="C291" s="14"/>
      <c r="D291" s="14"/>
    </row>
    <row r="292" spans="1:4" hidden="1">
      <c r="B292" s="14"/>
      <c r="C292" s="14"/>
      <c r="D292" s="14"/>
    </row>
    <row r="293" spans="1:4" hidden="1">
      <c r="B293" s="14"/>
      <c r="C293" s="14"/>
      <c r="D293" s="14"/>
    </row>
    <row r="294" spans="1:4" hidden="1">
      <c r="A294" s="14"/>
      <c r="B294" s="14"/>
      <c r="C294" s="14"/>
      <c r="D294" s="14"/>
    </row>
    <row r="295" spans="1:4" hidden="1">
      <c r="A295" s="14"/>
      <c r="B295" s="14"/>
      <c r="C295" s="14"/>
      <c r="D295" s="14"/>
    </row>
    <row r="296" spans="1:4" hidden="1">
      <c r="A296" s="16"/>
      <c r="B296" s="14"/>
      <c r="C296" s="14"/>
      <c r="D296" s="14"/>
    </row>
    <row r="297" spans="1:4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97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H786"/>
  <sheetViews>
    <sheetView rightToLeft="1" workbookViewId="0">
      <selection activeCell="A7" sqref="A7"/>
    </sheetView>
  </sheetViews>
  <sheetFormatPr defaultColWidth="0" defaultRowHeight="18" zeroHeight="1"/>
  <cols>
    <col min="1" max="1" width="38.42578125" style="13" customWidth="1"/>
    <col min="2" max="2" width="12.42578125" style="13" customWidth="1"/>
    <col min="3" max="3" width="12.7109375" style="13" customWidth="1"/>
    <col min="4" max="4" width="11.85546875" style="13" customWidth="1"/>
    <col min="5" max="5" width="11.5703125" style="14" customWidth="1"/>
    <col min="6" max="6" width="14.7109375" style="14" customWidth="1"/>
    <col min="7" max="7" width="11.7109375" style="14" customWidth="1"/>
    <col min="8" max="8" width="14.7109375" style="14" customWidth="1"/>
    <col min="9" max="9" width="22.7109375" style="14" customWidth="1"/>
    <col min="10" max="10" width="26.85546875" style="14" customWidth="1"/>
    <col min="11" max="11" width="25.42578125" style="14" customWidth="1"/>
    <col min="12" max="12" width="7.7109375" style="14" hidden="1" customWidth="1"/>
    <col min="13" max="13" width="7.140625" style="14" hidden="1" customWidth="1"/>
    <col min="14" max="14" width="6" style="14" hidden="1" customWidth="1"/>
    <col min="15" max="15" width="7.85546875" style="14" hidden="1" customWidth="1"/>
    <col min="16" max="16" width="8.140625" style="14" hidden="1" customWidth="1"/>
    <col min="17" max="17" width="6.28515625" style="14" hidden="1" customWidth="1"/>
    <col min="18" max="18" width="8" style="14" hidden="1" customWidth="1"/>
    <col min="19" max="19" width="8.7109375" style="14" hidden="1" customWidth="1"/>
    <col min="20" max="20" width="10" style="14" hidden="1" customWidth="1"/>
    <col min="21" max="21" width="9.5703125" style="14" hidden="1" customWidth="1"/>
    <col min="22" max="22" width="6.140625" style="14" hidden="1" customWidth="1"/>
    <col min="23" max="24" width="5.7109375" style="14" hidden="1" customWidth="1"/>
    <col min="25" max="25" width="6.85546875" style="14" hidden="1" customWidth="1"/>
    <col min="26" max="26" width="6.42578125" style="14" hidden="1" customWidth="1"/>
    <col min="27" max="27" width="6.7109375" style="14" hidden="1" customWidth="1"/>
    <col min="28" max="28" width="7.28515625" style="14" hidden="1" customWidth="1"/>
    <col min="29" max="40" width="5.7109375" style="14" hidden="1" customWidth="1"/>
    <col min="41" max="41" width="9.140625" style="14" hidden="1" customWidth="1"/>
    <col min="42" max="60" width="0" style="14" hidden="1" customWidth="1"/>
    <col min="61" max="16384" width="9.140625" style="14" hidden="1"/>
  </cols>
  <sheetData>
    <row r="1" spans="1:59">
      <c r="A1" s="2" t="s">
        <v>0</v>
      </c>
      <c r="B1" t="s">
        <v>196</v>
      </c>
    </row>
    <row r="2" spans="1:59">
      <c r="A2" s="2" t="s">
        <v>1</v>
      </c>
    </row>
    <row r="3" spans="1:59">
      <c r="A3" s="2" t="s">
        <v>2</v>
      </c>
      <c r="B3" t="s">
        <v>197</v>
      </c>
    </row>
    <row r="4" spans="1:59">
      <c r="A4" s="2" t="s">
        <v>3</v>
      </c>
    </row>
    <row r="5" spans="1:59" ht="26.25" customHeight="1">
      <c r="A5" s="99" t="s">
        <v>67</v>
      </c>
      <c r="B5" s="100"/>
      <c r="C5" s="100"/>
      <c r="D5" s="100"/>
      <c r="E5" s="100"/>
      <c r="F5" s="100"/>
      <c r="G5" s="100"/>
      <c r="H5" s="100"/>
      <c r="I5" s="100"/>
      <c r="J5" s="100"/>
      <c r="K5" s="101"/>
    </row>
    <row r="6" spans="1:59" ht="26.25" customHeight="1">
      <c r="A6" s="99" t="s">
        <v>94</v>
      </c>
      <c r="B6" s="100"/>
      <c r="C6" s="100"/>
      <c r="D6" s="100"/>
      <c r="E6" s="100"/>
      <c r="F6" s="100"/>
      <c r="G6" s="100"/>
      <c r="H6" s="100"/>
      <c r="I6" s="100"/>
      <c r="J6" s="100"/>
      <c r="K6" s="101"/>
      <c r="BG6" s="16"/>
    </row>
    <row r="7" spans="1:59" s="16" customFormat="1">
      <c r="A7" s="40" t="s">
        <v>95</v>
      </c>
      <c r="B7" s="41" t="s">
        <v>48</v>
      </c>
      <c r="C7" s="41" t="s">
        <v>69</v>
      </c>
      <c r="D7" s="41" t="s">
        <v>83</v>
      </c>
      <c r="E7" s="41" t="s">
        <v>52</v>
      </c>
      <c r="F7" s="41" t="s">
        <v>186</v>
      </c>
      <c r="G7" s="41" t="s">
        <v>187</v>
      </c>
      <c r="H7" s="41" t="s">
        <v>55</v>
      </c>
      <c r="I7" s="41" t="s">
        <v>72</v>
      </c>
      <c r="J7" s="41" t="s">
        <v>56</v>
      </c>
      <c r="K7" s="41" t="s">
        <v>182</v>
      </c>
      <c r="BC7" s="14"/>
      <c r="BD7" s="14"/>
    </row>
    <row r="8" spans="1:59" s="16" customFormat="1" ht="20.25">
      <c r="A8" s="17"/>
      <c r="B8" s="18"/>
      <c r="C8" s="18"/>
      <c r="D8" s="18"/>
      <c r="E8" s="18"/>
      <c r="F8" s="18" t="s">
        <v>183</v>
      </c>
      <c r="G8" s="18"/>
      <c r="H8" s="18" t="s">
        <v>6</v>
      </c>
      <c r="I8" s="18" t="s">
        <v>7</v>
      </c>
      <c r="J8" s="26" t="s">
        <v>7</v>
      </c>
      <c r="K8" s="36" t="s">
        <v>7</v>
      </c>
      <c r="BB8" s="14"/>
      <c r="BC8" s="14"/>
      <c r="BD8" s="14"/>
      <c r="BF8" s="20"/>
    </row>
    <row r="9" spans="1:59" s="20" customFormat="1" ht="18" customHeight="1">
      <c r="A9" s="19"/>
      <c r="B9" s="7" t="s">
        <v>9</v>
      </c>
      <c r="C9" s="7" t="s">
        <v>10</v>
      </c>
      <c r="D9" s="7" t="s">
        <v>58</v>
      </c>
      <c r="E9" s="7" t="s">
        <v>58</v>
      </c>
      <c r="F9" s="7" t="s">
        <v>59</v>
      </c>
      <c r="G9" s="7" t="s">
        <v>60</v>
      </c>
      <c r="H9" s="7" t="s">
        <v>61</v>
      </c>
      <c r="I9" s="7" t="s">
        <v>62</v>
      </c>
      <c r="J9" s="29" t="s">
        <v>63</v>
      </c>
      <c r="K9" s="29" t="s">
        <v>64</v>
      </c>
      <c r="BB9" s="14"/>
      <c r="BC9" s="16"/>
      <c r="BD9" s="14"/>
    </row>
    <row r="10" spans="1:59" s="20" customFormat="1" ht="18" customHeight="1">
      <c r="A10" s="21" t="s">
        <v>96</v>
      </c>
      <c r="B10" s="7"/>
      <c r="C10" s="7"/>
      <c r="D10" s="7"/>
      <c r="E10" s="7"/>
      <c r="F10" s="63">
        <v>35584</v>
      </c>
      <c r="G10" s="7"/>
      <c r="H10" s="63">
        <v>104.24070399999999</v>
      </c>
      <c r="I10" s="22"/>
      <c r="J10" s="64">
        <v>1</v>
      </c>
      <c r="K10" s="64">
        <v>8.9999999999999998E-4</v>
      </c>
      <c r="BB10" s="14"/>
      <c r="BC10" s="16"/>
      <c r="BD10" s="14"/>
      <c r="BF10" s="14"/>
    </row>
    <row r="11" spans="1:59">
      <c r="A11" s="67" t="s">
        <v>200</v>
      </c>
      <c r="C11" s="14"/>
      <c r="D11" s="14"/>
      <c r="F11" s="69">
        <v>35584</v>
      </c>
      <c r="H11" s="69">
        <v>104.24070399999999</v>
      </c>
      <c r="J11" s="68">
        <v>1</v>
      </c>
      <c r="K11" s="68">
        <v>8.9999999999999998E-4</v>
      </c>
    </row>
    <row r="12" spans="1:59">
      <c r="A12" s="67" t="s">
        <v>966</v>
      </c>
      <c r="C12" s="14"/>
      <c r="D12" s="14"/>
      <c r="F12" s="69">
        <v>35584</v>
      </c>
      <c r="H12" s="69">
        <v>104.24070399999999</v>
      </c>
      <c r="J12" s="68">
        <v>1</v>
      </c>
      <c r="K12" s="68">
        <v>8.9999999999999998E-4</v>
      </c>
    </row>
    <row r="13" spans="1:59">
      <c r="A13" t="s">
        <v>967</v>
      </c>
      <c r="B13" t="s">
        <v>968</v>
      </c>
      <c r="C13" t="s">
        <v>99</v>
      </c>
      <c r="D13" t="s">
        <v>504</v>
      </c>
      <c r="E13" t="s">
        <v>101</v>
      </c>
      <c r="F13" s="65">
        <v>3500</v>
      </c>
      <c r="G13" s="65">
        <v>1860</v>
      </c>
      <c r="H13" s="65">
        <v>65.099999999999994</v>
      </c>
      <c r="I13" s="66">
        <v>1.8E-3</v>
      </c>
      <c r="J13" s="66">
        <v>0.62450000000000006</v>
      </c>
      <c r="K13" s="66">
        <v>5.9999999999999995E-4</v>
      </c>
    </row>
    <row r="14" spans="1:59">
      <c r="A14" t="s">
        <v>969</v>
      </c>
      <c r="B14" t="s">
        <v>970</v>
      </c>
      <c r="C14" t="s">
        <v>99</v>
      </c>
      <c r="D14" t="s">
        <v>772</v>
      </c>
      <c r="E14" t="s">
        <v>101</v>
      </c>
      <c r="F14" s="65">
        <v>12500</v>
      </c>
      <c r="G14" s="65">
        <v>11.6</v>
      </c>
      <c r="H14" s="65">
        <v>1.45</v>
      </c>
      <c r="I14" s="66">
        <v>3.5999999999999999E-3</v>
      </c>
      <c r="J14" s="66">
        <v>1.3899999999999999E-2</v>
      </c>
      <c r="K14" s="66">
        <v>0</v>
      </c>
    </row>
    <row r="15" spans="1:59">
      <c r="A15" t="s">
        <v>971</v>
      </c>
      <c r="B15" t="s">
        <v>972</v>
      </c>
      <c r="C15" t="s">
        <v>99</v>
      </c>
      <c r="D15" t="s">
        <v>772</v>
      </c>
      <c r="E15" t="s">
        <v>105</v>
      </c>
      <c r="F15" s="65">
        <v>12500</v>
      </c>
      <c r="G15" s="65">
        <v>100</v>
      </c>
      <c r="H15" s="65">
        <v>12.5</v>
      </c>
      <c r="I15" s="66">
        <v>3.5999999999999999E-3</v>
      </c>
      <c r="J15" s="66">
        <v>0.11990000000000001</v>
      </c>
      <c r="K15" s="66">
        <v>1E-4</v>
      </c>
    </row>
    <row r="16" spans="1:59">
      <c r="A16" t="s">
        <v>973</v>
      </c>
      <c r="B16" t="s">
        <v>974</v>
      </c>
      <c r="C16" t="s">
        <v>99</v>
      </c>
      <c r="D16" t="s">
        <v>789</v>
      </c>
      <c r="E16" t="s">
        <v>101</v>
      </c>
      <c r="F16" s="65">
        <v>7084</v>
      </c>
      <c r="G16" s="65">
        <v>355.6</v>
      </c>
      <c r="H16" s="65">
        <v>25.190704</v>
      </c>
      <c r="I16" s="66">
        <v>7.1999999999999998E-3</v>
      </c>
      <c r="J16" s="66">
        <v>0.2417</v>
      </c>
      <c r="K16" s="66">
        <v>2.0000000000000001E-4</v>
      </c>
    </row>
    <row r="17" spans="1:11">
      <c r="A17" s="67" t="s">
        <v>232</v>
      </c>
      <c r="C17" s="14"/>
      <c r="D17" s="14"/>
      <c r="F17" s="69">
        <v>0</v>
      </c>
      <c r="H17" s="69">
        <v>0</v>
      </c>
      <c r="J17" s="68">
        <v>0</v>
      </c>
      <c r="K17" s="68">
        <v>0</v>
      </c>
    </row>
    <row r="18" spans="1:11">
      <c r="A18" s="67" t="s">
        <v>975</v>
      </c>
      <c r="C18" s="14"/>
      <c r="D18" s="14"/>
      <c r="F18" s="69">
        <v>0</v>
      </c>
      <c r="H18" s="69">
        <v>0</v>
      </c>
      <c r="J18" s="68">
        <v>0</v>
      </c>
      <c r="K18" s="68">
        <v>0</v>
      </c>
    </row>
    <row r="19" spans="1:11">
      <c r="A19" t="s">
        <v>227</v>
      </c>
      <c r="B19" t="s">
        <v>227</v>
      </c>
      <c r="C19" s="14"/>
      <c r="D19" t="s">
        <v>227</v>
      </c>
      <c r="E19" t="s">
        <v>227</v>
      </c>
      <c r="F19" s="65">
        <v>0</v>
      </c>
      <c r="G19" s="65">
        <v>0</v>
      </c>
      <c r="H19" s="65">
        <v>0</v>
      </c>
      <c r="I19" s="66">
        <v>0</v>
      </c>
      <c r="J19" s="66">
        <v>0</v>
      </c>
      <c r="K19" s="66">
        <v>0</v>
      </c>
    </row>
    <row r="20" spans="1:11">
      <c r="A20" s="85" t="s">
        <v>234</v>
      </c>
      <c r="C20" s="14"/>
      <c r="D20" s="14"/>
    </row>
    <row r="21" spans="1:11">
      <c r="A21" s="85" t="s">
        <v>299</v>
      </c>
      <c r="C21" s="14"/>
      <c r="D21" s="14"/>
    </row>
    <row r="22" spans="1:11">
      <c r="A22" s="85" t="s">
        <v>300</v>
      </c>
      <c r="C22" s="14"/>
      <c r="D22" s="14"/>
    </row>
    <row r="23" spans="1:11">
      <c r="A23" s="85" t="s">
        <v>301</v>
      </c>
      <c r="C23" s="14"/>
      <c r="D23" s="14"/>
    </row>
    <row r="24" spans="1:11" hidden="1">
      <c r="C24" s="14"/>
      <c r="D24" s="14"/>
    </row>
    <row r="25" spans="1:11" hidden="1">
      <c r="C25" s="14"/>
      <c r="D25" s="14"/>
    </row>
    <row r="26" spans="1:11" hidden="1">
      <c r="C26" s="14"/>
      <c r="D26" s="14"/>
    </row>
    <row r="27" spans="1:11" hidden="1">
      <c r="C27" s="14"/>
      <c r="D27" s="14"/>
    </row>
    <row r="28" spans="1:11" hidden="1">
      <c r="C28" s="14"/>
      <c r="D28" s="14"/>
    </row>
    <row r="29" spans="1:11" hidden="1">
      <c r="C29" s="14"/>
      <c r="D29" s="14"/>
    </row>
    <row r="30" spans="1:11" hidden="1">
      <c r="C30" s="14"/>
      <c r="D30" s="14"/>
    </row>
    <row r="31" spans="1:11" hidden="1">
      <c r="C31" s="14"/>
      <c r="D31" s="14"/>
    </row>
    <row r="32" spans="1:11" hidden="1">
      <c r="C32" s="14"/>
      <c r="D32" s="14"/>
    </row>
    <row r="33" spans="3:4" hidden="1">
      <c r="C33" s="14"/>
      <c r="D33" s="14"/>
    </row>
    <row r="34" spans="3:4" hidden="1">
      <c r="C34" s="14"/>
      <c r="D34" s="14"/>
    </row>
    <row r="35" spans="3:4" hidden="1">
      <c r="C35" s="14"/>
      <c r="D35" s="14"/>
    </row>
    <row r="36" spans="3:4" hidden="1">
      <c r="C36" s="14"/>
      <c r="D36" s="14"/>
    </row>
    <row r="37" spans="3:4" hidden="1">
      <c r="C37" s="14"/>
      <c r="D37" s="14"/>
    </row>
    <row r="38" spans="3:4" hidden="1">
      <c r="C38" s="14"/>
      <c r="D38" s="14"/>
    </row>
    <row r="39" spans="3:4" hidden="1">
      <c r="C39" s="14"/>
      <c r="D39" s="14"/>
    </row>
    <row r="40" spans="3:4" hidden="1">
      <c r="C40" s="14"/>
      <c r="D40" s="14"/>
    </row>
    <row r="41" spans="3:4" hidden="1">
      <c r="C41" s="14"/>
      <c r="D41" s="14"/>
    </row>
    <row r="42" spans="3:4" hidden="1">
      <c r="C42" s="14"/>
      <c r="D42" s="14"/>
    </row>
    <row r="43" spans="3:4" hidden="1">
      <c r="C43" s="14"/>
      <c r="D43" s="14"/>
    </row>
    <row r="44" spans="3:4" hidden="1">
      <c r="C44" s="14"/>
      <c r="D44" s="14"/>
    </row>
    <row r="45" spans="3:4" hidden="1">
      <c r="C45" s="14"/>
      <c r="D45" s="14"/>
    </row>
    <row r="46" spans="3:4" hidden="1">
      <c r="C46" s="14"/>
      <c r="D46" s="14"/>
    </row>
    <row r="47" spans="3:4" hidden="1">
      <c r="C47" s="14"/>
      <c r="D47" s="14"/>
    </row>
    <row r="48" spans="3:4" hidden="1">
      <c r="C48" s="14"/>
      <c r="D48" s="14"/>
    </row>
    <row r="49" spans="3:4" hidden="1">
      <c r="C49" s="14"/>
      <c r="D49" s="14"/>
    </row>
    <row r="50" spans="3:4" hidden="1">
      <c r="C50" s="14"/>
      <c r="D50" s="14"/>
    </row>
    <row r="51" spans="3:4" hidden="1">
      <c r="C51" s="14"/>
      <c r="D51" s="14"/>
    </row>
    <row r="52" spans="3:4" hidden="1">
      <c r="C52" s="14"/>
      <c r="D52" s="14"/>
    </row>
    <row r="53" spans="3:4" hidden="1">
      <c r="C53" s="14"/>
      <c r="D53" s="14"/>
    </row>
    <row r="54" spans="3:4" hidden="1">
      <c r="C54" s="14"/>
      <c r="D54" s="14"/>
    </row>
    <row r="55" spans="3:4" hidden="1">
      <c r="C55" s="14"/>
      <c r="D55" s="14"/>
    </row>
    <row r="56" spans="3:4" hidden="1">
      <c r="C56" s="14"/>
      <c r="D56" s="14"/>
    </row>
    <row r="57" spans="3:4" hidden="1">
      <c r="C57" s="14"/>
      <c r="D57" s="14"/>
    </row>
    <row r="58" spans="3:4" hidden="1">
      <c r="C58" s="14"/>
      <c r="D58" s="14"/>
    </row>
    <row r="59" spans="3:4" hidden="1">
      <c r="C59" s="14"/>
      <c r="D59" s="14"/>
    </row>
    <row r="60" spans="3:4" hidden="1">
      <c r="C60" s="14"/>
      <c r="D60" s="14"/>
    </row>
    <row r="61" spans="3:4" hidden="1">
      <c r="C61" s="14"/>
      <c r="D61" s="14"/>
    </row>
    <row r="62" spans="3:4" hidden="1">
      <c r="C62" s="14"/>
      <c r="D62" s="14"/>
    </row>
    <row r="63" spans="3:4" hidden="1">
      <c r="C63" s="14"/>
      <c r="D63" s="14"/>
    </row>
    <row r="64" spans="3:4" hidden="1">
      <c r="C64" s="14"/>
      <c r="D64" s="14"/>
    </row>
    <row r="65" spans="3:4" hidden="1">
      <c r="C65" s="14"/>
      <c r="D65" s="14"/>
    </row>
    <row r="66" spans="3:4" hidden="1">
      <c r="C66" s="14"/>
      <c r="D66" s="14"/>
    </row>
    <row r="67" spans="3:4" hidden="1">
      <c r="C67" s="14"/>
      <c r="D67" s="14"/>
    </row>
    <row r="68" spans="3:4" hidden="1">
      <c r="C68" s="14"/>
      <c r="D68" s="14"/>
    </row>
    <row r="69" spans="3:4" hidden="1">
      <c r="C69" s="14"/>
      <c r="D69" s="14"/>
    </row>
    <row r="70" spans="3:4" hidden="1">
      <c r="C70" s="14"/>
      <c r="D70" s="14"/>
    </row>
    <row r="71" spans="3:4" hidden="1">
      <c r="C71" s="14"/>
      <c r="D71" s="14"/>
    </row>
    <row r="72" spans="3:4" hidden="1">
      <c r="C72" s="14"/>
      <c r="D72" s="14"/>
    </row>
    <row r="73" spans="3:4" hidden="1">
      <c r="C73" s="14"/>
      <c r="D73" s="14"/>
    </row>
    <row r="74" spans="3:4" hidden="1">
      <c r="C74" s="14"/>
      <c r="D74" s="14"/>
    </row>
    <row r="75" spans="3:4" hidden="1">
      <c r="C75" s="14"/>
      <c r="D75" s="14"/>
    </row>
    <row r="76" spans="3:4" hidden="1">
      <c r="C76" s="14"/>
      <c r="D76" s="14"/>
    </row>
    <row r="77" spans="3:4" hidden="1">
      <c r="C77" s="14"/>
      <c r="D77" s="14"/>
    </row>
    <row r="78" spans="3:4" hidden="1">
      <c r="C78" s="14"/>
      <c r="D78" s="14"/>
    </row>
    <row r="79" spans="3:4" hidden="1">
      <c r="C79" s="14"/>
      <c r="D79" s="14"/>
    </row>
    <row r="80" spans="3:4" hidden="1">
      <c r="C80" s="14"/>
      <c r="D80" s="14"/>
    </row>
    <row r="81" spans="3:4" hidden="1">
      <c r="C81" s="14"/>
      <c r="D81" s="14"/>
    </row>
    <row r="82" spans="3:4" hidden="1">
      <c r="C82" s="14"/>
      <c r="D82" s="14"/>
    </row>
    <row r="83" spans="3:4" hidden="1">
      <c r="C83" s="14"/>
      <c r="D83" s="14"/>
    </row>
    <row r="84" spans="3:4" hidden="1">
      <c r="C84" s="14"/>
      <c r="D84" s="14"/>
    </row>
    <row r="85" spans="3:4" hidden="1">
      <c r="C85" s="14"/>
      <c r="D85" s="14"/>
    </row>
    <row r="86" spans="3:4" hidden="1">
      <c r="C86" s="14"/>
      <c r="D86" s="14"/>
    </row>
    <row r="87" spans="3:4" hidden="1">
      <c r="C87" s="14"/>
      <c r="D87" s="14"/>
    </row>
    <row r="88" spans="3:4" hidden="1">
      <c r="C88" s="14"/>
      <c r="D88" s="14"/>
    </row>
    <row r="89" spans="3:4" hidden="1">
      <c r="C89" s="14"/>
      <c r="D89" s="14"/>
    </row>
    <row r="90" spans="3:4" hidden="1">
      <c r="C90" s="14"/>
      <c r="D90" s="14"/>
    </row>
    <row r="91" spans="3:4" hidden="1">
      <c r="C91" s="14"/>
      <c r="D91" s="14"/>
    </row>
    <row r="92" spans="3:4" hidden="1">
      <c r="C92" s="14"/>
      <c r="D92" s="14"/>
    </row>
    <row r="93" spans="3:4" hidden="1">
      <c r="C93" s="14"/>
      <c r="D93" s="14"/>
    </row>
    <row r="94" spans="3:4" hidden="1">
      <c r="C94" s="14"/>
      <c r="D94" s="14"/>
    </row>
    <row r="95" spans="3:4" hidden="1">
      <c r="C95" s="14"/>
      <c r="D95" s="14"/>
    </row>
    <row r="96" spans="3:4" hidden="1">
      <c r="C96" s="14"/>
      <c r="D96" s="14"/>
    </row>
    <row r="97" spans="3:4" hidden="1">
      <c r="C97" s="14"/>
      <c r="D97" s="14"/>
    </row>
    <row r="98" spans="3:4" hidden="1">
      <c r="C98" s="14"/>
      <c r="D98" s="14"/>
    </row>
    <row r="99" spans="3:4" hidden="1">
      <c r="C99" s="14"/>
      <c r="D99" s="14"/>
    </row>
    <row r="100" spans="3:4" hidden="1">
      <c r="C100" s="14"/>
      <c r="D100" s="14"/>
    </row>
    <row r="101" spans="3:4" hidden="1">
      <c r="C101" s="14"/>
      <c r="D101" s="14"/>
    </row>
    <row r="102" spans="3:4" hidden="1">
      <c r="C102" s="14"/>
      <c r="D102" s="14"/>
    </row>
    <row r="103" spans="3:4" hidden="1">
      <c r="C103" s="14"/>
      <c r="D103" s="14"/>
    </row>
    <row r="104" spans="3:4" hidden="1">
      <c r="C104" s="14"/>
      <c r="D104" s="14"/>
    </row>
    <row r="105" spans="3:4" hidden="1">
      <c r="C105" s="14"/>
      <c r="D105" s="14"/>
    </row>
    <row r="106" spans="3:4" hidden="1">
      <c r="C106" s="14"/>
      <c r="D106" s="14"/>
    </row>
    <row r="107" spans="3:4" hidden="1">
      <c r="C107" s="14"/>
      <c r="D107" s="14"/>
    </row>
    <row r="108" spans="3:4" hidden="1">
      <c r="C108" s="14"/>
      <c r="D108" s="14"/>
    </row>
    <row r="109" spans="3:4" hidden="1">
      <c r="C109" s="14"/>
      <c r="D109" s="14"/>
    </row>
    <row r="110" spans="3:4" hidden="1">
      <c r="C110" s="14"/>
      <c r="D110" s="14"/>
    </row>
    <row r="111" spans="3:4" hidden="1">
      <c r="C111" s="14"/>
      <c r="D111" s="14"/>
    </row>
    <row r="112" spans="3:4" hidden="1">
      <c r="C112" s="14"/>
      <c r="D112" s="14"/>
    </row>
    <row r="113" spans="3:4" hidden="1">
      <c r="C113" s="14"/>
      <c r="D113" s="14"/>
    </row>
    <row r="114" spans="3:4" hidden="1">
      <c r="C114" s="14"/>
      <c r="D114" s="14"/>
    </row>
    <row r="115" spans="3:4" hidden="1">
      <c r="C115" s="14"/>
      <c r="D115" s="14"/>
    </row>
    <row r="116" spans="3:4" hidden="1">
      <c r="C116" s="14"/>
      <c r="D116" s="14"/>
    </row>
    <row r="117" spans="3:4" hidden="1">
      <c r="C117" s="14"/>
      <c r="D117" s="14"/>
    </row>
    <row r="118" spans="3:4" hidden="1">
      <c r="C118" s="14"/>
      <c r="D118" s="14"/>
    </row>
    <row r="119" spans="3:4" hidden="1">
      <c r="C119" s="14"/>
      <c r="D119" s="14"/>
    </row>
    <row r="120" spans="3:4" hidden="1">
      <c r="C120" s="14"/>
      <c r="D120" s="14"/>
    </row>
    <row r="121" spans="3:4" hidden="1">
      <c r="C121" s="14"/>
      <c r="D121" s="14"/>
    </row>
    <row r="122" spans="3:4" hidden="1">
      <c r="C122" s="14"/>
      <c r="D122" s="14"/>
    </row>
    <row r="123" spans="3:4" hidden="1">
      <c r="C123" s="14"/>
      <c r="D123" s="14"/>
    </row>
    <row r="124" spans="3:4" hidden="1">
      <c r="C124" s="14"/>
      <c r="D124" s="14"/>
    </row>
    <row r="125" spans="3:4" hidden="1">
      <c r="C125" s="14"/>
      <c r="D125" s="14"/>
    </row>
    <row r="126" spans="3:4" hidden="1">
      <c r="C126" s="14"/>
      <c r="D126" s="14"/>
    </row>
    <row r="127" spans="3:4" hidden="1">
      <c r="C127" s="14"/>
      <c r="D127" s="14"/>
    </row>
    <row r="128" spans="3:4" hidden="1">
      <c r="C128" s="14"/>
      <c r="D128" s="14"/>
    </row>
    <row r="129" spans="3:4" hidden="1">
      <c r="C129" s="14"/>
      <c r="D129" s="14"/>
    </row>
    <row r="130" spans="3:4" hidden="1">
      <c r="C130" s="14"/>
      <c r="D130" s="14"/>
    </row>
    <row r="131" spans="3:4" hidden="1">
      <c r="C131" s="14"/>
      <c r="D131" s="14"/>
    </row>
    <row r="132" spans="3:4" hidden="1">
      <c r="C132" s="14"/>
      <c r="D132" s="14"/>
    </row>
    <row r="133" spans="3:4" hidden="1">
      <c r="C133" s="14"/>
      <c r="D133" s="14"/>
    </row>
    <row r="134" spans="3:4" hidden="1">
      <c r="C134" s="14"/>
      <c r="D134" s="14"/>
    </row>
    <row r="135" spans="3:4" hidden="1">
      <c r="C135" s="14"/>
      <c r="D135" s="14"/>
    </row>
    <row r="136" spans="3:4" hidden="1">
      <c r="C136" s="14"/>
      <c r="D136" s="14"/>
    </row>
    <row r="137" spans="3:4" hidden="1">
      <c r="C137" s="14"/>
      <c r="D137" s="14"/>
    </row>
    <row r="138" spans="3:4" hidden="1">
      <c r="C138" s="14"/>
      <c r="D138" s="14"/>
    </row>
    <row r="139" spans="3:4" hidden="1">
      <c r="C139" s="14"/>
      <c r="D139" s="14"/>
    </row>
    <row r="140" spans="3:4" hidden="1">
      <c r="C140" s="14"/>
      <c r="D140" s="14"/>
    </row>
    <row r="141" spans="3:4" hidden="1">
      <c r="C141" s="14"/>
      <c r="D141" s="14"/>
    </row>
    <row r="142" spans="3:4" hidden="1">
      <c r="C142" s="14"/>
      <c r="D142" s="14"/>
    </row>
    <row r="143" spans="3:4" hidden="1">
      <c r="C143" s="14"/>
      <c r="D143" s="14"/>
    </row>
    <row r="144" spans="3:4" hidden="1">
      <c r="C144" s="14"/>
      <c r="D144" s="14"/>
    </row>
    <row r="145" spans="3:4" hidden="1">
      <c r="C145" s="14"/>
      <c r="D145" s="14"/>
    </row>
    <row r="146" spans="3:4" hidden="1">
      <c r="C146" s="14"/>
      <c r="D146" s="14"/>
    </row>
    <row r="147" spans="3:4" hidden="1">
      <c r="C147" s="14"/>
      <c r="D147" s="14"/>
    </row>
    <row r="148" spans="3:4" hidden="1">
      <c r="C148" s="14"/>
      <c r="D148" s="14"/>
    </row>
    <row r="149" spans="3:4" hidden="1">
      <c r="C149" s="14"/>
      <c r="D149" s="14"/>
    </row>
    <row r="150" spans="3:4" hidden="1">
      <c r="C150" s="14"/>
      <c r="D150" s="14"/>
    </row>
    <row r="151" spans="3:4" hidden="1">
      <c r="C151" s="14"/>
      <c r="D151" s="14"/>
    </row>
    <row r="152" spans="3:4" hidden="1">
      <c r="C152" s="14"/>
      <c r="D152" s="14"/>
    </row>
    <row r="153" spans="3:4" hidden="1">
      <c r="C153" s="14"/>
      <c r="D153" s="14"/>
    </row>
    <row r="154" spans="3:4" hidden="1">
      <c r="C154" s="14"/>
      <c r="D154" s="14"/>
    </row>
    <row r="155" spans="3:4" hidden="1">
      <c r="C155" s="14"/>
      <c r="D155" s="14"/>
    </row>
    <row r="156" spans="3:4" hidden="1">
      <c r="C156" s="14"/>
      <c r="D156" s="14"/>
    </row>
    <row r="157" spans="3:4" hidden="1">
      <c r="C157" s="14"/>
      <c r="D157" s="14"/>
    </row>
    <row r="158" spans="3:4" hidden="1">
      <c r="C158" s="14"/>
      <c r="D158" s="14"/>
    </row>
    <row r="159" spans="3:4" hidden="1">
      <c r="C159" s="14"/>
      <c r="D159" s="14"/>
    </row>
    <row r="160" spans="3:4" hidden="1">
      <c r="C160" s="14"/>
      <c r="D160" s="14"/>
    </row>
    <row r="161" spans="3:4" hidden="1">
      <c r="C161" s="14"/>
      <c r="D161" s="14"/>
    </row>
    <row r="162" spans="3:4" hidden="1">
      <c r="C162" s="14"/>
      <c r="D162" s="14"/>
    </row>
    <row r="163" spans="3:4" hidden="1">
      <c r="C163" s="14"/>
      <c r="D163" s="14"/>
    </row>
    <row r="164" spans="3:4" hidden="1">
      <c r="C164" s="14"/>
      <c r="D164" s="14"/>
    </row>
    <row r="165" spans="3:4" hidden="1">
      <c r="C165" s="14"/>
      <c r="D165" s="14"/>
    </row>
    <row r="166" spans="3:4" hidden="1">
      <c r="C166" s="14"/>
      <c r="D166" s="14"/>
    </row>
    <row r="167" spans="3:4" hidden="1">
      <c r="C167" s="14"/>
      <c r="D167" s="14"/>
    </row>
    <row r="168" spans="3:4" hidden="1">
      <c r="C168" s="14"/>
      <c r="D168" s="14"/>
    </row>
    <row r="169" spans="3:4" hidden="1">
      <c r="C169" s="14"/>
      <c r="D169" s="14"/>
    </row>
    <row r="170" spans="3:4" hidden="1">
      <c r="C170" s="14"/>
      <c r="D170" s="14"/>
    </row>
    <row r="171" spans="3:4" hidden="1">
      <c r="C171" s="14"/>
      <c r="D171" s="14"/>
    </row>
    <row r="172" spans="3:4" hidden="1">
      <c r="C172" s="14"/>
      <c r="D172" s="14"/>
    </row>
    <row r="173" spans="3:4" hidden="1">
      <c r="C173" s="14"/>
      <c r="D173" s="14"/>
    </row>
    <row r="174" spans="3:4" hidden="1">
      <c r="C174" s="14"/>
      <c r="D174" s="14"/>
    </row>
    <row r="175" spans="3:4" hidden="1">
      <c r="C175" s="14"/>
      <c r="D175" s="14"/>
    </row>
    <row r="176" spans="3:4" hidden="1">
      <c r="C176" s="14"/>
      <c r="D176" s="14"/>
    </row>
    <row r="177" spans="3:4" hidden="1">
      <c r="C177" s="14"/>
      <c r="D177" s="14"/>
    </row>
    <row r="178" spans="3:4" hidden="1">
      <c r="C178" s="14"/>
      <c r="D178" s="14"/>
    </row>
    <row r="179" spans="3:4" hidden="1">
      <c r="C179" s="14"/>
      <c r="D179" s="14"/>
    </row>
    <row r="180" spans="3:4" hidden="1">
      <c r="C180" s="14"/>
      <c r="D180" s="14"/>
    </row>
    <row r="181" spans="3:4" hidden="1">
      <c r="C181" s="14"/>
      <c r="D181" s="14"/>
    </row>
    <row r="182" spans="3:4" hidden="1">
      <c r="C182" s="14"/>
      <c r="D182" s="14"/>
    </row>
    <row r="183" spans="3:4" hidden="1">
      <c r="C183" s="14"/>
      <c r="D183" s="14"/>
    </row>
    <row r="184" spans="3:4" hidden="1">
      <c r="C184" s="14"/>
      <c r="D184" s="14"/>
    </row>
    <row r="185" spans="3:4" hidden="1">
      <c r="C185" s="14"/>
      <c r="D185" s="14"/>
    </row>
    <row r="186" spans="3:4" hidden="1">
      <c r="C186" s="14"/>
      <c r="D186" s="14"/>
    </row>
    <row r="187" spans="3:4" hidden="1">
      <c r="C187" s="14"/>
      <c r="D187" s="14"/>
    </row>
    <row r="188" spans="3:4" hidden="1">
      <c r="C188" s="14"/>
      <c r="D188" s="14"/>
    </row>
    <row r="189" spans="3:4" hidden="1">
      <c r="C189" s="14"/>
      <c r="D189" s="14"/>
    </row>
    <row r="190" spans="3:4" hidden="1">
      <c r="C190" s="14"/>
      <c r="D190" s="14"/>
    </row>
    <row r="191" spans="3:4" hidden="1">
      <c r="C191" s="14"/>
      <c r="D191" s="14"/>
    </row>
    <row r="192" spans="3:4" hidden="1">
      <c r="C192" s="14"/>
      <c r="D192" s="14"/>
    </row>
    <row r="193" spans="3:4" hidden="1">
      <c r="C193" s="14"/>
      <c r="D193" s="14"/>
    </row>
    <row r="194" spans="3:4" hidden="1">
      <c r="C194" s="14"/>
      <c r="D194" s="14"/>
    </row>
    <row r="195" spans="3:4" hidden="1">
      <c r="C195" s="14"/>
      <c r="D195" s="14"/>
    </row>
    <row r="196" spans="3:4" hidden="1">
      <c r="C196" s="14"/>
      <c r="D196" s="14"/>
    </row>
    <row r="197" spans="3:4" hidden="1">
      <c r="C197" s="14"/>
      <c r="D197" s="14"/>
    </row>
    <row r="198" spans="3:4" hidden="1">
      <c r="C198" s="14"/>
      <c r="D198" s="14"/>
    </row>
    <row r="199" spans="3:4" hidden="1">
      <c r="C199" s="14"/>
      <c r="D199" s="14"/>
    </row>
    <row r="200" spans="3:4" hidden="1">
      <c r="C200" s="14"/>
      <c r="D200" s="14"/>
    </row>
    <row r="201" spans="3:4" hidden="1">
      <c r="C201" s="14"/>
      <c r="D201" s="14"/>
    </row>
    <row r="202" spans="3:4" hidden="1">
      <c r="C202" s="14"/>
      <c r="D202" s="14"/>
    </row>
    <row r="203" spans="3:4" hidden="1">
      <c r="C203" s="14"/>
      <c r="D203" s="14"/>
    </row>
    <row r="204" spans="3:4" hidden="1">
      <c r="C204" s="14"/>
      <c r="D204" s="14"/>
    </row>
    <row r="205" spans="3:4" hidden="1">
      <c r="C205" s="14"/>
      <c r="D205" s="14"/>
    </row>
    <row r="206" spans="3:4" hidden="1">
      <c r="C206" s="14"/>
      <c r="D206" s="14"/>
    </row>
    <row r="207" spans="3:4" hidden="1">
      <c r="C207" s="14"/>
      <c r="D207" s="14"/>
    </row>
    <row r="208" spans="3:4" hidden="1">
      <c r="C208" s="14"/>
      <c r="D208" s="14"/>
    </row>
    <row r="209" spans="3:4" hidden="1">
      <c r="C209" s="14"/>
      <c r="D209" s="14"/>
    </row>
    <row r="210" spans="3:4" hidden="1">
      <c r="C210" s="14"/>
      <c r="D210" s="14"/>
    </row>
    <row r="211" spans="3:4" hidden="1">
      <c r="C211" s="14"/>
      <c r="D211" s="14"/>
    </row>
    <row r="212" spans="3:4" hidden="1">
      <c r="C212" s="14"/>
      <c r="D212" s="14"/>
    </row>
    <row r="213" spans="3:4" hidden="1">
      <c r="C213" s="14"/>
      <c r="D213" s="14"/>
    </row>
    <row r="214" spans="3:4" hidden="1">
      <c r="C214" s="14"/>
      <c r="D214" s="14"/>
    </row>
    <row r="215" spans="3:4" hidden="1">
      <c r="C215" s="14"/>
      <c r="D215" s="14"/>
    </row>
    <row r="216" spans="3:4" hidden="1">
      <c r="C216" s="14"/>
      <c r="D216" s="14"/>
    </row>
    <row r="217" spans="3:4" hidden="1">
      <c r="C217" s="14"/>
      <c r="D217" s="14"/>
    </row>
    <row r="218" spans="3:4" hidden="1">
      <c r="C218" s="14"/>
      <c r="D218" s="14"/>
    </row>
    <row r="219" spans="3:4" hidden="1">
      <c r="C219" s="14"/>
      <c r="D219" s="14"/>
    </row>
    <row r="220" spans="3:4" hidden="1">
      <c r="C220" s="14"/>
      <c r="D220" s="14"/>
    </row>
    <row r="221" spans="3:4" hidden="1">
      <c r="C221" s="14"/>
      <c r="D221" s="14"/>
    </row>
    <row r="222" spans="3:4" hidden="1">
      <c r="C222" s="14"/>
      <c r="D222" s="14"/>
    </row>
    <row r="223" spans="3:4" hidden="1">
      <c r="C223" s="14"/>
      <c r="D223" s="14"/>
    </row>
    <row r="224" spans="3:4" hidden="1">
      <c r="C224" s="14"/>
      <c r="D224" s="14"/>
    </row>
    <row r="225" spans="3:4" hidden="1">
      <c r="C225" s="14"/>
      <c r="D225" s="14"/>
    </row>
    <row r="226" spans="3:4" hidden="1">
      <c r="C226" s="14"/>
      <c r="D226" s="14"/>
    </row>
    <row r="227" spans="3:4" hidden="1">
      <c r="C227" s="14"/>
      <c r="D227" s="14"/>
    </row>
    <row r="228" spans="3:4" hidden="1">
      <c r="C228" s="14"/>
      <c r="D228" s="14"/>
    </row>
    <row r="229" spans="3:4" hidden="1">
      <c r="C229" s="14"/>
      <c r="D229" s="14"/>
    </row>
    <row r="230" spans="3:4" hidden="1">
      <c r="C230" s="14"/>
      <c r="D230" s="14"/>
    </row>
    <row r="231" spans="3:4" hidden="1">
      <c r="C231" s="14"/>
      <c r="D231" s="14"/>
    </row>
    <row r="232" spans="3:4" hidden="1">
      <c r="C232" s="14"/>
      <c r="D232" s="14"/>
    </row>
    <row r="233" spans="3:4" hidden="1">
      <c r="C233" s="14"/>
      <c r="D233" s="14"/>
    </row>
    <row r="234" spans="3:4" hidden="1">
      <c r="C234" s="14"/>
      <c r="D234" s="14"/>
    </row>
    <row r="235" spans="3:4" hidden="1">
      <c r="C235" s="14"/>
      <c r="D235" s="14"/>
    </row>
    <row r="236" spans="3:4" hidden="1">
      <c r="C236" s="14"/>
      <c r="D236" s="14"/>
    </row>
    <row r="237" spans="3:4" hidden="1">
      <c r="C237" s="14"/>
      <c r="D237" s="14"/>
    </row>
    <row r="238" spans="3:4" hidden="1">
      <c r="C238" s="14"/>
      <c r="D238" s="14"/>
    </row>
    <row r="239" spans="3:4" hidden="1">
      <c r="C239" s="14"/>
      <c r="D239" s="14"/>
    </row>
    <row r="240" spans="3:4" hidden="1">
      <c r="C240" s="14"/>
      <c r="D240" s="14"/>
    </row>
    <row r="241" spans="3:4" hidden="1">
      <c r="C241" s="14"/>
      <c r="D241" s="14"/>
    </row>
    <row r="242" spans="3:4" hidden="1">
      <c r="C242" s="14"/>
      <c r="D242" s="14"/>
    </row>
    <row r="243" spans="3:4" hidden="1">
      <c r="C243" s="14"/>
      <c r="D243" s="14"/>
    </row>
    <row r="244" spans="3:4" hidden="1">
      <c r="C244" s="14"/>
      <c r="D244" s="14"/>
    </row>
    <row r="245" spans="3:4" hidden="1">
      <c r="C245" s="14"/>
      <c r="D245" s="14"/>
    </row>
    <row r="246" spans="3:4" hidden="1">
      <c r="C246" s="14"/>
      <c r="D246" s="14"/>
    </row>
    <row r="247" spans="3:4" hidden="1">
      <c r="C247" s="14"/>
      <c r="D247" s="14"/>
    </row>
    <row r="248" spans="3:4" hidden="1">
      <c r="C248" s="14"/>
      <c r="D248" s="14"/>
    </row>
    <row r="249" spans="3:4" hidden="1">
      <c r="C249" s="14"/>
      <c r="D249" s="14"/>
    </row>
    <row r="250" spans="3:4" hidden="1">
      <c r="C250" s="14"/>
      <c r="D250" s="14"/>
    </row>
    <row r="251" spans="3:4" hidden="1">
      <c r="C251" s="14"/>
      <c r="D251" s="14"/>
    </row>
    <row r="252" spans="3:4" hidden="1">
      <c r="C252" s="14"/>
      <c r="D252" s="14"/>
    </row>
    <row r="253" spans="3:4" hidden="1">
      <c r="C253" s="14"/>
      <c r="D253" s="14"/>
    </row>
    <row r="254" spans="3:4" hidden="1">
      <c r="C254" s="14"/>
      <c r="D254" s="14"/>
    </row>
    <row r="255" spans="3:4" hidden="1">
      <c r="C255" s="14"/>
      <c r="D255" s="14"/>
    </row>
    <row r="256" spans="3:4" hidden="1">
      <c r="C256" s="14"/>
      <c r="D256" s="14"/>
    </row>
    <row r="257" spans="3:4" hidden="1">
      <c r="C257" s="14"/>
      <c r="D257" s="14"/>
    </row>
    <row r="258" spans="3:4" hidden="1">
      <c r="C258" s="14"/>
      <c r="D258" s="14"/>
    </row>
    <row r="259" spans="3:4" hidden="1">
      <c r="C259" s="14"/>
      <c r="D259" s="14"/>
    </row>
    <row r="260" spans="3:4" hidden="1">
      <c r="C260" s="14"/>
      <c r="D260" s="14"/>
    </row>
    <row r="261" spans="3:4" hidden="1">
      <c r="C261" s="14"/>
      <c r="D261" s="14"/>
    </row>
    <row r="262" spans="3:4" hidden="1">
      <c r="C262" s="14"/>
      <c r="D262" s="14"/>
    </row>
    <row r="263" spans="3:4" hidden="1">
      <c r="C263" s="14"/>
      <c r="D263" s="14"/>
    </row>
    <row r="264" spans="3:4" hidden="1">
      <c r="C264" s="14"/>
      <c r="D264" s="14"/>
    </row>
    <row r="265" spans="3:4" hidden="1">
      <c r="C265" s="14"/>
      <c r="D265" s="14"/>
    </row>
    <row r="266" spans="3:4" hidden="1">
      <c r="C266" s="14"/>
      <c r="D266" s="14"/>
    </row>
    <row r="267" spans="3:4" hidden="1">
      <c r="C267" s="14"/>
      <c r="D267" s="14"/>
    </row>
    <row r="268" spans="3:4" hidden="1">
      <c r="C268" s="14"/>
      <c r="D268" s="14"/>
    </row>
    <row r="269" spans="3:4" hidden="1">
      <c r="C269" s="14"/>
      <c r="D269" s="14"/>
    </row>
    <row r="270" spans="3:4" hidden="1">
      <c r="C270" s="14"/>
      <c r="D270" s="14"/>
    </row>
    <row r="271" spans="3:4" hidden="1">
      <c r="C271" s="14"/>
      <c r="D271" s="14"/>
    </row>
    <row r="272" spans="3:4" hidden="1">
      <c r="C272" s="14"/>
      <c r="D272" s="14"/>
    </row>
    <row r="273" spans="3:4" hidden="1">
      <c r="C273" s="14"/>
      <c r="D273" s="14"/>
    </row>
    <row r="274" spans="3:4" hidden="1">
      <c r="C274" s="14"/>
      <c r="D274" s="14"/>
    </row>
    <row r="275" spans="3:4" hidden="1">
      <c r="C275" s="14"/>
      <c r="D275" s="14"/>
    </row>
    <row r="276" spans="3:4" hidden="1">
      <c r="C276" s="14"/>
      <c r="D276" s="14"/>
    </row>
    <row r="277" spans="3:4" hidden="1">
      <c r="C277" s="14"/>
      <c r="D277" s="14"/>
    </row>
    <row r="278" spans="3:4" hidden="1">
      <c r="C278" s="14"/>
      <c r="D278" s="14"/>
    </row>
    <row r="279" spans="3:4" hidden="1">
      <c r="C279" s="14"/>
      <c r="D279" s="14"/>
    </row>
    <row r="280" spans="3:4" hidden="1">
      <c r="C280" s="14"/>
      <c r="D280" s="14"/>
    </row>
    <row r="281" spans="3:4" hidden="1">
      <c r="C281" s="14"/>
      <c r="D281" s="14"/>
    </row>
    <row r="282" spans="3:4" hidden="1">
      <c r="C282" s="14"/>
      <c r="D282" s="14"/>
    </row>
    <row r="283" spans="3:4" hidden="1">
      <c r="C283" s="14"/>
      <c r="D283" s="14"/>
    </row>
    <row r="284" spans="3:4" hidden="1">
      <c r="C284" s="14"/>
      <c r="D284" s="14"/>
    </row>
    <row r="285" spans="3:4" hidden="1">
      <c r="C285" s="14"/>
      <c r="D285" s="14"/>
    </row>
    <row r="286" spans="3:4" hidden="1">
      <c r="C286" s="14"/>
      <c r="D286" s="14"/>
    </row>
    <row r="287" spans="3:4" hidden="1">
      <c r="C287" s="14"/>
      <c r="D287" s="14"/>
    </row>
    <row r="288" spans="3:4" hidden="1">
      <c r="C288" s="14"/>
      <c r="D288" s="14"/>
    </row>
    <row r="289" spans="3:4" hidden="1">
      <c r="C289" s="14"/>
      <c r="D289" s="14"/>
    </row>
    <row r="290" spans="3:4" hidden="1">
      <c r="C290" s="14"/>
      <c r="D290" s="14"/>
    </row>
    <row r="291" spans="3:4" hidden="1">
      <c r="C291" s="14"/>
      <c r="D291" s="14"/>
    </row>
    <row r="292" spans="3:4" hidden="1">
      <c r="C292" s="14"/>
      <c r="D292" s="14"/>
    </row>
    <row r="293" spans="3:4" hidden="1">
      <c r="C293" s="14"/>
      <c r="D293" s="14"/>
    </row>
    <row r="294" spans="3:4" hidden="1">
      <c r="C294" s="14"/>
      <c r="D294" s="14"/>
    </row>
    <row r="295" spans="3:4" hidden="1">
      <c r="C295" s="14"/>
      <c r="D295" s="14"/>
    </row>
    <row r="296" spans="3:4" hidden="1">
      <c r="C296" s="14"/>
      <c r="D296" s="14"/>
    </row>
    <row r="297" spans="3:4" hidden="1">
      <c r="C297" s="14"/>
      <c r="D297" s="14"/>
    </row>
    <row r="298" spans="3:4" hidden="1">
      <c r="C298" s="14"/>
      <c r="D298" s="14"/>
    </row>
    <row r="299" spans="3:4" hidden="1">
      <c r="C299" s="14"/>
      <c r="D299" s="14"/>
    </row>
    <row r="300" spans="3:4" hidden="1">
      <c r="C300" s="14"/>
      <c r="D300" s="14"/>
    </row>
    <row r="301" spans="3:4" hidden="1">
      <c r="C301" s="14"/>
      <c r="D301" s="14"/>
    </row>
    <row r="302" spans="3:4" hidden="1">
      <c r="C302" s="14"/>
      <c r="D302" s="14"/>
    </row>
    <row r="303" spans="3:4" hidden="1">
      <c r="C303" s="14"/>
      <c r="D303" s="14"/>
    </row>
    <row r="304" spans="3:4" hidden="1">
      <c r="C304" s="14"/>
      <c r="D304" s="14"/>
    </row>
    <row r="305" spans="3:4" hidden="1">
      <c r="C305" s="14"/>
      <c r="D305" s="14"/>
    </row>
    <row r="306" spans="3:4" hidden="1">
      <c r="C306" s="14"/>
      <c r="D306" s="14"/>
    </row>
    <row r="307" spans="3:4" hidden="1">
      <c r="C307" s="14"/>
      <c r="D307" s="14"/>
    </row>
    <row r="308" spans="3:4" hidden="1">
      <c r="C308" s="14"/>
      <c r="D308" s="14"/>
    </row>
    <row r="309" spans="3:4" hidden="1">
      <c r="C309" s="14"/>
      <c r="D309" s="14"/>
    </row>
    <row r="310" spans="3:4" hidden="1">
      <c r="C310" s="14"/>
      <c r="D310" s="14"/>
    </row>
    <row r="311" spans="3:4" hidden="1">
      <c r="C311" s="14"/>
      <c r="D311" s="14"/>
    </row>
    <row r="312" spans="3:4" hidden="1">
      <c r="C312" s="14"/>
      <c r="D312" s="14"/>
    </row>
    <row r="313" spans="3:4" hidden="1">
      <c r="C313" s="14"/>
      <c r="D313" s="14"/>
    </row>
    <row r="314" spans="3:4" hidden="1">
      <c r="C314" s="14"/>
      <c r="D314" s="14"/>
    </row>
    <row r="315" spans="3:4" hidden="1">
      <c r="C315" s="14"/>
      <c r="D315" s="14"/>
    </row>
    <row r="316" spans="3:4" hidden="1">
      <c r="C316" s="14"/>
      <c r="D316" s="14"/>
    </row>
    <row r="317" spans="3:4" hidden="1">
      <c r="C317" s="14"/>
      <c r="D317" s="14"/>
    </row>
    <row r="318" spans="3:4" hidden="1">
      <c r="C318" s="14"/>
      <c r="D318" s="14"/>
    </row>
    <row r="319" spans="3:4" hidden="1">
      <c r="C319" s="14"/>
      <c r="D319" s="14"/>
    </row>
    <row r="320" spans="3:4" hidden="1">
      <c r="C320" s="14"/>
      <c r="D320" s="14"/>
    </row>
    <row r="321" spans="3:4" hidden="1">
      <c r="C321" s="14"/>
      <c r="D321" s="14"/>
    </row>
    <row r="322" spans="3:4" hidden="1">
      <c r="C322" s="14"/>
      <c r="D322" s="14"/>
    </row>
    <row r="323" spans="3:4" hidden="1">
      <c r="C323" s="14"/>
      <c r="D323" s="14"/>
    </row>
    <row r="324" spans="3:4" hidden="1">
      <c r="C324" s="14"/>
      <c r="D324" s="14"/>
    </row>
    <row r="325" spans="3:4" hidden="1">
      <c r="C325" s="14"/>
      <c r="D325" s="14"/>
    </row>
    <row r="326" spans="3:4" hidden="1">
      <c r="C326" s="14"/>
      <c r="D326" s="14"/>
    </row>
    <row r="327" spans="3:4" hidden="1">
      <c r="C327" s="14"/>
      <c r="D327" s="14"/>
    </row>
    <row r="328" spans="3:4" hidden="1">
      <c r="C328" s="14"/>
      <c r="D328" s="14"/>
    </row>
    <row r="329" spans="3:4" hidden="1">
      <c r="C329" s="14"/>
      <c r="D329" s="14"/>
    </row>
    <row r="330" spans="3:4" hidden="1">
      <c r="C330" s="14"/>
      <c r="D330" s="14"/>
    </row>
    <row r="331" spans="3:4" hidden="1">
      <c r="C331" s="14"/>
      <c r="D331" s="14"/>
    </row>
    <row r="332" spans="3:4" hidden="1">
      <c r="C332" s="14"/>
      <c r="D332" s="14"/>
    </row>
    <row r="333" spans="3:4" hidden="1">
      <c r="C333" s="14"/>
      <c r="D333" s="14"/>
    </row>
    <row r="334" spans="3:4" hidden="1">
      <c r="C334" s="14"/>
      <c r="D334" s="14"/>
    </row>
    <row r="335" spans="3:4" hidden="1">
      <c r="C335" s="14"/>
      <c r="D335" s="14"/>
    </row>
    <row r="336" spans="3:4" hidden="1">
      <c r="C336" s="14"/>
      <c r="D336" s="14"/>
    </row>
    <row r="337" spans="3:4" hidden="1">
      <c r="C337" s="14"/>
      <c r="D337" s="14"/>
    </row>
    <row r="338" spans="3:4" hidden="1">
      <c r="C338" s="14"/>
      <c r="D338" s="14"/>
    </row>
    <row r="339" spans="3:4" hidden="1">
      <c r="C339" s="14"/>
      <c r="D339" s="14"/>
    </row>
    <row r="340" spans="3:4" hidden="1">
      <c r="C340" s="14"/>
      <c r="D340" s="14"/>
    </row>
    <row r="341" spans="3:4" hidden="1">
      <c r="C341" s="14"/>
      <c r="D341" s="14"/>
    </row>
    <row r="342" spans="3:4" hidden="1">
      <c r="C342" s="14"/>
      <c r="D342" s="14"/>
    </row>
    <row r="343" spans="3:4" hidden="1">
      <c r="C343" s="14"/>
      <c r="D343" s="14"/>
    </row>
    <row r="344" spans="3:4" hidden="1">
      <c r="C344" s="14"/>
      <c r="D344" s="14"/>
    </row>
    <row r="345" spans="3:4" hidden="1">
      <c r="C345" s="14"/>
      <c r="D345" s="14"/>
    </row>
    <row r="346" spans="3:4" hidden="1">
      <c r="C346" s="14"/>
      <c r="D346" s="14"/>
    </row>
    <row r="347" spans="3:4" hidden="1">
      <c r="C347" s="14"/>
      <c r="D347" s="14"/>
    </row>
    <row r="348" spans="3:4" hidden="1">
      <c r="C348" s="14"/>
      <c r="D348" s="14"/>
    </row>
    <row r="349" spans="3:4" hidden="1">
      <c r="C349" s="14"/>
      <c r="D349" s="14"/>
    </row>
    <row r="350" spans="3:4" hidden="1">
      <c r="C350" s="14"/>
      <c r="D350" s="14"/>
    </row>
    <row r="351" spans="3:4" hidden="1">
      <c r="C351" s="14"/>
      <c r="D351" s="14"/>
    </row>
    <row r="352" spans="3:4" hidden="1">
      <c r="C352" s="14"/>
      <c r="D352" s="14"/>
    </row>
    <row r="353" spans="3:4" hidden="1">
      <c r="C353" s="14"/>
      <c r="D353" s="14"/>
    </row>
    <row r="354" spans="3:4" hidden="1">
      <c r="C354" s="14"/>
      <c r="D354" s="14"/>
    </row>
    <row r="355" spans="3:4" hidden="1">
      <c r="C355" s="14"/>
      <c r="D355" s="14"/>
    </row>
    <row r="356" spans="3:4" hidden="1">
      <c r="C356" s="14"/>
      <c r="D356" s="14"/>
    </row>
    <row r="357" spans="3:4" hidden="1">
      <c r="C357" s="14"/>
      <c r="D357" s="14"/>
    </row>
    <row r="358" spans="3:4" hidden="1">
      <c r="C358" s="14"/>
      <c r="D358" s="14"/>
    </row>
    <row r="359" spans="3:4" hidden="1">
      <c r="C359" s="14"/>
      <c r="D359" s="14"/>
    </row>
    <row r="360" spans="3:4" hidden="1">
      <c r="C360" s="14"/>
      <c r="D360" s="14"/>
    </row>
    <row r="361" spans="3:4" hidden="1">
      <c r="C361" s="14"/>
      <c r="D361" s="14"/>
    </row>
    <row r="362" spans="3:4" hidden="1">
      <c r="C362" s="14"/>
      <c r="D362" s="14"/>
    </row>
    <row r="363" spans="3:4" hidden="1">
      <c r="C363" s="14"/>
      <c r="D363" s="14"/>
    </row>
    <row r="364" spans="3:4" hidden="1">
      <c r="C364" s="14"/>
      <c r="D364" s="14"/>
    </row>
    <row r="365" spans="3:4" hidden="1">
      <c r="C365" s="14"/>
      <c r="D365" s="14"/>
    </row>
    <row r="366" spans="3:4" hidden="1">
      <c r="C366" s="14"/>
      <c r="D366" s="14"/>
    </row>
    <row r="367" spans="3:4" hidden="1">
      <c r="C367" s="14"/>
      <c r="D367" s="14"/>
    </row>
    <row r="368" spans="3:4" hidden="1">
      <c r="C368" s="14"/>
      <c r="D368" s="14"/>
    </row>
    <row r="369" spans="3:4" hidden="1">
      <c r="C369" s="14"/>
      <c r="D369" s="14"/>
    </row>
    <row r="370" spans="3:4" hidden="1">
      <c r="C370" s="14"/>
      <c r="D370" s="14"/>
    </row>
    <row r="371" spans="3:4" hidden="1">
      <c r="C371" s="14"/>
      <c r="D371" s="14"/>
    </row>
    <row r="372" spans="3:4" hidden="1">
      <c r="C372" s="14"/>
      <c r="D372" s="14"/>
    </row>
    <row r="373" spans="3:4" hidden="1">
      <c r="C373" s="14"/>
      <c r="D373" s="14"/>
    </row>
    <row r="374" spans="3:4" hidden="1">
      <c r="C374" s="14"/>
      <c r="D374" s="14"/>
    </row>
    <row r="375" spans="3:4" hidden="1">
      <c r="C375" s="14"/>
      <c r="D375" s="14"/>
    </row>
    <row r="376" spans="3:4" hidden="1">
      <c r="C376" s="14"/>
      <c r="D376" s="14"/>
    </row>
    <row r="377" spans="3:4" hidden="1">
      <c r="C377" s="14"/>
      <c r="D377" s="14"/>
    </row>
    <row r="378" spans="3:4" hidden="1">
      <c r="C378" s="14"/>
      <c r="D378" s="14"/>
    </row>
    <row r="379" spans="3:4" hidden="1">
      <c r="C379" s="14"/>
      <c r="D379" s="14"/>
    </row>
    <row r="380" spans="3:4" hidden="1">
      <c r="C380" s="14"/>
      <c r="D380" s="14"/>
    </row>
    <row r="381" spans="3:4" hidden="1">
      <c r="C381" s="14"/>
      <c r="D381" s="14"/>
    </row>
    <row r="382" spans="3:4" hidden="1">
      <c r="C382" s="14"/>
      <c r="D382" s="14"/>
    </row>
    <row r="383" spans="3:4" hidden="1">
      <c r="C383" s="14"/>
      <c r="D383" s="14"/>
    </row>
    <row r="384" spans="3:4" hidden="1">
      <c r="C384" s="14"/>
      <c r="D384" s="14"/>
    </row>
    <row r="385" spans="3:4" hidden="1">
      <c r="C385" s="14"/>
      <c r="D385" s="14"/>
    </row>
    <row r="386" spans="3:4" hidden="1">
      <c r="C386" s="14"/>
      <c r="D386" s="14"/>
    </row>
    <row r="387" spans="3:4" hidden="1">
      <c r="C387" s="14"/>
      <c r="D387" s="14"/>
    </row>
    <row r="388" spans="3:4" hidden="1">
      <c r="C388" s="14"/>
      <c r="D388" s="14"/>
    </row>
    <row r="389" spans="3:4" hidden="1">
      <c r="C389" s="14"/>
      <c r="D389" s="14"/>
    </row>
    <row r="390" spans="3:4" hidden="1">
      <c r="C390" s="14"/>
      <c r="D390" s="14"/>
    </row>
    <row r="391" spans="3:4" hidden="1">
      <c r="C391" s="14"/>
      <c r="D391" s="14"/>
    </row>
    <row r="392" spans="3:4" hidden="1">
      <c r="C392" s="14"/>
      <c r="D392" s="14"/>
    </row>
    <row r="393" spans="3:4" hidden="1">
      <c r="C393" s="14"/>
      <c r="D393" s="14"/>
    </row>
    <row r="394" spans="3:4" hidden="1">
      <c r="C394" s="14"/>
      <c r="D394" s="14"/>
    </row>
    <row r="395" spans="3:4" hidden="1">
      <c r="C395" s="14"/>
      <c r="D395" s="14"/>
    </row>
    <row r="396" spans="3:4" hidden="1">
      <c r="C396" s="14"/>
      <c r="D396" s="14"/>
    </row>
    <row r="397" spans="3:4" hidden="1">
      <c r="C397" s="14"/>
      <c r="D397" s="14"/>
    </row>
    <row r="398" spans="3:4" hidden="1">
      <c r="C398" s="14"/>
      <c r="D398" s="14"/>
    </row>
    <row r="399" spans="3:4" hidden="1">
      <c r="C399" s="14"/>
      <c r="D399" s="14"/>
    </row>
    <row r="400" spans="3:4" hidden="1">
      <c r="C400" s="14"/>
      <c r="D400" s="14"/>
    </row>
    <row r="401" spans="3:4" hidden="1">
      <c r="C401" s="14"/>
      <c r="D401" s="14"/>
    </row>
    <row r="402" spans="3:4" hidden="1">
      <c r="C402" s="14"/>
      <c r="D402" s="14"/>
    </row>
    <row r="403" spans="3:4" hidden="1">
      <c r="C403" s="14"/>
      <c r="D403" s="14"/>
    </row>
    <row r="404" spans="3:4" hidden="1">
      <c r="C404" s="14"/>
      <c r="D404" s="14"/>
    </row>
    <row r="405" spans="3:4" hidden="1">
      <c r="C405" s="14"/>
      <c r="D405" s="14"/>
    </row>
    <row r="406" spans="3:4" hidden="1">
      <c r="C406" s="14"/>
      <c r="D406" s="14"/>
    </row>
    <row r="407" spans="3:4" hidden="1">
      <c r="C407" s="14"/>
      <c r="D407" s="14"/>
    </row>
    <row r="408" spans="3:4" hidden="1">
      <c r="C408" s="14"/>
      <c r="D408" s="14"/>
    </row>
    <row r="409" spans="3:4" hidden="1">
      <c r="C409" s="14"/>
      <c r="D409" s="14"/>
    </row>
    <row r="410" spans="3:4" hidden="1">
      <c r="C410" s="14"/>
      <c r="D410" s="14"/>
    </row>
    <row r="411" spans="3:4" hidden="1">
      <c r="C411" s="14"/>
      <c r="D411" s="14"/>
    </row>
    <row r="412" spans="3:4" hidden="1">
      <c r="C412" s="14"/>
      <c r="D412" s="14"/>
    </row>
    <row r="413" spans="3:4" hidden="1">
      <c r="C413" s="14"/>
      <c r="D413" s="14"/>
    </row>
    <row r="414" spans="3:4" hidden="1">
      <c r="C414" s="14"/>
      <c r="D414" s="14"/>
    </row>
    <row r="415" spans="3:4" hidden="1">
      <c r="C415" s="14"/>
      <c r="D415" s="14"/>
    </row>
    <row r="416" spans="3:4" hidden="1">
      <c r="C416" s="14"/>
      <c r="D416" s="14"/>
    </row>
    <row r="417" spans="3:4" hidden="1">
      <c r="C417" s="14"/>
      <c r="D417" s="14"/>
    </row>
    <row r="418" spans="3:4" hidden="1">
      <c r="C418" s="14"/>
      <c r="D418" s="14"/>
    </row>
    <row r="419" spans="3:4" hidden="1">
      <c r="C419" s="14"/>
      <c r="D419" s="14"/>
    </row>
    <row r="420" spans="3:4" hidden="1">
      <c r="C420" s="14"/>
      <c r="D420" s="14"/>
    </row>
    <row r="421" spans="3:4" hidden="1">
      <c r="C421" s="14"/>
      <c r="D421" s="14"/>
    </row>
    <row r="422" spans="3:4" hidden="1">
      <c r="C422" s="14"/>
      <c r="D422" s="14"/>
    </row>
    <row r="423" spans="3:4" hidden="1">
      <c r="C423" s="14"/>
      <c r="D423" s="14"/>
    </row>
    <row r="424" spans="3:4" hidden="1">
      <c r="C424" s="14"/>
      <c r="D424" s="14"/>
    </row>
    <row r="425" spans="3:4" hidden="1">
      <c r="C425" s="14"/>
      <c r="D425" s="14"/>
    </row>
    <row r="426" spans="3:4" hidden="1">
      <c r="C426" s="14"/>
      <c r="D426" s="14"/>
    </row>
    <row r="427" spans="3:4" hidden="1">
      <c r="C427" s="14"/>
      <c r="D427" s="14"/>
    </row>
    <row r="428" spans="3:4" hidden="1">
      <c r="C428" s="14"/>
      <c r="D428" s="14"/>
    </row>
    <row r="429" spans="3:4" hidden="1">
      <c r="C429" s="14"/>
      <c r="D429" s="14"/>
    </row>
    <row r="430" spans="3:4" hidden="1">
      <c r="C430" s="14"/>
      <c r="D430" s="14"/>
    </row>
    <row r="431" spans="3:4" hidden="1">
      <c r="C431" s="14"/>
      <c r="D431" s="14"/>
    </row>
    <row r="432" spans="3:4" hidden="1">
      <c r="C432" s="14"/>
      <c r="D432" s="14"/>
    </row>
    <row r="433" spans="3:4" hidden="1">
      <c r="C433" s="14"/>
      <c r="D433" s="14"/>
    </row>
    <row r="434" spans="3:4" hidden="1">
      <c r="C434" s="14"/>
      <c r="D434" s="14"/>
    </row>
    <row r="435" spans="3:4" hidden="1">
      <c r="C435" s="14"/>
      <c r="D435" s="14"/>
    </row>
    <row r="436" spans="3:4" hidden="1">
      <c r="C436" s="14"/>
      <c r="D436" s="14"/>
    </row>
    <row r="437" spans="3:4" hidden="1">
      <c r="C437" s="14"/>
      <c r="D437" s="14"/>
    </row>
    <row r="438" spans="3:4" hidden="1">
      <c r="C438" s="14"/>
      <c r="D438" s="14"/>
    </row>
    <row r="439" spans="3:4" hidden="1">
      <c r="C439" s="14"/>
      <c r="D439" s="14"/>
    </row>
    <row r="440" spans="3:4" hidden="1">
      <c r="C440" s="14"/>
      <c r="D440" s="14"/>
    </row>
    <row r="441" spans="3:4" hidden="1">
      <c r="C441" s="14"/>
      <c r="D441" s="14"/>
    </row>
    <row r="442" spans="3:4" hidden="1">
      <c r="C442" s="14"/>
      <c r="D442" s="14"/>
    </row>
    <row r="443" spans="3:4" hidden="1">
      <c r="C443" s="14"/>
      <c r="D443" s="14"/>
    </row>
    <row r="444" spans="3:4" hidden="1">
      <c r="C444" s="14"/>
      <c r="D444" s="14"/>
    </row>
    <row r="445" spans="3:4" hidden="1">
      <c r="C445" s="14"/>
      <c r="D445" s="14"/>
    </row>
    <row r="446" spans="3:4" hidden="1">
      <c r="C446" s="14"/>
      <c r="D446" s="14"/>
    </row>
    <row r="447" spans="3:4" hidden="1">
      <c r="C447" s="14"/>
      <c r="D447" s="14"/>
    </row>
    <row r="448" spans="3:4" hidden="1">
      <c r="C448" s="14"/>
      <c r="D448" s="14"/>
    </row>
    <row r="449" spans="3:4" hidden="1">
      <c r="C449" s="14"/>
      <c r="D449" s="14"/>
    </row>
    <row r="450" spans="3:4" hidden="1">
      <c r="C450" s="14"/>
      <c r="D450" s="14"/>
    </row>
    <row r="451" spans="3:4" hidden="1">
      <c r="C451" s="14"/>
      <c r="D451" s="14"/>
    </row>
    <row r="452" spans="3:4" hidden="1">
      <c r="C452" s="14"/>
      <c r="D452" s="14"/>
    </row>
    <row r="453" spans="3:4" hidden="1">
      <c r="C453" s="14"/>
      <c r="D453" s="14"/>
    </row>
    <row r="454" spans="3:4" hidden="1">
      <c r="C454" s="14"/>
      <c r="D454" s="14"/>
    </row>
    <row r="455" spans="3:4" hidden="1">
      <c r="C455" s="14"/>
      <c r="D455" s="14"/>
    </row>
    <row r="456" spans="3:4" hidden="1">
      <c r="C456" s="14"/>
      <c r="D456" s="14"/>
    </row>
    <row r="457" spans="3:4" hidden="1">
      <c r="C457" s="14"/>
      <c r="D457" s="14"/>
    </row>
    <row r="458" spans="3:4" hidden="1">
      <c r="C458" s="14"/>
      <c r="D458" s="14"/>
    </row>
    <row r="459" spans="3:4" hidden="1">
      <c r="C459" s="14"/>
      <c r="D459" s="14"/>
    </row>
    <row r="460" spans="3:4" hidden="1">
      <c r="C460" s="14"/>
      <c r="D460" s="14"/>
    </row>
    <row r="461" spans="3:4" hidden="1">
      <c r="C461" s="14"/>
      <c r="D461" s="14"/>
    </row>
    <row r="462" spans="3:4" hidden="1">
      <c r="C462" s="14"/>
      <c r="D462" s="14"/>
    </row>
    <row r="463" spans="3:4" hidden="1">
      <c r="C463" s="14"/>
      <c r="D463" s="14"/>
    </row>
    <row r="464" spans="3:4" hidden="1">
      <c r="C464" s="14"/>
      <c r="D464" s="14"/>
    </row>
    <row r="465" spans="3:4" hidden="1">
      <c r="C465" s="14"/>
      <c r="D465" s="14"/>
    </row>
    <row r="466" spans="3:4" hidden="1">
      <c r="C466" s="14"/>
      <c r="D466" s="14"/>
    </row>
    <row r="467" spans="3:4" hidden="1">
      <c r="C467" s="14"/>
      <c r="D467" s="14"/>
    </row>
    <row r="468" spans="3:4" hidden="1">
      <c r="C468" s="14"/>
      <c r="D468" s="14"/>
    </row>
    <row r="469" spans="3:4" hidden="1">
      <c r="C469" s="14"/>
      <c r="D469" s="14"/>
    </row>
    <row r="470" spans="3:4" hidden="1">
      <c r="C470" s="14"/>
      <c r="D470" s="14"/>
    </row>
    <row r="471" spans="3:4" hidden="1">
      <c r="C471" s="14"/>
      <c r="D471" s="14"/>
    </row>
    <row r="472" spans="3:4" hidden="1">
      <c r="C472" s="14"/>
      <c r="D472" s="14"/>
    </row>
    <row r="473" spans="3:4" hidden="1">
      <c r="C473" s="14"/>
      <c r="D473" s="14"/>
    </row>
    <row r="474" spans="3:4" hidden="1">
      <c r="C474" s="14"/>
      <c r="D474" s="14"/>
    </row>
    <row r="475" spans="3:4" hidden="1">
      <c r="C475" s="14"/>
      <c r="D475" s="14"/>
    </row>
    <row r="476" spans="3:4" hidden="1">
      <c r="C476" s="14"/>
      <c r="D476" s="14"/>
    </row>
    <row r="477" spans="3:4" hidden="1">
      <c r="C477" s="14"/>
      <c r="D477" s="14"/>
    </row>
    <row r="478" spans="3:4" hidden="1">
      <c r="C478" s="14"/>
      <c r="D478" s="14"/>
    </row>
    <row r="479" spans="3:4" hidden="1">
      <c r="C479" s="14"/>
      <c r="D479" s="14"/>
    </row>
    <row r="480" spans="3:4" hidden="1">
      <c r="C480" s="14"/>
      <c r="D480" s="14"/>
    </row>
    <row r="481" spans="3:4" hidden="1">
      <c r="C481" s="14"/>
      <c r="D481" s="14"/>
    </row>
    <row r="482" spans="3:4" hidden="1">
      <c r="C482" s="14"/>
      <c r="D482" s="14"/>
    </row>
    <row r="483" spans="3:4" hidden="1">
      <c r="C483" s="14"/>
      <c r="D483" s="14"/>
    </row>
    <row r="484" spans="3:4" hidden="1">
      <c r="C484" s="14"/>
      <c r="D484" s="14"/>
    </row>
    <row r="485" spans="3:4" hidden="1">
      <c r="C485" s="14"/>
      <c r="D485" s="14"/>
    </row>
    <row r="486" spans="3:4" hidden="1">
      <c r="C486" s="14"/>
      <c r="D486" s="14"/>
    </row>
    <row r="487" spans="3:4" hidden="1">
      <c r="C487" s="14"/>
      <c r="D487" s="14"/>
    </row>
    <row r="488" spans="3:4" hidden="1">
      <c r="C488" s="14"/>
      <c r="D488" s="14"/>
    </row>
    <row r="489" spans="3:4" hidden="1">
      <c r="C489" s="14"/>
      <c r="D489" s="14"/>
    </row>
    <row r="490" spans="3:4" hidden="1">
      <c r="C490" s="14"/>
      <c r="D490" s="14"/>
    </row>
    <row r="491" spans="3:4" hidden="1">
      <c r="C491" s="14"/>
      <c r="D491" s="14"/>
    </row>
    <row r="492" spans="3:4" hidden="1">
      <c r="C492" s="14"/>
      <c r="D492" s="14"/>
    </row>
    <row r="493" spans="3:4" hidden="1">
      <c r="C493" s="14"/>
      <c r="D493" s="14"/>
    </row>
    <row r="494" spans="3:4" hidden="1">
      <c r="C494" s="14"/>
      <c r="D494" s="14"/>
    </row>
    <row r="495" spans="3:4" hidden="1">
      <c r="C495" s="14"/>
      <c r="D495" s="14"/>
    </row>
    <row r="496" spans="3:4" hidden="1">
      <c r="C496" s="14"/>
      <c r="D496" s="14"/>
    </row>
    <row r="497" spans="3:4" hidden="1">
      <c r="C497" s="14"/>
      <c r="D497" s="14"/>
    </row>
    <row r="498" spans="3:4" hidden="1">
      <c r="C498" s="14"/>
      <c r="D498" s="14"/>
    </row>
    <row r="499" spans="3:4" hidden="1">
      <c r="C499" s="14"/>
      <c r="D499" s="14"/>
    </row>
    <row r="500" spans="3:4" hidden="1">
      <c r="C500" s="14"/>
      <c r="D500" s="14"/>
    </row>
    <row r="501" spans="3:4" hidden="1">
      <c r="C501" s="14"/>
      <c r="D501" s="14"/>
    </row>
    <row r="502" spans="3:4" hidden="1">
      <c r="C502" s="14"/>
      <c r="D502" s="14"/>
    </row>
    <row r="503" spans="3:4" hidden="1">
      <c r="C503" s="14"/>
      <c r="D503" s="14"/>
    </row>
    <row r="504" spans="3:4" hidden="1">
      <c r="C504" s="14"/>
      <c r="D504" s="14"/>
    </row>
    <row r="505" spans="3:4" hidden="1">
      <c r="C505" s="14"/>
      <c r="D505" s="14"/>
    </row>
    <row r="506" spans="3:4" hidden="1">
      <c r="C506" s="14"/>
      <c r="D506" s="14"/>
    </row>
    <row r="507" spans="3:4" hidden="1">
      <c r="C507" s="14"/>
      <c r="D507" s="14"/>
    </row>
    <row r="508" spans="3:4" hidden="1">
      <c r="C508" s="14"/>
      <c r="D508" s="14"/>
    </row>
    <row r="509" spans="3:4" hidden="1">
      <c r="C509" s="14"/>
      <c r="D509" s="14"/>
    </row>
    <row r="510" spans="3:4" hidden="1">
      <c r="C510" s="14"/>
      <c r="D510" s="14"/>
    </row>
    <row r="511" spans="3:4" hidden="1">
      <c r="C511" s="14"/>
      <c r="D511" s="14"/>
    </row>
    <row r="512" spans="3:4" hidden="1">
      <c r="C512" s="14"/>
      <c r="D512" s="14"/>
    </row>
    <row r="513" spans="3:4" hidden="1">
      <c r="C513" s="14"/>
      <c r="D513" s="14"/>
    </row>
    <row r="514" spans="3:4" hidden="1">
      <c r="C514" s="14"/>
      <c r="D514" s="14"/>
    </row>
    <row r="515" spans="3:4" hidden="1">
      <c r="C515" s="14"/>
      <c r="D515" s="14"/>
    </row>
    <row r="516" spans="3:4" hidden="1">
      <c r="C516" s="14"/>
      <c r="D516" s="14"/>
    </row>
    <row r="517" spans="3:4" hidden="1">
      <c r="C517" s="14"/>
      <c r="D517" s="14"/>
    </row>
    <row r="518" spans="3:4" hidden="1">
      <c r="C518" s="14"/>
      <c r="D518" s="14"/>
    </row>
    <row r="519" spans="3:4" hidden="1">
      <c r="C519" s="14"/>
      <c r="D519" s="14"/>
    </row>
    <row r="520" spans="3:4" hidden="1">
      <c r="C520" s="14"/>
      <c r="D520" s="14"/>
    </row>
    <row r="521" spans="3:4" hidden="1">
      <c r="C521" s="14"/>
      <c r="D521" s="14"/>
    </row>
    <row r="522" spans="3:4" hidden="1">
      <c r="C522" s="14"/>
      <c r="D522" s="14"/>
    </row>
    <row r="523" spans="3:4" hidden="1">
      <c r="C523" s="14"/>
      <c r="D523" s="14"/>
    </row>
    <row r="524" spans="3:4" hidden="1">
      <c r="C524" s="14"/>
      <c r="D524" s="14"/>
    </row>
    <row r="525" spans="3:4" hidden="1">
      <c r="C525" s="14"/>
      <c r="D525" s="14"/>
    </row>
    <row r="526" spans="3:4" hidden="1">
      <c r="C526" s="14"/>
      <c r="D526" s="14"/>
    </row>
    <row r="527" spans="3:4" hidden="1">
      <c r="C527" s="14"/>
      <c r="D527" s="14"/>
    </row>
    <row r="528" spans="3:4" hidden="1">
      <c r="C528" s="14"/>
      <c r="D528" s="14"/>
    </row>
    <row r="529" spans="3:4" hidden="1">
      <c r="C529" s="14"/>
      <c r="D529" s="14"/>
    </row>
    <row r="530" spans="3:4" hidden="1">
      <c r="C530" s="14"/>
      <c r="D530" s="14"/>
    </row>
    <row r="531" spans="3:4" hidden="1">
      <c r="C531" s="14"/>
      <c r="D531" s="14"/>
    </row>
    <row r="532" spans="3:4" hidden="1">
      <c r="C532" s="14"/>
      <c r="D532" s="14"/>
    </row>
    <row r="533" spans="3:4" hidden="1">
      <c r="C533" s="14"/>
      <c r="D533" s="14"/>
    </row>
    <row r="534" spans="3:4" hidden="1">
      <c r="C534" s="14"/>
      <c r="D534" s="14"/>
    </row>
    <row r="535" spans="3:4" hidden="1">
      <c r="C535" s="14"/>
      <c r="D535" s="14"/>
    </row>
    <row r="536" spans="3:4" hidden="1">
      <c r="C536" s="14"/>
      <c r="D536" s="14"/>
    </row>
    <row r="537" spans="3:4" hidden="1">
      <c r="C537" s="14"/>
      <c r="D537" s="14"/>
    </row>
    <row r="538" spans="3:4" hidden="1">
      <c r="C538" s="14"/>
      <c r="D538" s="14"/>
    </row>
    <row r="539" spans="3:4" hidden="1">
      <c r="C539" s="14"/>
      <c r="D539" s="14"/>
    </row>
    <row r="540" spans="3:4" hidden="1">
      <c r="C540" s="14"/>
      <c r="D540" s="14"/>
    </row>
    <row r="541" spans="3:4" hidden="1">
      <c r="C541" s="14"/>
      <c r="D541" s="14"/>
    </row>
    <row r="542" spans="3:4" hidden="1">
      <c r="C542" s="14"/>
      <c r="D542" s="14"/>
    </row>
    <row r="543" spans="3:4" hidden="1">
      <c r="C543" s="14"/>
      <c r="D543" s="14"/>
    </row>
    <row r="544" spans="3:4" hidden="1">
      <c r="C544" s="14"/>
      <c r="D544" s="14"/>
    </row>
    <row r="545" spans="3:4" hidden="1">
      <c r="C545" s="14"/>
      <c r="D545" s="14"/>
    </row>
    <row r="546" spans="3:4" hidden="1">
      <c r="C546" s="14"/>
      <c r="D546" s="14"/>
    </row>
    <row r="547" spans="3:4" hidden="1">
      <c r="C547" s="14"/>
      <c r="D547" s="14"/>
    </row>
    <row r="548" spans="3:4" hidden="1">
      <c r="C548" s="14"/>
      <c r="D548" s="14"/>
    </row>
    <row r="549" spans="3:4" hidden="1">
      <c r="C549" s="14"/>
      <c r="D549" s="14"/>
    </row>
    <row r="550" spans="3:4" hidden="1">
      <c r="C550" s="14"/>
      <c r="D550" s="14"/>
    </row>
    <row r="551" spans="3:4" hidden="1">
      <c r="C551" s="14"/>
      <c r="D551" s="14"/>
    </row>
    <row r="552" spans="3:4" hidden="1">
      <c r="C552" s="14"/>
      <c r="D552" s="14"/>
    </row>
    <row r="553" spans="3:4" hidden="1">
      <c r="C553" s="14"/>
      <c r="D553" s="14"/>
    </row>
    <row r="554" spans="3:4" hidden="1">
      <c r="C554" s="14"/>
      <c r="D554" s="14"/>
    </row>
    <row r="555" spans="3:4" hidden="1">
      <c r="C555" s="14"/>
      <c r="D555" s="14"/>
    </row>
    <row r="556" spans="3:4" hidden="1">
      <c r="C556" s="14"/>
      <c r="D556" s="14"/>
    </row>
    <row r="557" spans="3:4" hidden="1">
      <c r="C557" s="14"/>
      <c r="D557" s="14"/>
    </row>
    <row r="558" spans="3:4" hidden="1">
      <c r="C558" s="14"/>
      <c r="D558" s="14"/>
    </row>
    <row r="559" spans="3:4" hidden="1">
      <c r="C559" s="14"/>
      <c r="D559" s="14"/>
    </row>
    <row r="560" spans="3:4" hidden="1">
      <c r="C560" s="14"/>
      <c r="D560" s="14"/>
    </row>
    <row r="561" spans="3:4" hidden="1">
      <c r="C561" s="14"/>
      <c r="D561" s="14"/>
    </row>
    <row r="562" spans="3:4" hidden="1">
      <c r="C562" s="14"/>
      <c r="D562" s="14"/>
    </row>
    <row r="563" spans="3:4" hidden="1">
      <c r="C563" s="14"/>
      <c r="D563" s="14"/>
    </row>
    <row r="564" spans="3:4" hidden="1">
      <c r="C564" s="14"/>
      <c r="D564" s="14"/>
    </row>
    <row r="565" spans="3:4" hidden="1">
      <c r="C565" s="14"/>
      <c r="D565" s="14"/>
    </row>
    <row r="566" spans="3:4" hidden="1">
      <c r="C566" s="14"/>
      <c r="D566" s="14"/>
    </row>
    <row r="567" spans="3:4" hidden="1">
      <c r="C567" s="14"/>
      <c r="D567" s="14"/>
    </row>
    <row r="568" spans="3:4" hidden="1">
      <c r="C568" s="14"/>
      <c r="D568" s="14"/>
    </row>
    <row r="569" spans="3:4" hidden="1">
      <c r="C569" s="14"/>
      <c r="D569" s="14"/>
    </row>
    <row r="570" spans="3:4" hidden="1">
      <c r="C570" s="14"/>
      <c r="D570" s="14"/>
    </row>
    <row r="571" spans="3:4" hidden="1">
      <c r="C571" s="14"/>
      <c r="D571" s="14"/>
    </row>
    <row r="572" spans="3:4" hidden="1">
      <c r="C572" s="14"/>
      <c r="D572" s="14"/>
    </row>
    <row r="573" spans="3:4" hidden="1">
      <c r="C573" s="14"/>
      <c r="D573" s="14"/>
    </row>
    <row r="574" spans="3:4" hidden="1">
      <c r="C574" s="14"/>
      <c r="D574" s="14"/>
    </row>
    <row r="575" spans="3:4" hidden="1">
      <c r="C575" s="14"/>
      <c r="D575" s="14"/>
    </row>
    <row r="576" spans="3:4" hidden="1">
      <c r="C576" s="14"/>
      <c r="D576" s="14"/>
    </row>
    <row r="577" spans="3:4" hidden="1">
      <c r="C577" s="14"/>
      <c r="D577" s="14"/>
    </row>
    <row r="578" spans="3:4" hidden="1">
      <c r="C578" s="14"/>
      <c r="D578" s="14"/>
    </row>
    <row r="579" spans="3:4" hidden="1">
      <c r="C579" s="14"/>
      <c r="D579" s="14"/>
    </row>
    <row r="580" spans="3:4" hidden="1">
      <c r="C580" s="14"/>
      <c r="D580" s="14"/>
    </row>
    <row r="581" spans="3:4" hidden="1">
      <c r="C581" s="14"/>
      <c r="D581" s="14"/>
    </row>
    <row r="582" spans="3:4" hidden="1">
      <c r="C582" s="14"/>
      <c r="D582" s="14"/>
    </row>
    <row r="583" spans="3:4" hidden="1">
      <c r="C583" s="14"/>
      <c r="D583" s="14"/>
    </row>
    <row r="584" spans="3:4" hidden="1">
      <c r="C584" s="14"/>
      <c r="D584" s="14"/>
    </row>
    <row r="585" spans="3:4" hidden="1">
      <c r="C585" s="14"/>
      <c r="D585" s="14"/>
    </row>
    <row r="586" spans="3:4" hidden="1">
      <c r="C586" s="14"/>
      <c r="D586" s="14"/>
    </row>
    <row r="587" spans="3:4" hidden="1">
      <c r="C587" s="14"/>
      <c r="D587" s="14"/>
    </row>
    <row r="588" spans="3:4" hidden="1">
      <c r="C588" s="14"/>
      <c r="D588" s="14"/>
    </row>
    <row r="589" spans="3:4" hidden="1">
      <c r="C589" s="14"/>
      <c r="D589" s="14"/>
    </row>
    <row r="590" spans="3:4" hidden="1">
      <c r="C590" s="14"/>
      <c r="D590" s="14"/>
    </row>
    <row r="591" spans="3:4" hidden="1">
      <c r="C591" s="14"/>
      <c r="D591" s="14"/>
    </row>
    <row r="592" spans="3:4" hidden="1">
      <c r="C592" s="14"/>
      <c r="D592" s="14"/>
    </row>
    <row r="593" spans="3:4" hidden="1">
      <c r="C593" s="14"/>
      <c r="D593" s="14"/>
    </row>
    <row r="594" spans="3:4" hidden="1">
      <c r="C594" s="14"/>
      <c r="D594" s="14"/>
    </row>
    <row r="595" spans="3:4" hidden="1">
      <c r="C595" s="14"/>
      <c r="D595" s="14"/>
    </row>
    <row r="596" spans="3:4" hidden="1">
      <c r="C596" s="14"/>
      <c r="D596" s="14"/>
    </row>
    <row r="597" spans="3:4" hidden="1">
      <c r="C597" s="14"/>
      <c r="D597" s="14"/>
    </row>
    <row r="598" spans="3:4" hidden="1">
      <c r="C598" s="14"/>
      <c r="D598" s="14"/>
    </row>
    <row r="599" spans="3:4" hidden="1">
      <c r="C599" s="14"/>
      <c r="D599" s="14"/>
    </row>
    <row r="600" spans="3:4" hidden="1">
      <c r="C600" s="14"/>
      <c r="D600" s="14"/>
    </row>
    <row r="601" spans="3:4" hidden="1">
      <c r="C601" s="14"/>
      <c r="D601" s="14"/>
    </row>
    <row r="602" spans="3:4" hidden="1">
      <c r="C602" s="14"/>
      <c r="D602" s="14"/>
    </row>
    <row r="603" spans="3:4" hidden="1">
      <c r="C603" s="14"/>
      <c r="D603" s="14"/>
    </row>
    <row r="604" spans="3:4" hidden="1">
      <c r="C604" s="14"/>
      <c r="D604" s="14"/>
    </row>
    <row r="605" spans="3:4" hidden="1">
      <c r="C605" s="14"/>
      <c r="D605" s="14"/>
    </row>
    <row r="606" spans="3:4" hidden="1">
      <c r="C606" s="14"/>
      <c r="D606" s="14"/>
    </row>
    <row r="607" spans="3:4" hidden="1">
      <c r="C607" s="14"/>
      <c r="D607" s="14"/>
    </row>
    <row r="608" spans="3:4" hidden="1">
      <c r="C608" s="14"/>
      <c r="D608" s="14"/>
    </row>
    <row r="609" spans="3:4" hidden="1">
      <c r="C609" s="14"/>
      <c r="D609" s="14"/>
    </row>
    <row r="610" spans="3:4" hidden="1">
      <c r="C610" s="14"/>
      <c r="D610" s="14"/>
    </row>
    <row r="611" spans="3:4" hidden="1">
      <c r="C611" s="14"/>
      <c r="D611" s="14"/>
    </row>
    <row r="612" spans="3:4" hidden="1">
      <c r="C612" s="14"/>
      <c r="D612" s="14"/>
    </row>
    <row r="613" spans="3:4" hidden="1">
      <c r="C613" s="14"/>
      <c r="D613" s="14"/>
    </row>
    <row r="614" spans="3:4" hidden="1">
      <c r="C614" s="14"/>
      <c r="D614" s="14"/>
    </row>
    <row r="615" spans="3:4" hidden="1">
      <c r="C615" s="14"/>
      <c r="D615" s="14"/>
    </row>
    <row r="616" spans="3:4" hidden="1">
      <c r="C616" s="14"/>
      <c r="D616" s="14"/>
    </row>
    <row r="617" spans="3:4" hidden="1">
      <c r="C617" s="14"/>
      <c r="D617" s="14"/>
    </row>
    <row r="618" spans="3:4" hidden="1">
      <c r="C618" s="14"/>
      <c r="D618" s="14"/>
    </row>
    <row r="619" spans="3:4" hidden="1">
      <c r="C619" s="14"/>
      <c r="D619" s="14"/>
    </row>
    <row r="620" spans="3:4" hidden="1">
      <c r="C620" s="14"/>
      <c r="D620" s="14"/>
    </row>
    <row r="621" spans="3:4" hidden="1">
      <c r="C621" s="14"/>
      <c r="D621" s="14"/>
    </row>
    <row r="622" spans="3:4" hidden="1">
      <c r="C622" s="14"/>
      <c r="D622" s="14"/>
    </row>
    <row r="623" spans="3:4" hidden="1">
      <c r="C623" s="14"/>
      <c r="D623" s="14"/>
    </row>
    <row r="624" spans="3:4" hidden="1">
      <c r="C624" s="14"/>
      <c r="D624" s="14"/>
    </row>
    <row r="625" spans="3:4" hidden="1">
      <c r="C625" s="14"/>
      <c r="D625" s="14"/>
    </row>
    <row r="626" spans="3:4" hidden="1">
      <c r="C626" s="14"/>
      <c r="D626" s="14"/>
    </row>
    <row r="627" spans="3:4" hidden="1">
      <c r="C627" s="14"/>
      <c r="D627" s="14"/>
    </row>
    <row r="628" spans="3:4" hidden="1">
      <c r="C628" s="14"/>
      <c r="D628" s="14"/>
    </row>
    <row r="629" spans="3:4" hidden="1">
      <c r="C629" s="14"/>
      <c r="D629" s="14"/>
    </row>
    <row r="630" spans="3:4" hidden="1">
      <c r="C630" s="14"/>
      <c r="D630" s="14"/>
    </row>
    <row r="631" spans="3:4" hidden="1">
      <c r="C631" s="14"/>
      <c r="D631" s="14"/>
    </row>
    <row r="632" spans="3:4" hidden="1">
      <c r="C632" s="14"/>
      <c r="D632" s="14"/>
    </row>
    <row r="633" spans="3:4" hidden="1">
      <c r="C633" s="14"/>
      <c r="D633" s="14"/>
    </row>
    <row r="634" spans="3:4" hidden="1">
      <c r="C634" s="14"/>
      <c r="D634" s="14"/>
    </row>
    <row r="635" spans="3:4" hidden="1">
      <c r="C635" s="14"/>
      <c r="D635" s="14"/>
    </row>
    <row r="636" spans="3:4" hidden="1">
      <c r="C636" s="14"/>
      <c r="D636" s="14"/>
    </row>
    <row r="637" spans="3:4" hidden="1">
      <c r="C637" s="14"/>
      <c r="D637" s="14"/>
    </row>
    <row r="638" spans="3:4" hidden="1">
      <c r="C638" s="14"/>
      <c r="D638" s="14"/>
    </row>
    <row r="639" spans="3:4" hidden="1">
      <c r="C639" s="14"/>
      <c r="D639" s="14"/>
    </row>
    <row r="640" spans="3:4" hidden="1">
      <c r="C640" s="14"/>
      <c r="D640" s="14"/>
    </row>
    <row r="641" spans="3:4" hidden="1">
      <c r="C641" s="14"/>
      <c r="D641" s="14"/>
    </row>
    <row r="642" spans="3:4" hidden="1">
      <c r="C642" s="14"/>
      <c r="D642" s="14"/>
    </row>
    <row r="643" spans="3:4" hidden="1">
      <c r="C643" s="14"/>
      <c r="D643" s="14"/>
    </row>
    <row r="644" spans="3:4" hidden="1">
      <c r="C644" s="14"/>
      <c r="D644" s="14"/>
    </row>
    <row r="645" spans="3:4" hidden="1">
      <c r="C645" s="14"/>
      <c r="D645" s="14"/>
    </row>
    <row r="646" spans="3:4" hidden="1">
      <c r="C646" s="14"/>
      <c r="D646" s="14"/>
    </row>
    <row r="647" spans="3:4" hidden="1">
      <c r="C647" s="14"/>
      <c r="D647" s="14"/>
    </row>
    <row r="648" spans="3:4" hidden="1">
      <c r="C648" s="14"/>
      <c r="D648" s="14"/>
    </row>
    <row r="649" spans="3:4" hidden="1">
      <c r="C649" s="14"/>
      <c r="D649" s="14"/>
    </row>
    <row r="650" spans="3:4" hidden="1">
      <c r="C650" s="14"/>
      <c r="D650" s="14"/>
    </row>
    <row r="651" spans="3:4" hidden="1">
      <c r="C651" s="14"/>
      <c r="D651" s="14"/>
    </row>
    <row r="652" spans="3:4" hidden="1">
      <c r="C652" s="14"/>
      <c r="D652" s="14"/>
    </row>
    <row r="653" spans="3:4" hidden="1">
      <c r="C653" s="14"/>
      <c r="D653" s="14"/>
    </row>
    <row r="654" spans="3:4" hidden="1">
      <c r="C654" s="14"/>
      <c r="D654" s="14"/>
    </row>
    <row r="655" spans="3:4" hidden="1">
      <c r="C655" s="14"/>
      <c r="D655" s="14"/>
    </row>
    <row r="656" spans="3:4" hidden="1">
      <c r="C656" s="14"/>
      <c r="D656" s="14"/>
    </row>
    <row r="657" spans="3:4" hidden="1">
      <c r="C657" s="14"/>
      <c r="D657" s="14"/>
    </row>
    <row r="658" spans="3:4" hidden="1">
      <c r="C658" s="14"/>
      <c r="D658" s="14"/>
    </row>
    <row r="659" spans="3:4" hidden="1">
      <c r="C659" s="14"/>
      <c r="D659" s="14"/>
    </row>
    <row r="660" spans="3:4" hidden="1">
      <c r="C660" s="14"/>
      <c r="D660" s="14"/>
    </row>
    <row r="661" spans="3:4" hidden="1">
      <c r="C661" s="14"/>
      <c r="D661" s="14"/>
    </row>
    <row r="662" spans="3:4" hidden="1">
      <c r="C662" s="14"/>
      <c r="D662" s="14"/>
    </row>
    <row r="663" spans="3:4" hidden="1">
      <c r="C663" s="14"/>
      <c r="D663" s="14"/>
    </row>
    <row r="664" spans="3:4" hidden="1">
      <c r="C664" s="14"/>
      <c r="D664" s="14"/>
    </row>
    <row r="665" spans="3:4" hidden="1">
      <c r="C665" s="14"/>
      <c r="D665" s="14"/>
    </row>
    <row r="666" spans="3:4" hidden="1">
      <c r="C666" s="14"/>
      <c r="D666" s="14"/>
    </row>
    <row r="667" spans="3:4" hidden="1">
      <c r="C667" s="14"/>
      <c r="D667" s="14"/>
    </row>
    <row r="668" spans="3:4" hidden="1">
      <c r="C668" s="14"/>
      <c r="D668" s="14"/>
    </row>
    <row r="669" spans="3:4" hidden="1">
      <c r="C669" s="14"/>
      <c r="D669" s="14"/>
    </row>
    <row r="670" spans="3:4" hidden="1">
      <c r="C670" s="14"/>
      <c r="D670" s="14"/>
    </row>
    <row r="671" spans="3:4" hidden="1">
      <c r="C671" s="14"/>
      <c r="D671" s="14"/>
    </row>
    <row r="672" spans="3:4" hidden="1">
      <c r="C672" s="14"/>
      <c r="D672" s="14"/>
    </row>
    <row r="673" spans="3:4" hidden="1">
      <c r="C673" s="14"/>
      <c r="D673" s="14"/>
    </row>
    <row r="674" spans="3:4" hidden="1">
      <c r="C674" s="14"/>
      <c r="D674" s="14"/>
    </row>
    <row r="675" spans="3:4" hidden="1">
      <c r="C675" s="14"/>
      <c r="D675" s="14"/>
    </row>
    <row r="676" spans="3:4" hidden="1">
      <c r="C676" s="14"/>
      <c r="D676" s="14"/>
    </row>
    <row r="677" spans="3:4" hidden="1">
      <c r="C677" s="14"/>
      <c r="D677" s="14"/>
    </row>
    <row r="678" spans="3:4" hidden="1">
      <c r="C678" s="14"/>
      <c r="D678" s="14"/>
    </row>
    <row r="679" spans="3:4" hidden="1">
      <c r="C679" s="14"/>
      <c r="D679" s="14"/>
    </row>
    <row r="680" spans="3:4" hidden="1">
      <c r="C680" s="14"/>
      <c r="D680" s="14"/>
    </row>
    <row r="681" spans="3:4" hidden="1">
      <c r="C681" s="14"/>
      <c r="D681" s="14"/>
    </row>
    <row r="682" spans="3:4" hidden="1">
      <c r="C682" s="14"/>
      <c r="D682" s="14"/>
    </row>
    <row r="683" spans="3:4" hidden="1">
      <c r="C683" s="14"/>
      <c r="D683" s="14"/>
    </row>
    <row r="684" spans="3:4" hidden="1">
      <c r="C684" s="14"/>
      <c r="D684" s="14"/>
    </row>
    <row r="685" spans="3:4" hidden="1">
      <c r="C685" s="14"/>
      <c r="D685" s="14"/>
    </row>
    <row r="686" spans="3:4" hidden="1">
      <c r="C686" s="14"/>
      <c r="D686" s="14"/>
    </row>
    <row r="687" spans="3:4" hidden="1">
      <c r="C687" s="14"/>
      <c r="D687" s="14"/>
    </row>
    <row r="688" spans="3:4" hidden="1">
      <c r="C688" s="14"/>
      <c r="D688" s="14"/>
    </row>
    <row r="689" spans="3:4" hidden="1">
      <c r="C689" s="14"/>
      <c r="D689" s="14"/>
    </row>
    <row r="690" spans="3:4" hidden="1">
      <c r="C690" s="14"/>
      <c r="D690" s="14"/>
    </row>
    <row r="691" spans="3:4" hidden="1">
      <c r="C691" s="14"/>
      <c r="D691" s="14"/>
    </row>
    <row r="692" spans="3:4" hidden="1">
      <c r="C692" s="14"/>
      <c r="D692" s="14"/>
    </row>
    <row r="693" spans="3:4" hidden="1">
      <c r="C693" s="14"/>
      <c r="D693" s="14"/>
    </row>
    <row r="694" spans="3:4" hidden="1">
      <c r="C694" s="14"/>
      <c r="D694" s="14"/>
    </row>
    <row r="695" spans="3:4" hidden="1">
      <c r="C695" s="14"/>
      <c r="D695" s="14"/>
    </row>
    <row r="696" spans="3:4" hidden="1">
      <c r="C696" s="14"/>
      <c r="D696" s="14"/>
    </row>
    <row r="697" spans="3:4" hidden="1">
      <c r="C697" s="14"/>
      <c r="D697" s="14"/>
    </row>
    <row r="698" spans="3:4" hidden="1">
      <c r="C698" s="14"/>
      <c r="D698" s="14"/>
    </row>
    <row r="699" spans="3:4" hidden="1">
      <c r="C699" s="14"/>
      <c r="D699" s="14"/>
    </row>
    <row r="700" spans="3:4" hidden="1">
      <c r="C700" s="14"/>
      <c r="D700" s="14"/>
    </row>
    <row r="701" spans="3:4" hidden="1">
      <c r="C701" s="14"/>
      <c r="D701" s="14"/>
    </row>
    <row r="702" spans="3:4" hidden="1">
      <c r="C702" s="14"/>
      <c r="D702" s="14"/>
    </row>
    <row r="703" spans="3:4" hidden="1">
      <c r="C703" s="14"/>
      <c r="D703" s="14"/>
    </row>
    <row r="704" spans="3:4" hidden="1">
      <c r="C704" s="14"/>
      <c r="D704" s="14"/>
    </row>
    <row r="705" spans="3:4" hidden="1">
      <c r="C705" s="14"/>
      <c r="D705" s="14"/>
    </row>
    <row r="706" spans="3:4" hidden="1">
      <c r="C706" s="14"/>
      <c r="D706" s="14"/>
    </row>
    <row r="707" spans="3:4" hidden="1">
      <c r="C707" s="14"/>
      <c r="D707" s="14"/>
    </row>
    <row r="708" spans="3:4" hidden="1">
      <c r="C708" s="14"/>
      <c r="D708" s="14"/>
    </row>
    <row r="709" spans="3:4" hidden="1">
      <c r="C709" s="14"/>
      <c r="D709" s="14"/>
    </row>
    <row r="710" spans="3:4" hidden="1">
      <c r="C710" s="14"/>
      <c r="D710" s="14"/>
    </row>
    <row r="711" spans="3:4" hidden="1">
      <c r="C711" s="14"/>
      <c r="D711" s="14"/>
    </row>
    <row r="712" spans="3:4" hidden="1">
      <c r="C712" s="14"/>
      <c r="D712" s="14"/>
    </row>
    <row r="713" spans="3:4" hidden="1">
      <c r="C713" s="14"/>
      <c r="D713" s="14"/>
    </row>
    <row r="714" spans="3:4" hidden="1">
      <c r="C714" s="14"/>
      <c r="D714" s="14"/>
    </row>
    <row r="715" spans="3:4" hidden="1">
      <c r="C715" s="14"/>
      <c r="D715" s="14"/>
    </row>
    <row r="716" spans="3:4" hidden="1">
      <c r="C716" s="14"/>
      <c r="D716" s="14"/>
    </row>
    <row r="717" spans="3:4" hidden="1">
      <c r="C717" s="14"/>
      <c r="D717" s="14"/>
    </row>
    <row r="718" spans="3:4" hidden="1">
      <c r="C718" s="14"/>
      <c r="D718" s="14"/>
    </row>
    <row r="719" spans="3:4" hidden="1">
      <c r="C719" s="14"/>
      <c r="D719" s="14"/>
    </row>
    <row r="720" spans="3:4" hidden="1">
      <c r="C720" s="14"/>
      <c r="D720" s="14"/>
    </row>
    <row r="721" spans="3:4" hidden="1">
      <c r="C721" s="14"/>
      <c r="D721" s="14"/>
    </row>
    <row r="722" spans="3:4" hidden="1">
      <c r="C722" s="14"/>
      <c r="D722" s="14"/>
    </row>
    <row r="723" spans="3:4" hidden="1">
      <c r="C723" s="14"/>
      <c r="D723" s="14"/>
    </row>
    <row r="724" spans="3:4" hidden="1">
      <c r="C724" s="14"/>
      <c r="D724" s="14"/>
    </row>
    <row r="725" spans="3:4" hidden="1">
      <c r="C725" s="14"/>
      <c r="D725" s="14"/>
    </row>
    <row r="726" spans="3:4" hidden="1">
      <c r="C726" s="14"/>
      <c r="D726" s="14"/>
    </row>
    <row r="727" spans="3:4" hidden="1">
      <c r="C727" s="14"/>
      <c r="D727" s="14"/>
    </row>
    <row r="728" spans="3:4" hidden="1">
      <c r="C728" s="14"/>
      <c r="D728" s="14"/>
    </row>
    <row r="729" spans="3:4" hidden="1">
      <c r="C729" s="14"/>
      <c r="D729" s="14"/>
    </row>
    <row r="730" spans="3:4" hidden="1">
      <c r="C730" s="14"/>
      <c r="D730" s="14"/>
    </row>
    <row r="731" spans="3:4" hidden="1">
      <c r="C731" s="14"/>
      <c r="D731" s="14"/>
    </row>
    <row r="732" spans="3:4" hidden="1">
      <c r="C732" s="14"/>
      <c r="D732" s="14"/>
    </row>
    <row r="733" spans="3:4" hidden="1">
      <c r="C733" s="14"/>
      <c r="D733" s="14"/>
    </row>
    <row r="734" spans="3:4" hidden="1">
      <c r="C734" s="14"/>
      <c r="D734" s="14"/>
    </row>
    <row r="735" spans="3:4" hidden="1">
      <c r="C735" s="14"/>
      <c r="D735" s="14"/>
    </row>
    <row r="736" spans="3:4" hidden="1">
      <c r="C736" s="14"/>
      <c r="D736" s="14"/>
    </row>
    <row r="737" spans="3:4" hidden="1">
      <c r="C737" s="14"/>
      <c r="D737" s="14"/>
    </row>
    <row r="738" spans="3:4" hidden="1">
      <c r="C738" s="14"/>
      <c r="D738" s="14"/>
    </row>
    <row r="739" spans="3:4" hidden="1">
      <c r="C739" s="14"/>
      <c r="D739" s="14"/>
    </row>
    <row r="740" spans="3:4" hidden="1">
      <c r="C740" s="14"/>
      <c r="D740" s="14"/>
    </row>
    <row r="741" spans="3:4" hidden="1">
      <c r="C741" s="14"/>
      <c r="D741" s="14"/>
    </row>
    <row r="742" spans="3:4" hidden="1">
      <c r="C742" s="14"/>
      <c r="D742" s="14"/>
    </row>
    <row r="743" spans="3:4" hidden="1">
      <c r="C743" s="14"/>
      <c r="D743" s="14"/>
    </row>
    <row r="744" spans="3:4" hidden="1">
      <c r="C744" s="14"/>
      <c r="D744" s="14"/>
    </row>
    <row r="745" spans="3:4" hidden="1">
      <c r="C745" s="14"/>
      <c r="D745" s="14"/>
    </row>
    <row r="746" spans="3:4" hidden="1">
      <c r="C746" s="14"/>
      <c r="D746" s="14"/>
    </row>
    <row r="747" spans="3:4" hidden="1">
      <c r="C747" s="14"/>
      <c r="D747" s="14"/>
    </row>
    <row r="748" spans="3:4" hidden="1">
      <c r="C748" s="14"/>
      <c r="D748" s="14"/>
    </row>
    <row r="749" spans="3:4" hidden="1">
      <c r="C749" s="14"/>
      <c r="D749" s="14"/>
    </row>
    <row r="750" spans="3:4" hidden="1">
      <c r="C750" s="14"/>
      <c r="D750" s="14"/>
    </row>
    <row r="751" spans="3:4" hidden="1">
      <c r="C751" s="14"/>
      <c r="D751" s="14"/>
    </row>
    <row r="752" spans="3:4" hidden="1">
      <c r="C752" s="14"/>
      <c r="D752" s="14"/>
    </row>
    <row r="753" spans="3:4" hidden="1">
      <c r="C753" s="14"/>
      <c r="D753" s="14"/>
    </row>
    <row r="754" spans="3:4" hidden="1">
      <c r="C754" s="14"/>
      <c r="D754" s="14"/>
    </row>
    <row r="755" spans="3:4" hidden="1">
      <c r="C755" s="14"/>
      <c r="D755" s="14"/>
    </row>
    <row r="756" spans="3:4" hidden="1">
      <c r="C756" s="14"/>
      <c r="D756" s="14"/>
    </row>
    <row r="757" spans="3:4" hidden="1">
      <c r="C757" s="14"/>
      <c r="D757" s="14"/>
    </row>
    <row r="758" spans="3:4" hidden="1">
      <c r="C758" s="14"/>
      <c r="D758" s="14"/>
    </row>
    <row r="759" spans="3:4" hidden="1">
      <c r="C759" s="14"/>
      <c r="D759" s="14"/>
    </row>
    <row r="760" spans="3:4" hidden="1">
      <c r="C760" s="14"/>
      <c r="D760" s="14"/>
    </row>
    <row r="761" spans="3:4" hidden="1">
      <c r="C761" s="14"/>
      <c r="D761" s="14"/>
    </row>
    <row r="762" spans="3:4" hidden="1">
      <c r="C762" s="14"/>
      <c r="D762" s="14"/>
    </row>
    <row r="763" spans="3:4" hidden="1">
      <c r="C763" s="14"/>
      <c r="D763" s="14"/>
    </row>
    <row r="764" spans="3:4" hidden="1">
      <c r="C764" s="14"/>
      <c r="D764" s="14"/>
    </row>
    <row r="765" spans="3:4" hidden="1">
      <c r="C765" s="14"/>
      <c r="D765" s="14"/>
    </row>
    <row r="766" spans="3:4" hidden="1">
      <c r="C766" s="14"/>
      <c r="D766" s="14"/>
    </row>
    <row r="767" spans="3:4" hidden="1">
      <c r="C767" s="14"/>
      <c r="D767" s="14"/>
    </row>
    <row r="768" spans="3:4" hidden="1">
      <c r="C768" s="14"/>
      <c r="D768" s="14"/>
    </row>
    <row r="769" spans="3:4" hidden="1">
      <c r="C769" s="14"/>
      <c r="D769" s="14"/>
    </row>
    <row r="770" spans="3:4" hidden="1">
      <c r="C770" s="14"/>
      <c r="D770" s="14"/>
    </row>
    <row r="771" spans="3:4" hidden="1">
      <c r="C771" s="14"/>
      <c r="D771" s="14"/>
    </row>
    <row r="772" spans="3:4" hidden="1">
      <c r="C772" s="14"/>
      <c r="D772" s="14"/>
    </row>
    <row r="773" spans="3:4" hidden="1">
      <c r="C773" s="14"/>
      <c r="D773" s="14"/>
    </row>
    <row r="774" spans="3:4" hidden="1">
      <c r="C774" s="14"/>
      <c r="D774" s="14"/>
    </row>
    <row r="775" spans="3:4" hidden="1">
      <c r="C775" s="14"/>
      <c r="D775" s="14"/>
    </row>
    <row r="776" spans="3:4" hidden="1">
      <c r="C776" s="14"/>
      <c r="D776" s="14"/>
    </row>
    <row r="777" spans="3:4" hidden="1">
      <c r="C777" s="14"/>
      <c r="D777" s="14"/>
    </row>
    <row r="778" spans="3:4" hidden="1">
      <c r="C778" s="14"/>
      <c r="D778" s="14"/>
    </row>
    <row r="779" spans="3:4" hidden="1">
      <c r="C779" s="14"/>
      <c r="D779" s="14"/>
    </row>
    <row r="780" spans="3:4" hidden="1">
      <c r="C780" s="14"/>
      <c r="D780" s="14"/>
    </row>
    <row r="781" spans="3:4" hidden="1">
      <c r="C781" s="14"/>
      <c r="D781" s="14"/>
    </row>
    <row r="782" spans="3:4" hidden="1">
      <c r="C782" s="14"/>
      <c r="D782" s="14"/>
    </row>
    <row r="783" spans="3:4" hidden="1">
      <c r="C783" s="14"/>
      <c r="D783" s="14"/>
    </row>
    <row r="784" spans="3:4" hidden="1">
      <c r="C784" s="14"/>
      <c r="D784" s="14"/>
    </row>
    <row r="785" spans="3:4" hidden="1">
      <c r="C785" s="14"/>
      <c r="D785" s="14"/>
    </row>
    <row r="786" spans="3:4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rder1 xmlns="1ca4df27-5183-4bee-9dbd-0c46c9c4aa40" xsi:nil="true"/>
    <PublishingExpirationDate xmlns="http://schemas.microsoft.com/sharepoint/v3" xsi:nil="true"/>
    <PublishingStartDate xmlns="http://schemas.microsoft.com/sharepoint/v3" xsi:nil="true"/>
    <eWaveListOrderValue xmlns="http://schemas.microsoft.com/sharepoint/v3" xsi:nil="true"/>
    <isFileInUse xmlns="1ca4df27-5183-4bee-9dbd-0c46c9c4aa40">true</isFileInUse>
    <IsAccessible xmlns="1ca4df27-5183-4bee-9dbd-0c46c9c4aa40">כן</IsAccessible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0EDB295D6E134840AE1B63C78AEF0BBA" ma:contentTypeVersion="7" ma:contentTypeDescription="צור מסמך חדש." ma:contentTypeScope="" ma:versionID="3b5c89049cb974e6c8ba5aaae94b191a">
  <xsd:schema xmlns:xsd="http://www.w3.org/2001/XMLSchema" xmlns:xs="http://www.w3.org/2001/XMLSchema" xmlns:p="http://schemas.microsoft.com/office/2006/metadata/properties" xmlns:ns1="http://schemas.microsoft.com/sharepoint/v3" xmlns:ns2="1ca4df27-5183-4bee-9dbd-0c46c9c4aa40" targetNamespace="http://schemas.microsoft.com/office/2006/metadata/properties" ma:root="true" ma:fieldsID="515741898ba7ffbd0ed53f093d27ce9c" ns1:_="" ns2:_="">
    <xsd:import namespace="http://schemas.microsoft.com/sharepoint/v3"/>
    <xsd:import namespace="1ca4df27-5183-4bee-9dbd-0c46c9c4aa40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1:eWaveListOrderValue" minOccurs="0"/>
                <xsd:element ref="ns2:Order1" minOccurs="0"/>
                <xsd:element ref="ns2:isFileInUse" minOccurs="0"/>
                <xsd:element ref="ns2:IsAccessibl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9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  <xsd:element name="eWaveListOrderValue" ma:index="10" nillable="true" ma:displayName="סידור" ma:decimals="2" ma:internalName="eWaveListOrderValue" ma:readOnly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a4df27-5183-4bee-9dbd-0c46c9c4aa40" elementFormDefault="qualified">
    <xsd:import namespace="http://schemas.microsoft.com/office/2006/documentManagement/types"/>
    <xsd:import namespace="http://schemas.microsoft.com/office/infopath/2007/PartnerControls"/>
    <xsd:element name="Order1" ma:index="11" nillable="true" ma:displayName="Order" ma:internalName="Order1">
      <xsd:simpleType>
        <xsd:restriction base="dms:Number"/>
      </xsd:simpleType>
    </xsd:element>
    <xsd:element name="isFileInUse" ma:index="12" nillable="true" ma:displayName="האם בשימוש" ma:default="0" ma:internalName="isFileInUse">
      <xsd:simpleType>
        <xsd:restriction base="dms:Boolean"/>
      </xsd:simpleType>
    </xsd:element>
    <xsd:element name="IsAccessible" ma:index="13" nillable="true" ma:displayName="האם מונגש" ma:default="לא" ma:format="Dropdown" ma:internalName="IsAccessible">
      <xsd:simpleType>
        <xsd:restriction base="dms:Choice">
          <xsd:enumeration value="כן"/>
          <xsd:enumeration value="לא"/>
          <xsd:enumeration value="ללא צורך בנגישות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45773C9-64E8-4124-84BE-80CE1DA94D4F}">
  <ds:schemaRefs>
    <ds:schemaRef ds:uri="http://www.w3.org/XML/1998/namespace"/>
    <ds:schemaRef ds:uri="http://schemas.openxmlformats.org/package/2006/metadata/core-properties"/>
    <ds:schemaRef ds:uri="http://schemas.microsoft.com/sharepoint/v3"/>
    <ds:schemaRef ds:uri="http://purl.org/dc/dcmitype/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1ca4df27-5183-4bee-9dbd-0c46c9c4aa40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88F89EA8-CC97-4F50-AAAF-7B7774409D0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ca4df27-5183-4bee-9dbd-0c46c9c4aa4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E94D3E3-8AC9-4C74-9EDE-4B8FCB15119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30</vt:i4>
      </vt:variant>
      <vt:variant>
        <vt:lpstr>טווחים בעלי שם</vt:lpstr>
      </vt:variant>
      <vt:variant>
        <vt:i4>27</vt:i4>
      </vt:variant>
    </vt:vector>
  </HeadingPairs>
  <TitlesOfParts>
    <vt:vector size="57" baseType="lpstr">
      <vt:lpstr>סכום נכסי הקרן</vt:lpstr>
      <vt:lpstr>מזומנים</vt:lpstr>
      <vt:lpstr>תעודות התחייבות ממשלתיות</vt:lpstr>
      <vt:lpstr>תעודות חוב מסחריות 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 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  <vt:lpstr>'אג"ח קונצרני'!WPrint_Area_W</vt:lpstr>
      <vt:lpstr>אופציות!WPrint_Area_W</vt:lpstr>
      <vt:lpstr>הלוואות!WPrint_Area_W</vt:lpstr>
      <vt:lpstr>'השקעה בחברות מוחזקות'!WPrint_Area_W</vt:lpstr>
      <vt:lpstr>'השקעות אחרות '!WPrint_Area_W</vt:lpstr>
      <vt:lpstr>'זכויות מקרקעין'!WPrint_Area_W</vt:lpstr>
      <vt:lpstr>'חוזים עתידיים'!WPrint_Area_W</vt:lpstr>
      <vt:lpstr>'יתרת התחייבות להשקעה'!WPrint_Area_W</vt:lpstr>
      <vt:lpstr>'כתבי אופציה'!WPrint_Area_W</vt:lpstr>
      <vt:lpstr>'לא סחיר- תעודות התחייבות ממשלתי'!WPrint_Area_W</vt:lpstr>
      <vt:lpstr>'לא סחיר - אג"ח קונצרני'!WPrint_Area_W</vt:lpstr>
      <vt:lpstr>'לא סחיר - אופציות'!WPrint_Area_W</vt:lpstr>
      <vt:lpstr>'לא סחיר - חוזים עתידיים'!WPrint_Area_W</vt:lpstr>
      <vt:lpstr>'לא סחיר - כתבי אופציה'!WPrint_Area_W</vt:lpstr>
      <vt:lpstr>'לא סחיר - מוצרים מובנים'!WPrint_Area_W</vt:lpstr>
      <vt:lpstr>'לא סחיר - מניות'!WPrint_Area_W</vt:lpstr>
      <vt:lpstr>'לא סחיר - קרנות השקעה'!WPrint_Area_W</vt:lpstr>
      <vt:lpstr>'לא סחיר - תעודות חוב מסחריות'!WPrint_Area_W</vt:lpstr>
      <vt:lpstr>'מוצרים מובנים'!WPrint_Area_W</vt:lpstr>
      <vt:lpstr>מזומנים!WPrint_Area_W</vt:lpstr>
      <vt:lpstr>מניות!WPrint_Area_W</vt:lpstr>
      <vt:lpstr>'סכום נכסי הקרן'!WPrint_Area_W</vt:lpstr>
      <vt:lpstr>'פקדונות מעל 3 חודשים'!WPrint_Area_W</vt:lpstr>
      <vt:lpstr>'קרנות נאמנות'!WPrint_Area_W</vt:lpstr>
      <vt:lpstr>'קרנות סל'!WPrint_Area_W</vt:lpstr>
      <vt:lpstr>'תעודות התחייבות ממשלתיות'!WPrint_Area_W</vt:lpstr>
      <vt:lpstr>'תעודות חוב מסחריות '!WPrint_Area_W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520042177_b9630_0321</dc:title>
  <dc:creator>Yuli</dc:creator>
  <cp:lastModifiedBy>User</cp:lastModifiedBy>
  <dcterms:created xsi:type="dcterms:W3CDTF">2015-11-10T09:34:27Z</dcterms:created>
  <dcterms:modified xsi:type="dcterms:W3CDTF">2022-01-19T07:20:04Z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0x0101000EDB295D6E134840AE1B63C78AEF0BBA</vt:lpwstr>
  </property>
  <property fmtid="{D5CDD505-2E9C-101B-9397-08002B2CF9AE}" pid="3" name="מוצג באתר">
    <vt:lpwstr>כן</vt:lpwstr>
  </property>
  <property fmtid="{D5CDD505-2E9C-101B-9397-08002B2CF9AE}" pid="4" name="accessible">
    <vt:lpwstr>לא</vt:lpwstr>
  </property>
</Properties>
</file>