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K17" i="16" l="1"/>
  <c r="K16" i="16"/>
  <c r="K13" i="16"/>
  <c r="C43" i="1" l="1"/>
  <c r="C29" i="27"/>
  <c r="C12" i="27"/>
  <c r="C11" i="27"/>
</calcChain>
</file>

<file path=xl/sharedStrings.xml><?xml version="1.0" encoding="utf-8"?>
<sst xmlns="http://schemas.openxmlformats.org/spreadsheetml/2006/main" count="4436" uniqueCount="1230">
  <si>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</si>
  <si>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</si>
  <si>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</si>
  <si>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</si>
  <si>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</si>
  <si>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</si>
  <si>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</si>
  <si>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</si>
  <si>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</si>
  <si>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</si>
  <si>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</si>
  <si>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</si>
  <si>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</si>
  <si>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</si>
  <si>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</si>
  <si>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</si>
  <si>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</si>
  <si>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</si>
  <si>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</si>
  <si>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</si>
  <si>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</si>
  <si>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</si>
  <si>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</si>
  <si>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</si>
  <si>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</si>
  <si>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</si>
  <si>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</si>
  <si>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</si>
  <si>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</si>
  <si>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</si>
  <si>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</si>
  <si>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</si>
  <si>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</si>
  <si>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</si>
  <si>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</si>
  <si>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</si>
  <si>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</si>
  <si>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</si>
  <si>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</si>
  <si>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</si>
  <si>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</si>
  <si>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</si>
  <si>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</si>
  <si>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</si>
  <si>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</si>
  <si>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</si>
  <si>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</si>
  <si>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</si>
  <si>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</si>
  <si>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</si>
  <si>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</si>
  <si>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</si>
  <si>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</si>
  <si>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</si>
  <si>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</si>
  <si>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</si>
  <si>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</si>
  <si>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</si>
  <si>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</si>
  <si>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</si>
  <si>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</si>
  <si>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</si>
  <si>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</si>
  <si>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</si>
  <si>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</si>
  <si>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</si>
  <si>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</si>
  <si>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</si>
  <si>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</si>
  <si>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</si>
  <si>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</si>
  <si>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</si>
  <si>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</si>
  <si>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</si>
  <si>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</si>
  <si>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</si>
  <si>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</si>
  <si>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</si>
  <si>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</si>
  <si>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</si>
  <si>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</si>
  <si>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</si>
  <si>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</si>
  <si>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</si>
  <si>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</si>
  <si>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</si>
  <si>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</si>
  <si>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</si>
  <si>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</si>
  <si>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</si>
  <si>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</si>
  <si>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</si>
  <si>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</si>
  <si>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</si>
  <si>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</si>
  <si>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</si>
  <si>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</si>
  <si>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</si>
  <si>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</si>
  <si>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</si>
  <si>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</si>
  <si>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</si>
  <si>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</si>
  <si>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</si>
  <si>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</si>
  <si>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</si>
  <si>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</si>
  <si>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</si>
  <si>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</si>
  <si>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</si>
  <si>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</si>
  <si>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</si>
  <si>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</si>
  <si>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</si>
  <si>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</si>
  <si>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</si>
  <si>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</si>
  <si>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</si>
  <si>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</si>
  <si>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</si>
  <si>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</si>
  <si>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</si>
  <si>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</si>
  <si>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</si>
  <si>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</si>
  <si>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</si>
  <si>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</si>
  <si>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</si>
  <si>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</si>
  <si>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</si>
  <si>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</si>
  <si>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</si>
  <si>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</si>
  <si>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</si>
  <si>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</si>
  <si>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</si>
  <si>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</si>
  <si>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</si>
  <si>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</si>
  <si>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</si>
  <si>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</si>
  <si>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</si>
  <si>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</si>
  <si>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</si>
  <si>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</si>
  <si>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</si>
  <si>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</si>
  <si>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</si>
  <si>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</si>
  <si>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</si>
  <si>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</si>
  <si>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</si>
  <si>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</si>
  <si>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</si>
  <si>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</si>
  <si>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</si>
  <si>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</si>
  <si>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</si>
  <si>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</si>
  <si>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</si>
  <si>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</si>
  <si>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</si>
  <si>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</si>
  <si>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</si>
  <si>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</si>
  <si>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</si>
  <si>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</si>
  <si>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</si>
  <si>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</si>
  <si>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</si>
  <si>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</si>
  <si>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</si>
  <si>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</si>
  <si>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</si>
  <si>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</si>
  <si>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</si>
  <si>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</si>
  <si>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</si>
  <si>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</si>
  <si>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</si>
  <si>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</si>
  <si>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</si>
  <si>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</si>
  <si>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</si>
  <si>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</si>
  <si>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</si>
  <si>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</si>
  <si>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</si>
  <si>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</si>
  <si>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</si>
  <si>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</si>
  <si>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</si>
  <si>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</si>
  <si>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</si>
  <si>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</si>
  <si>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</si>
  <si>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</si>
  <si>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</si>
  <si>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</si>
  <si>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</si>
  <si>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</si>
  <si>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</si>
  <si>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</si>
  <si>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</si>
  <si>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</si>
  <si>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</si>
  <si>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</si>
  <si>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</si>
  <si>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</si>
  <si>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</si>
  <si>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</si>
  <si>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</si>
  <si>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</si>
  <si>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</si>
  <si>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</si>
  <si>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</si>
  <si>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</si>
  <si>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</si>
  <si>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</si>
  <si>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</si>
  <si>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</si>
  <si>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</si>
  <si>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</si>
  <si>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</si>
  <si>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</si>
  <si>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</si>
  <si>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</si>
  <si>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</si>
  <si>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</si>
  <si>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</si>
  <si>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</si>
  <si>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</si>
  <si>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</si>
  <si>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</si>
  <si>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</si>
  <si>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</si>
  <si>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ממצמ0841- האוצר - ממשלתית צמודה</t>
  </si>
  <si>
    <t>1120583</t>
  </si>
  <si>
    <t>16/01/20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</si>
  <si>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</si>
  <si>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</si>
  <si>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</si>
  <si>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</si>
  <si>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</si>
  <si>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</si>
  <si>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</si>
  <si>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</si>
  <si>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</si>
  <si>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</si>
  <si>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</si>
  <si>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</si>
  <si>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</si>
  <si>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</si>
  <si>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</si>
  <si>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</si>
  <si>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</si>
  <si>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</si>
  <si>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</si>
  <si>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</si>
  <si>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</si>
  <si>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</si>
  <si>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</si>
  <si>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</si>
  <si>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</si>
  <si>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</si>
  <si>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</si>
  <si>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</si>
  <si>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713- בנק ישראל- מק"מ</t>
  </si>
  <si>
    <t>8230716</t>
  </si>
  <si>
    <t>25/07/22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</si>
  <si>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</si>
  <si>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</si>
  <si>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</si>
  <si>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</si>
  <si>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</si>
  <si>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</si>
  <si>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</si>
  <si>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</si>
  <si>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03/04/23</t>
  </si>
  <si>
    <t>מ.ק.מ. 813- בנק ישראל- מק"מ</t>
  </si>
  <si>
    <t>8230815</t>
  </si>
  <si>
    <t>01/09/22</t>
  </si>
  <si>
    <t>סה"כ שחר</t>
  </si>
  <si>
    <t>ממשל שקלית 0347</t>
  </si>
  <si>
    <t>1140193</t>
  </si>
  <si>
    <t>12/01/23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</si>
  <si>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</si>
  <si>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</si>
  <si>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</si>
  <si>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</si>
  <si>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</si>
  <si>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</si>
  <si>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ממשלתי שקלי 723</t>
  </si>
  <si>
    <t>1167105</t>
  </si>
  <si>
    <t>10/01/21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</si>
  <si>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</si>
  <si>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</si>
  <si>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</si>
  <si>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</si>
  <si>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</si>
  <si>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</si>
  <si>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</si>
  <si>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</si>
  <si>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</si>
  <si>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</si>
  <si>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</si>
  <si>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</si>
  <si>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</si>
  <si>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</si>
  <si>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</si>
  <si>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</si>
  <si>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Aaa.il</t>
  </si>
  <si>
    <t>12/09/22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</si>
  <si>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</si>
  <si>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</si>
  <si>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</si>
  <si>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</si>
  <si>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</si>
  <si>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</si>
  <si>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</si>
  <si>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</si>
  <si>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</si>
  <si>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</si>
  <si>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</si>
  <si>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</si>
  <si>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</si>
  <si>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</si>
  <si>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</si>
  <si>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</si>
  <si>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</si>
  <si>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</si>
  <si>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</si>
  <si>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</si>
  <si>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</si>
  <si>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</si>
  <si>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</si>
  <si>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</si>
  <si>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</si>
  <si>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</si>
  <si>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</si>
  <si>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</si>
  <si>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</si>
  <si>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</si>
  <si>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</si>
  <si>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</si>
  <si>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</si>
  <si>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</si>
  <si>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</si>
  <si>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</si>
  <si>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</si>
  <si>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</si>
  <si>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</si>
  <si>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</si>
  <si>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</si>
  <si>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</si>
  <si>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</si>
  <si>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</si>
  <si>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</si>
  <si>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</si>
  <si>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</si>
  <si>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</si>
  <si>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</si>
  <si>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</si>
  <si>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</si>
  <si>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</si>
  <si>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</si>
  <si>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</si>
  <si>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</si>
  <si>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</si>
  <si>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</si>
  <si>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</si>
  <si>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</si>
  <si>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</si>
  <si>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</si>
  <si>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</si>
  <si>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</si>
  <si>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</si>
  <si>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</si>
  <si>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</si>
  <si>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</si>
  <si>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</si>
  <si>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</si>
  <si>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</si>
  <si>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אג4- אמות</t>
  </si>
  <si>
    <t>1133149</t>
  </si>
  <si>
    <t>520026683</t>
  </si>
  <si>
    <t>19/09/17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</si>
  <si>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</si>
  <si>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</si>
  <si>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</si>
  <si>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</si>
  <si>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</si>
  <si>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</si>
  <si>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</si>
  <si>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</si>
  <si>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</si>
  <si>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</si>
  <si>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Aa2.il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</si>
  <si>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</si>
  <si>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</si>
  <si>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</si>
  <si>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</si>
  <si>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</si>
  <si>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</si>
  <si>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</si>
  <si>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</si>
  <si>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</si>
  <si>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</si>
  <si>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</si>
  <si>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</si>
  <si>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</si>
  <si>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</si>
  <si>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</si>
  <si>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</si>
  <si>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</si>
  <si>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</si>
  <si>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</si>
  <si>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</si>
  <si>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</si>
  <si>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</si>
  <si>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</si>
  <si>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</si>
  <si>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</si>
  <si>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</si>
  <si>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</si>
  <si>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</si>
  <si>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</si>
  <si>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</si>
  <si>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</si>
  <si>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</si>
  <si>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</si>
  <si>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</si>
  <si>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</si>
  <si>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</si>
  <si>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</si>
  <si>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</si>
  <si>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</si>
  <si>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</si>
  <si>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</si>
  <si>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</si>
  <si>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</si>
  <si>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</si>
  <si>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</si>
  <si>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</si>
  <si>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</si>
  <si>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</si>
  <si>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</si>
  <si>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</si>
  <si>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</si>
  <si>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</si>
  <si>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</si>
  <si>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</si>
  <si>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</si>
  <si>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</si>
  <si>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</si>
  <si>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</si>
  <si>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</si>
  <si>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</si>
  <si>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</si>
  <si>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</si>
  <si>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</si>
  <si>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</si>
  <si>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</si>
  <si>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</si>
  <si>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</si>
  <si>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</si>
  <si>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</si>
  <si>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</si>
  <si>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</si>
  <si>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</si>
  <si>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</si>
  <si>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</si>
  <si>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</si>
  <si>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</si>
  <si>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</si>
  <si>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</si>
  <si>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</si>
  <si>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</si>
  <si>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</si>
  <si>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</si>
  <si>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</si>
  <si>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</si>
  <si>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</si>
  <si>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</si>
  <si>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</si>
  <si>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</si>
  <si>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</si>
  <si>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</si>
  <si>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</si>
  <si>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</si>
  <si>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</si>
  <si>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</si>
  <si>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</si>
  <si>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</si>
  <si>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</si>
  <si>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</si>
  <si>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</si>
  <si>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</si>
  <si>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</si>
  <si>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</si>
  <si>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</si>
  <si>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</si>
  <si>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</si>
  <si>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</si>
  <si>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</si>
  <si>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</si>
  <si>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</si>
  <si>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</si>
  <si>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</si>
  <si>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</si>
  <si>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</si>
  <si>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</si>
  <si>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</si>
  <si>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</si>
  <si>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</si>
  <si>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</si>
  <si>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</si>
  <si>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</si>
  <si>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</si>
  <si>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</si>
  <si>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</si>
  <si>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20/11/22</t>
  </si>
  <si>
    <t>ישראכרט אגח א- ישראכרט</t>
  </si>
  <si>
    <t>1157536</t>
  </si>
  <si>
    <t>510706153</t>
  </si>
  <si>
    <t>שרותים פיננסים</t>
  </si>
  <si>
    <t>18/03/20</t>
  </si>
  <si>
    <t>כיל       אגח ה</t>
  </si>
  <si>
    <t>2810299</t>
  </si>
  <si>
    <t>520027830</t>
  </si>
  <si>
    <t>01/03/17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</si>
  <si>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</si>
  <si>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</si>
  <si>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</si>
  <si>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</si>
  <si>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</si>
  <si>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</si>
  <si>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</si>
  <si>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</si>
  <si>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</si>
  <si>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</si>
  <si>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</si>
  <si>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</si>
  <si>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</si>
  <si>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</si>
  <si>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</si>
  <si>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</si>
  <si>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</si>
  <si>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</si>
  <si>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</si>
  <si>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</si>
  <si>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</si>
  <si>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</si>
  <si>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</si>
  <si>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</si>
  <si>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</si>
  <si>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</si>
  <si>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</si>
  <si>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</si>
  <si>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</si>
  <si>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</si>
  <si>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</si>
  <si>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</si>
  <si>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</si>
  <si>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</si>
  <si>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</si>
  <si>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</si>
  <si>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</si>
  <si>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</si>
  <si>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</si>
  <si>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</si>
  <si>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</si>
  <si>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</si>
  <si>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</si>
  <si>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</si>
  <si>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</si>
  <si>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</si>
  <si>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</si>
  <si>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</si>
  <si>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</si>
  <si>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</si>
  <si>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</si>
  <si>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</si>
  <si>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</si>
  <si>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</si>
  <si>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</si>
  <si>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</si>
  <si>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</si>
  <si>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</si>
  <si>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</si>
  <si>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</si>
  <si>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</si>
  <si>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</si>
  <si>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</si>
  <si>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</si>
  <si>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</si>
  <si>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</si>
  <si>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</si>
  <si>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</si>
  <si>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</si>
  <si>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</si>
  <si>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</si>
  <si>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</si>
  <si>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</si>
  <si>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</si>
  <si>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</si>
  <si>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</si>
  <si>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</si>
  <si>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</si>
  <si>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</si>
  <si>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</si>
  <si>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</si>
  <si>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</si>
  <si>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</si>
  <si>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</si>
  <si>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</si>
  <si>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</si>
  <si>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</si>
  <si>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</si>
  <si>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</si>
  <si>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</si>
  <si>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</si>
  <si>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</si>
  <si>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</si>
  <si>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</si>
  <si>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</si>
  <si>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</si>
  <si>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</si>
  <si>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</si>
  <si>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</si>
  <si>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</si>
  <si>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</si>
  <si>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</si>
  <si>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</si>
  <si>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</si>
  <si>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</si>
  <si>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</si>
  <si>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</si>
  <si>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</si>
  <si>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</si>
  <si>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</si>
  <si>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</si>
  <si>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</si>
  <si>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</si>
  <si>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</si>
  <si>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</si>
  <si>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</si>
  <si>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</si>
  <si>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</si>
  <si>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</si>
  <si>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</si>
  <si>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</si>
  <si>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</si>
  <si>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</si>
  <si>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</si>
  <si>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</si>
  <si>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520028010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</si>
  <si>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</si>
  <si>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</si>
  <si>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</si>
  <si>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</si>
  <si>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</si>
  <si>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</si>
  <si>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</si>
  <si>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</si>
  <si>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</si>
  <si>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</si>
  <si>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</si>
  <si>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</si>
  <si>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</si>
  <si>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</si>
  <si>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</si>
  <si>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</si>
  <si>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</si>
  <si>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</si>
  <si>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</si>
  <si>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</si>
  <si>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</si>
  <si>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</si>
  <si>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</si>
  <si>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</si>
  <si>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</si>
  <si>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</si>
  <si>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</si>
  <si>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</si>
  <si>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</si>
  <si>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</si>
  <si>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</si>
  <si>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</si>
  <si>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</si>
  <si>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</si>
  <si>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</si>
  <si>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</si>
  <si>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</si>
  <si>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</si>
  <si>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</si>
  <si>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</si>
  <si>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</si>
  <si>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</si>
  <si>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</si>
  <si>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</si>
  <si>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</si>
  <si>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</si>
  <si>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</si>
  <si>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</si>
  <si>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</si>
  <si>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</si>
  <si>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</si>
  <si>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</si>
  <si>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</si>
  <si>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</si>
  <si>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</si>
  <si>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</si>
  <si>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</si>
  <si>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</si>
  <si>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</si>
  <si>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</si>
  <si>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</si>
  <si>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</si>
  <si>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</si>
  <si>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</si>
  <si>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</si>
  <si>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</si>
  <si>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</si>
  <si>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</si>
  <si>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</si>
  <si>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</si>
  <si>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</si>
  <si>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</si>
  <si>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</si>
  <si>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</si>
  <si>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</si>
  <si>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</si>
  <si>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</si>
  <si>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</si>
  <si>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</si>
  <si>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</si>
  <si>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</si>
  <si>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</si>
  <si>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</si>
  <si>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</si>
  <si>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</si>
  <si>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</si>
  <si>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</si>
  <si>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</si>
  <si>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</si>
  <si>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</si>
  <si>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</si>
  <si>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</si>
  <si>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</si>
  <si>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</si>
  <si>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</si>
  <si>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</si>
  <si>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</si>
  <si>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</si>
  <si>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</si>
  <si>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</si>
  <si>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</si>
  <si>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</si>
  <si>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</si>
  <si>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</si>
  <si>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</si>
  <si>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</si>
  <si>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</si>
  <si>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</si>
  <si>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</si>
  <si>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</si>
  <si>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</si>
  <si>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</si>
  <si>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</si>
  <si>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</si>
  <si>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</si>
  <si>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</si>
  <si>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</si>
  <si>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</si>
  <si>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</si>
  <si>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</si>
  <si>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</si>
  <si>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</si>
  <si>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</si>
  <si>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</si>
  <si>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</si>
  <si>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</si>
  <si>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</si>
  <si>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</si>
  <si>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</si>
  <si>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</si>
  <si>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</si>
  <si>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</si>
  <si>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</si>
  <si>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</si>
  <si>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</si>
  <si>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</si>
  <si>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</si>
  <si>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</si>
  <si>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</si>
  <si>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</si>
  <si>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</si>
  <si>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</si>
  <si>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</si>
  <si>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</si>
  <si>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</si>
  <si>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</si>
  <si>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</si>
  <si>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</si>
  <si>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</si>
  <si>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</si>
  <si>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</si>
  <si>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</si>
  <si>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</si>
  <si>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</si>
  <si>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</si>
  <si>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</si>
  <si>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</si>
  <si>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</si>
  <si>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</si>
  <si>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</si>
  <si>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</si>
  <si>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</si>
  <si>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</si>
  <si>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</si>
  <si>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</si>
  <si>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</si>
  <si>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</si>
  <si>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</si>
  <si>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</si>
  <si>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</si>
  <si>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</si>
  <si>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</si>
  <si>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</si>
  <si>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</si>
  <si>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</si>
  <si>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</si>
  <si>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</si>
  <si>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</si>
  <si>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</si>
  <si>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</si>
  <si>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</si>
  <si>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</si>
  <si>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</si>
  <si>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</si>
  <si>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</si>
  <si>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</si>
  <si>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</si>
  <si>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</si>
  <si>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</si>
  <si>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</si>
  <si>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</si>
  <si>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</si>
  <si>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</si>
  <si>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</si>
  <si>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ES0605633918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</si>
  <si>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</si>
  <si>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</si>
  <si>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</si>
  <si>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</si>
  <si>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</si>
  <si>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</si>
  <si>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</si>
  <si>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</si>
  <si>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</si>
  <si>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</si>
  <si>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</si>
  <si>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</si>
  <si>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</si>
  <si>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</si>
  <si>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</si>
  <si>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</si>
  <si>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</si>
  <si>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</si>
  <si>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</si>
  <si>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</si>
  <si>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</si>
  <si>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</si>
  <si>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</si>
  <si>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35 (A4)- קסם קרנות נאמנו</t>
  </si>
  <si>
    <t>1146570</t>
  </si>
  <si>
    <t>510938608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</si>
  <si>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</si>
  <si>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</si>
  <si>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</si>
  <si>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</si>
  <si>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</si>
  <si>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</si>
  <si>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</si>
  <si>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</si>
  <si>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</si>
  <si>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</si>
  <si>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</si>
  <si>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</si>
  <si>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</si>
  <si>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</si>
  <si>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</si>
  <si>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</si>
  <si>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תכלית תל בונד מאגר- מיטב קרנות נאמנ</t>
  </si>
  <si>
    <t>1144013</t>
  </si>
  <si>
    <t>אג"ח</t>
  </si>
  <si>
    <t>פסגות סל תל בונד 60 סדרה 3- פסגות קרנות נאמ</t>
  </si>
  <si>
    <t>1148006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</si>
  <si>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</si>
  <si>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</si>
  <si>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</si>
  <si>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</si>
  <si>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</si>
  <si>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</si>
  <si>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</si>
  <si>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</si>
  <si>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</si>
  <si>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</si>
  <si>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</si>
  <si>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</si>
  <si>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</si>
  <si>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</si>
  <si>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</si>
  <si>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</si>
  <si>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</si>
  <si>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</si>
  <si>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</si>
  <si>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</si>
  <si>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</si>
  <si>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</si>
  <si>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</si>
  <si>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</si>
  <si>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</si>
  <si>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</si>
  <si>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</si>
  <si>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</si>
  <si>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</si>
  <si>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</si>
  <si>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</si>
  <si>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</si>
  <si>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</si>
  <si>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</si>
  <si>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</si>
  <si>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</si>
  <si>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</si>
  <si>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</si>
  <si>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</si>
  <si>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</si>
  <si>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</si>
  <si>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</si>
  <si>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</si>
  <si>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</si>
  <si>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</si>
  <si>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</si>
  <si>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</si>
  <si>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POWERSHARES</t>
  </si>
  <si>
    <t>IE00BD6FTQ80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</si>
  <si>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</si>
  <si>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</si>
  <si>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</si>
  <si>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</si>
  <si>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</si>
  <si>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</si>
  <si>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</si>
  <si>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</si>
  <si>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</si>
  <si>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</si>
  <si>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</si>
  <si>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</si>
  <si>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</si>
  <si>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</si>
  <si>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</si>
  <si>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</si>
  <si>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</si>
  <si>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</si>
  <si>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</si>
  <si>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</si>
  <si>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</si>
  <si>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</si>
  <si>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</si>
  <si>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</si>
  <si>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</si>
  <si>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</si>
  <si>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4050 30/06/23</t>
  </si>
  <si>
    <t>BBG018MNRLR1</t>
  </si>
  <si>
    <t>סה"כ מטבע</t>
  </si>
  <si>
    <t>סה"כ סחורות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</si>
  <si>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</si>
  <si>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</si>
  <si>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</si>
  <si>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</si>
  <si>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</si>
  <si>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</si>
  <si>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</si>
  <si>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</si>
  <si>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NASDAQ100-NQU3- 15/09/23</t>
  </si>
  <si>
    <t>BBG0183YHVX0</t>
  </si>
  <si>
    <t>S&amp;P500 E-MINI -ESU3-15/09/23</t>
  </si>
  <si>
    <t>BBG011CK2XH5</t>
  </si>
  <si>
    <t>STOXX 600- SXOU3-15/09/23</t>
  </si>
  <si>
    <t>DE000C6XKB28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</si>
  <si>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</si>
  <si>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</si>
  <si>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</si>
  <si>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</si>
  <si>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</si>
  <si>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</si>
  <si>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</si>
  <si>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</si>
  <si>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</si>
  <si>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</si>
  <si>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</si>
  <si>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</si>
  <si>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</si>
  <si>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</si>
  <si>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</si>
  <si>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</si>
  <si>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</si>
  <si>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</si>
  <si>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</si>
  <si>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</si>
  <si>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</si>
  <si>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</si>
  <si>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</si>
  <si>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</si>
  <si>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</si>
  <si>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</si>
  <si>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</si>
  <si>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</si>
  <si>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</si>
  <si>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</si>
  <si>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</si>
  <si>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</si>
  <si>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</si>
  <si>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</si>
  <si>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</si>
  <si>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</si>
  <si>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</si>
  <si>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</si>
  <si>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</si>
  <si>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</si>
  <si>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</si>
  <si>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</si>
  <si>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</si>
  <si>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</si>
  <si>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</si>
  <si>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</si>
  <si>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</si>
  <si>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</si>
  <si>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</si>
  <si>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</si>
  <si>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</si>
  <si>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</si>
  <si>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</si>
  <si>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</si>
  <si>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</si>
  <si>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</si>
  <si>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</si>
  <si>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</si>
  <si>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</si>
  <si>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</si>
  <si>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</si>
  <si>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</si>
  <si>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</si>
  <si>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</si>
  <si>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</si>
  <si>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</si>
  <si>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</si>
  <si>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First Time 2 קרן- First Time</t>
  </si>
  <si>
    <t>27/04/23</t>
  </si>
  <si>
    <t>First Time 3- First Time</t>
  </si>
  <si>
    <t>30/01/23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</si>
  <si>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</si>
  <si>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</si>
  <si>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</si>
  <si>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</si>
  <si>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</si>
  <si>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</si>
  <si>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</si>
  <si>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</si>
  <si>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</si>
  <si>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</si>
  <si>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</si>
  <si>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</si>
  <si>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</si>
  <si>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</si>
  <si>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</si>
  <si>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</si>
  <si>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</si>
  <si>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</si>
  <si>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</si>
  <si>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</si>
  <si>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</si>
  <si>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קרן להב 3- קרן להב</t>
  </si>
  <si>
    <t>21/06/23</t>
  </si>
  <si>
    <t>קרן קוגיטו 2- קרן קוגיטו</t>
  </si>
  <si>
    <t>28/06/23</t>
  </si>
  <si>
    <t>קרן ריאלטי חוב 4- קרן ריאלטי חוב</t>
  </si>
  <si>
    <t>IBI EVO קרן מלונאות- איבו קרן למלונאות</t>
  </si>
  <si>
    <t>21/03/23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</si>
  <si>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</si>
  <si>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</si>
  <si>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</si>
  <si>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</si>
  <si>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</si>
  <si>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</si>
  <si>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</si>
  <si>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</si>
  <si>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</si>
  <si>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</si>
  <si>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</si>
  <si>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</si>
  <si>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</si>
  <si>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</si>
  <si>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</si>
  <si>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</si>
  <si>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</si>
  <si>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</si>
  <si>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</si>
  <si>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</si>
  <si>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</si>
  <si>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</si>
  <si>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</si>
  <si>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</si>
  <si>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</si>
  <si>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</si>
  <si>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</si>
  <si>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</si>
  <si>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</si>
  <si>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</si>
  <si>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</si>
  <si>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23/05/23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</si>
  <si>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</si>
  <si>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</si>
  <si>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</si>
  <si>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</si>
  <si>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</si>
  <si>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</si>
  <si>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</si>
  <si>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</si>
  <si>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</si>
  <si>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</si>
  <si>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</si>
  <si>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</si>
  <si>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קרן COLLER 8 (Phoenix Value CIP)- קרן COLLER 8</t>
  </si>
  <si>
    <t>22/06/23</t>
  </si>
  <si>
    <t>קרן ויולה קרדיט ALF II  (שם קודם: קרן 6)-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</si>
  <si>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</si>
  <si>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</si>
  <si>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</si>
  <si>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</si>
  <si>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</si>
  <si>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</si>
  <si>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3.9917 05/09/23 154376</t>
  </si>
  <si>
    <t>154376</t>
  </si>
  <si>
    <t>פורוורד דולר/שקל 3.6846 05/09/23 154375</t>
  </si>
  <si>
    <t>154375</t>
  </si>
  <si>
    <t>פורוורד דולר/שקל 3.71 05/09/23 154378</t>
  </si>
  <si>
    <t>154378</t>
  </si>
  <si>
    <t>פורוורד ליש"ט/שקל 4.5854 05/09/23 154380</t>
  </si>
  <si>
    <t>154380</t>
  </si>
  <si>
    <t>פורוורד ליש"ט/דולר 1.2439 05/09/23 154379</t>
  </si>
  <si>
    <t>154379</t>
  </si>
  <si>
    <t>סה"כ כנגד חסכון עמיתים/מבוטחים</t>
  </si>
  <si>
    <t>לא</t>
  </si>
  <si>
    <t>1325</t>
  </si>
  <si>
    <t>AA+</t>
  </si>
  <si>
    <t>12/03/23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</si>
  <si>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</si>
  <si>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</si>
  <si>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</si>
  <si>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</si>
  <si>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</si>
  <si>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</si>
  <si>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</si>
  <si>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</si>
  <si>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</si>
  <si>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</si>
  <si>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</si>
  <si>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</si>
  <si>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</si>
  <si>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</si>
  <si>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</si>
  <si>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</si>
  <si>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</si>
  <si>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</si>
  <si>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</si>
  <si>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</si>
  <si>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</si>
  <si>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</si>
  <si>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</si>
  <si>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</si>
  <si>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</si>
  <si>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</si>
  <si>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</si>
  <si>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</si>
  <si>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</si>
  <si>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</si>
  <si>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</si>
  <si>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</si>
  <si>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RF.il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</si>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</sst>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Font="1" applyFill="1"/>
    <xf numFmtId="10" fontId="0" fillId="0" borderId="0" xfId="12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29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13123.321443006018</v>
      </c>
      <c r="D11" s="76">
        <f>C11/$C$42</f>
        <v>8.8705899386062381E-2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36672.068881899999</v>
      </c>
      <c r="D13" s="78">
        <f t="shared" ref="D13:D22" si="0">C13/$C$42</f>
        <v>0.24788151891610102</v>
      </c>
    </row>
    <row r="14" spans="1:36">
      <c r="A14" s="10" t="s">
        <v>13</v>
      </c>
      <c r="B14" s="70" t="s">
        <v>17</v>
      </c>
      <c r="C14" s="77">
        <v>365.39879999999999</v>
      </c>
      <c r="D14" s="78">
        <f t="shared" si="0"/>
        <v>2.4698800017477454E-3</v>
      </c>
    </row>
    <row r="15" spans="1:36">
      <c r="A15" s="10" t="s">
        <v>13</v>
      </c>
      <c r="B15" s="70" t="s">
        <v>18</v>
      </c>
      <c r="C15" s="77">
        <v>16600.931243038001</v>
      </c>
      <c r="D15" s="78">
        <f t="shared" si="0"/>
        <v>0.1122124869801677</v>
      </c>
    </row>
    <row r="16" spans="1:36">
      <c r="A16" s="10" t="s">
        <v>13</v>
      </c>
      <c r="B16" s="70" t="s">
        <v>19</v>
      </c>
      <c r="C16" s="77">
        <v>15241.94972723</v>
      </c>
      <c r="D16" s="78">
        <f t="shared" si="0"/>
        <v>0.10302657485172333</v>
      </c>
    </row>
    <row r="17" spans="1:4">
      <c r="A17" s="10" t="s">
        <v>13</v>
      </c>
      <c r="B17" s="70" t="s">
        <v>195</v>
      </c>
      <c r="C17" s="77">
        <v>29274.715776776</v>
      </c>
      <c r="D17" s="78">
        <f t="shared" si="0"/>
        <v>0.19787978245661525</v>
      </c>
    </row>
    <row r="18" spans="1:4">
      <c r="A18" s="10" t="s">
        <v>13</v>
      </c>
      <c r="B18" s="70" t="s">
        <v>20</v>
      </c>
      <c r="C18" s="77">
        <v>1667.9941634208001</v>
      </c>
      <c r="D18" s="78">
        <f t="shared" si="0"/>
        <v>1.127465505432693E-2</v>
      </c>
    </row>
    <row r="19" spans="1:4">
      <c r="A19" s="10" t="s">
        <v>13</v>
      </c>
      <c r="B19" s="70" t="s">
        <v>21</v>
      </c>
      <c r="C19" s="77">
        <v>52.943348</v>
      </c>
      <c r="D19" s="78">
        <f t="shared" si="0"/>
        <v>3.5786575229795908E-4</v>
      </c>
    </row>
    <row r="20" spans="1:4">
      <c r="A20" s="10" t="s">
        <v>13</v>
      </c>
      <c r="B20" s="70" t="s">
        <v>22</v>
      </c>
      <c r="C20" s="77">
        <v>0.999</v>
      </c>
      <c r="D20" s="78">
        <f t="shared" si="0"/>
        <v>6.7526497671749269E-6</v>
      </c>
    </row>
    <row r="21" spans="1:4">
      <c r="A21" s="10" t="s">
        <v>13</v>
      </c>
      <c r="B21" s="70" t="s">
        <v>23</v>
      </c>
      <c r="C21" s="77">
        <v>285.99795805890426</v>
      </c>
      <c r="D21" s="78">
        <f t="shared" si="0"/>
        <v>1.9331772221210855E-3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831.88403798599995</v>
      </c>
      <c r="D26" s="78">
        <f t="shared" si="1"/>
        <v>5.6230446000227231E-3</v>
      </c>
    </row>
    <row r="27" spans="1:4">
      <c r="A27" s="10" t="s">
        <v>13</v>
      </c>
      <c r="B27" s="70" t="s">
        <v>28</v>
      </c>
      <c r="C27" s="77">
        <v>6227.4766658955432</v>
      </c>
      <c r="D27" s="78">
        <f t="shared" si="1"/>
        <v>4.2094062920967797E-2</v>
      </c>
    </row>
    <row r="28" spans="1:4">
      <c r="A28" s="10" t="s">
        <v>13</v>
      </c>
      <c r="B28" s="70" t="s">
        <v>29</v>
      </c>
      <c r="C28" s="77">
        <v>23331.938913574013</v>
      </c>
      <c r="D28" s="78">
        <f t="shared" si="1"/>
        <v>0.15771012199447967</v>
      </c>
    </row>
    <row r="29" spans="1:4">
      <c r="A29" s="10" t="s">
        <v>13</v>
      </c>
      <c r="B29" s="70" t="s">
        <v>30</v>
      </c>
      <c r="C29" s="77">
        <v>82.849224548628001</v>
      </c>
      <c r="D29" s="78">
        <f t="shared" si="1"/>
        <v>5.6001180866758376E-4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-68.830852532162666</v>
      </c>
      <c r="D31" s="78">
        <f t="shared" si="1"/>
        <v>-4.6525589622198197E-4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953.94558897562501</v>
      </c>
      <c r="D33" s="78">
        <f t="shared" si="1"/>
        <v>6.4481085678616649E-3</v>
      </c>
    </row>
    <row r="34" spans="1:4">
      <c r="A34" s="10" t="s">
        <v>13</v>
      </c>
      <c r="B34" s="69" t="s">
        <v>35</v>
      </c>
      <c r="C34" s="77">
        <v>1123.530805870168</v>
      </c>
      <c r="D34" s="78">
        <f t="shared" si="1"/>
        <v>7.5944044391121606E-3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2172.80947358</v>
      </c>
      <c r="D37" s="78">
        <f t="shared" si="1"/>
        <v>1.4686908294179643E-2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147941.92419932756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7406.8100938000007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106</v>
      </c>
      <c r="D49">
        <v>3.7</v>
      </c>
    </row>
    <row r="50" spans="3:4">
      <c r="C50" t="s">
        <v>113</v>
      </c>
      <c r="D50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13123.321443006018</v>
      </c>
      <c r="K11" s="76">
        <f>J11/$J$11</f>
        <v>1</v>
      </c>
      <c r="L11" s="76">
        <f>J11/'סכום נכסי הקרן'!$C$42</f>
        <v>8.8705899386062381E-2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13123.321443006018</v>
      </c>
      <c r="K12" s="80">
        <f t="shared" ref="K12:K36" si="0">J12/$J$11</f>
        <v>1</v>
      </c>
      <c r="L12" s="80">
        <f>J12/'סכום נכסי הקרן'!$C$42</f>
        <v>8.8705899386062381E-2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7937.8042000000178</v>
      </c>
      <c r="K13" s="80">
        <f t="shared" si="0"/>
        <v>0.60486243779621929</v>
      </c>
      <c r="L13" s="80">
        <f>J13/'סכום נכסי הקרן'!$C$42</f>
        <v>5.3654866549559838E-2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41.300159999999998</v>
      </c>
      <c r="K14" s="78">
        <f t="shared" si="0"/>
        <v>3.1470813375535068E-3</v>
      </c>
      <c r="L14" s="78">
        <f>J14/'סכום נכסי הקרן'!$C$42</f>
        <v>2.7916468048877599E-4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7095.45378+801.050260000018</f>
        <v>7896.504040000018</v>
      </c>
      <c r="K15" s="78">
        <f t="shared" si="0"/>
        <v>0.60171535645866581</v>
      </c>
      <c r="L15" s="78">
        <f>J15/'סכום נכסי הקרן'!$C$42</f>
        <v>5.3375701869071063E-2</v>
      </c>
    </row>
    <row r="16" spans="2:13">
      <c r="B16" s="79" t="s">
        <v>211</v>
      </c>
      <c r="D16" s="16"/>
      <c r="I16" s="80">
        <v>0</v>
      </c>
      <c r="J16" s="81">
        <v>5185.5172430060002</v>
      </c>
      <c r="K16" s="80">
        <f t="shared" si="0"/>
        <v>0.39513756220378077</v>
      </c>
      <c r="L16" s="80">
        <f>J16/'סכום נכסי הקרן'!$C$42</f>
        <v>3.5051032836502537E-2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846.75762472500003</v>
      </c>
      <c r="K17" s="78">
        <f t="shared" si="0"/>
        <v>6.4523118510998109E-2</v>
      </c>
      <c r="L17" s="78">
        <f>J17/'סכום נכסי הקרן'!$C$42</f>
        <v>5.7235812587115775E-3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152.061305</v>
      </c>
      <c r="K18" s="78">
        <f t="shared" si="0"/>
        <v>1.1587105113625028E-2</v>
      </c>
      <c r="L18" s="78">
        <f>J18/'סכום נכסי הקרן'!$C$42</f>
        <v>1.0278445803849506E-3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4836.1547449999998</v>
      </c>
      <c r="K19" s="78">
        <f t="shared" si="0"/>
        <v>0.36851606249250218</v>
      </c>
      <c r="L19" s="78">
        <f>J19/'סכום נכסי הקרן'!$C$42</f>
        <v>3.2689548761607776E-2</v>
      </c>
    </row>
    <row r="20" spans="2:12">
      <c r="B20" t="s">
        <v>218</v>
      </c>
      <c r="C20" t="s">
        <v>217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-746.648234</v>
      </c>
      <c r="K20" s="78">
        <f t="shared" si="0"/>
        <v>-5.6894760769417942E-2</v>
      </c>
      <c r="L20" s="78">
        <f>J20/'סכום נכסי הקרן'!$C$42</f>
        <v>-5.0469009244060769E-3</v>
      </c>
    </row>
    <row r="21" spans="2:12">
      <c r="B21" t="s">
        <v>219</v>
      </c>
      <c r="C21" t="s">
        <v>220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97.191802280999994</v>
      </c>
      <c r="K21" s="78">
        <f t="shared" si="0"/>
        <v>7.4060368560733289E-3</v>
      </c>
      <c r="L21" s="78">
        <f>J21/'סכום נכסי הקרן'!$C$42</f>
        <v>6.5695916020431047E-4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222</v>
      </c>
      <c r="C23" t="s">
        <v>222</v>
      </c>
      <c r="D23" s="16"/>
      <c r="E23" t="s">
        <v>222</v>
      </c>
      <c r="G23" t="s">
        <v>222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222</v>
      </c>
      <c r="C25" t="s">
        <v>222</v>
      </c>
      <c r="D25" s="16"/>
      <c r="E25" t="s">
        <v>222</v>
      </c>
      <c r="G25" t="s">
        <v>222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222</v>
      </c>
      <c r="C27" t="s">
        <v>222</v>
      </c>
      <c r="D27" s="16"/>
      <c r="E27" t="s">
        <v>222</v>
      </c>
      <c r="G27" t="s">
        <v>222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222</v>
      </c>
      <c r="C29" t="s">
        <v>222</v>
      </c>
      <c r="D29" s="16"/>
      <c r="E29" t="s">
        <v>222</v>
      </c>
      <c r="G29" t="s">
        <v>222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222</v>
      </c>
      <c r="C34" t="s">
        <v>222</v>
      </c>
      <c r="D34" s="16"/>
      <c r="E34" t="s">
        <v>222</v>
      </c>
      <c r="G34" t="s">
        <v>222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222</v>
      </c>
      <c r="C36" t="s">
        <v>222</v>
      </c>
      <c r="D36" s="16"/>
      <c r="E36" t="s">
        <v>222</v>
      </c>
      <c r="G36" t="s">
        <v>222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2.33</v>
      </c>
      <c r="I11" s="7"/>
      <c r="J11" s="7"/>
      <c r="K11" s="76">
        <v>2.92E-2</v>
      </c>
      <c r="L11" s="75">
        <v>33792417</v>
      </c>
      <c r="M11" s="7"/>
      <c r="N11" s="75">
        <v>0</v>
      </c>
      <c r="O11" s="75">
        <v>36672.068881899999</v>
      </c>
      <c r="P11" s="7"/>
      <c r="Q11" s="76">
        <v>1</v>
      </c>
      <c r="R11" s="76">
        <v>0.2492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2.33</v>
      </c>
      <c r="K12" s="80">
        <v>2.92E-2</v>
      </c>
      <c r="L12" s="81">
        <v>33792417</v>
      </c>
      <c r="N12" s="81">
        <v>0</v>
      </c>
      <c r="O12" s="81">
        <v>36672.068881899999</v>
      </c>
      <c r="Q12" s="80">
        <v>1</v>
      </c>
      <c r="R12" s="80">
        <v>0.2492</v>
      </c>
    </row>
    <row r="13" spans="2:53">
      <c r="B13" s="79" t="s">
        <v>230</v>
      </c>
      <c r="C13" s="16"/>
      <c r="D13" s="16"/>
      <c r="H13" s="81">
        <v>2.4</v>
      </c>
      <c r="K13" s="80">
        <v>1.2200000000000001E-2</v>
      </c>
      <c r="L13" s="81">
        <v>15641364</v>
      </c>
      <c r="N13" s="81">
        <v>0</v>
      </c>
      <c r="O13" s="81">
        <v>18621.535893299999</v>
      </c>
      <c r="Q13" s="80">
        <v>0.50780000000000003</v>
      </c>
      <c r="R13" s="80">
        <v>0.12659999999999999</v>
      </c>
    </row>
    <row r="14" spans="2:53">
      <c r="B14" s="79" t="s">
        <v>231</v>
      </c>
      <c r="C14" s="16"/>
      <c r="D14" s="16"/>
      <c r="H14" s="81">
        <v>2.4</v>
      </c>
      <c r="K14" s="80">
        <v>1.2200000000000001E-2</v>
      </c>
      <c r="L14" s="81">
        <v>15641364</v>
      </c>
      <c r="N14" s="81">
        <v>0</v>
      </c>
      <c r="O14" s="81">
        <v>18621.535893299999</v>
      </c>
      <c r="Q14" s="80">
        <v>0.50780000000000003</v>
      </c>
      <c r="R14" s="80">
        <v>0.12659999999999999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1.05</v>
      </c>
      <c r="I15" t="s">
        <v>102</v>
      </c>
      <c r="J15" s="78">
        <v>0.04</v>
      </c>
      <c r="K15" s="78">
        <v>1.72E-2</v>
      </c>
      <c r="L15" s="77">
        <v>4074911</v>
      </c>
      <c r="M15" s="77">
        <v>144.80000000000001</v>
      </c>
      <c r="N15" s="77">
        <v>0</v>
      </c>
      <c r="O15" s="77">
        <v>5900.4711280000001</v>
      </c>
      <c r="P15" s="78">
        <v>2.9999999999999997E-4</v>
      </c>
      <c r="Q15" s="78">
        <v>0.16089999999999999</v>
      </c>
      <c r="R15" s="78">
        <v>4.0099999999999997E-2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56149</v>
      </c>
      <c r="M16" s="77">
        <v>152.87</v>
      </c>
      <c r="N16" s="77">
        <v>0</v>
      </c>
      <c r="O16" s="77">
        <v>85.834976299999994</v>
      </c>
      <c r="P16" s="78">
        <v>0</v>
      </c>
      <c r="Q16" s="78">
        <v>2.3E-3</v>
      </c>
      <c r="R16" s="78">
        <v>5.9999999999999995E-4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0.25</v>
      </c>
      <c r="I17" t="s">
        <v>102</v>
      </c>
      <c r="J17" s="78">
        <v>1.7500000000000002E-2</v>
      </c>
      <c r="K17" s="78">
        <v>5.5999999999999999E-3</v>
      </c>
      <c r="L17" s="77">
        <v>2638283</v>
      </c>
      <c r="M17" s="77">
        <v>114.24</v>
      </c>
      <c r="N17" s="77">
        <v>0</v>
      </c>
      <c r="O17" s="77">
        <v>3013.9744992000001</v>
      </c>
      <c r="P17" s="78">
        <v>2.0000000000000001E-4</v>
      </c>
      <c r="Q17" s="78">
        <v>8.2199999999999995E-2</v>
      </c>
      <c r="R17" s="78">
        <v>2.0500000000000001E-2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5.85</v>
      </c>
      <c r="I18" t="s">
        <v>102</v>
      </c>
      <c r="J18" s="78">
        <v>5.0000000000000001E-3</v>
      </c>
      <c r="K18" s="78">
        <v>1.0500000000000001E-2</v>
      </c>
      <c r="L18" s="77">
        <v>2269716</v>
      </c>
      <c r="M18" s="77">
        <v>107.14</v>
      </c>
      <c r="N18" s="77">
        <v>0</v>
      </c>
      <c r="O18" s="77">
        <v>2431.7737224000002</v>
      </c>
      <c r="P18" s="78">
        <v>1E-4</v>
      </c>
      <c r="Q18" s="78">
        <v>6.6299999999999998E-2</v>
      </c>
      <c r="R18" s="78">
        <v>1.6500000000000001E-2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3.08</v>
      </c>
      <c r="I19" t="s">
        <v>102</v>
      </c>
      <c r="J19" s="78">
        <v>1E-3</v>
      </c>
      <c r="K19" s="78">
        <v>1.2E-2</v>
      </c>
      <c r="L19" s="77">
        <v>710961</v>
      </c>
      <c r="M19" s="77">
        <v>107</v>
      </c>
      <c r="N19" s="77">
        <v>0</v>
      </c>
      <c r="O19" s="77">
        <v>760.72826999999995</v>
      </c>
      <c r="P19" s="78">
        <v>0</v>
      </c>
      <c r="Q19" s="78">
        <v>2.07E-2</v>
      </c>
      <c r="R19" s="78">
        <v>5.1999999999999998E-3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247</v>
      </c>
      <c r="H20" s="77">
        <v>2.3199999999999998</v>
      </c>
      <c r="I20" t="s">
        <v>102</v>
      </c>
      <c r="J20" s="78">
        <v>7.4999999999999997E-3</v>
      </c>
      <c r="K20" s="78">
        <v>1.3299999999999999E-2</v>
      </c>
      <c r="L20" s="77">
        <v>4873849</v>
      </c>
      <c r="M20" s="77">
        <v>110.07</v>
      </c>
      <c r="N20" s="77">
        <v>0</v>
      </c>
      <c r="O20" s="77">
        <v>5364.6455943000001</v>
      </c>
      <c r="P20" s="78">
        <v>2.0000000000000001E-4</v>
      </c>
      <c r="Q20" s="78">
        <v>0.14630000000000001</v>
      </c>
      <c r="R20" s="78">
        <v>3.6499999999999998E-2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8.39</v>
      </c>
      <c r="I21" t="s">
        <v>102</v>
      </c>
      <c r="J21" s="78">
        <v>1E-3</v>
      </c>
      <c r="K21" s="78">
        <v>1.06E-2</v>
      </c>
      <c r="L21" s="77">
        <v>707901</v>
      </c>
      <c r="M21" s="77">
        <v>102.15</v>
      </c>
      <c r="N21" s="77">
        <v>0</v>
      </c>
      <c r="O21" s="77">
        <v>723.12087150000002</v>
      </c>
      <c r="P21" s="78">
        <v>0</v>
      </c>
      <c r="Q21" s="78">
        <v>1.9699999999999999E-2</v>
      </c>
      <c r="R21" s="78">
        <v>4.8999999999999998E-3</v>
      </c>
    </row>
    <row r="22" spans="2:18">
      <c r="B22" t="s">
        <v>253</v>
      </c>
      <c r="C22" t="s">
        <v>254</v>
      </c>
      <c r="D22" t="s">
        <v>100</v>
      </c>
      <c r="E22" t="s">
        <v>234</v>
      </c>
      <c r="G22" t="s">
        <v>255</v>
      </c>
      <c r="H22" s="77">
        <v>3.88</v>
      </c>
      <c r="I22" t="s">
        <v>102</v>
      </c>
      <c r="J22" s="78">
        <v>7.4999999999999997E-3</v>
      </c>
      <c r="K22" s="78">
        <v>-1.7100000000000001E-2</v>
      </c>
      <c r="L22" s="77">
        <v>309594</v>
      </c>
      <c r="M22" s="77">
        <v>110.14</v>
      </c>
      <c r="N22" s="77">
        <v>0</v>
      </c>
      <c r="O22" s="77">
        <v>340.98683160000002</v>
      </c>
      <c r="P22" s="78">
        <v>0</v>
      </c>
      <c r="Q22" s="78">
        <v>9.2999999999999992E-3</v>
      </c>
      <c r="R22" s="78">
        <v>2.3E-3</v>
      </c>
    </row>
    <row r="23" spans="2:18">
      <c r="B23" s="79" t="s">
        <v>256</v>
      </c>
      <c r="C23" s="16"/>
      <c r="D23" s="16"/>
      <c r="H23" s="81">
        <v>2.2599999999999998</v>
      </c>
      <c r="K23" s="80">
        <v>4.6699999999999998E-2</v>
      </c>
      <c r="L23" s="81">
        <v>18151053</v>
      </c>
      <c r="N23" s="81">
        <v>0</v>
      </c>
      <c r="O23" s="81">
        <v>18050.5329886</v>
      </c>
      <c r="Q23" s="80">
        <v>0.49220000000000003</v>
      </c>
      <c r="R23" s="80">
        <v>0.1227</v>
      </c>
    </row>
    <row r="24" spans="2:18">
      <c r="B24" s="79" t="s">
        <v>257</v>
      </c>
      <c r="C24" s="16"/>
      <c r="D24" s="16"/>
      <c r="H24" s="81">
        <v>0.37</v>
      </c>
      <c r="K24" s="80">
        <v>4.7899999999999998E-2</v>
      </c>
      <c r="L24" s="81">
        <v>14347889</v>
      </c>
      <c r="N24" s="81">
        <v>0</v>
      </c>
      <c r="O24" s="81">
        <v>14104.4422115</v>
      </c>
      <c r="Q24" s="80">
        <v>0.3846</v>
      </c>
      <c r="R24" s="80">
        <v>9.5899999999999999E-2</v>
      </c>
    </row>
    <row r="25" spans="2:18">
      <c r="B25" t="s">
        <v>258</v>
      </c>
      <c r="C25" t="s">
        <v>259</v>
      </c>
      <c r="D25" t="s">
        <v>100</v>
      </c>
      <c r="E25" t="s">
        <v>234</v>
      </c>
      <c r="G25" t="s">
        <v>260</v>
      </c>
      <c r="H25" s="77">
        <v>0.19</v>
      </c>
      <c r="I25" t="s">
        <v>102</v>
      </c>
      <c r="J25" s="78">
        <v>0</v>
      </c>
      <c r="K25" s="78">
        <v>4.6300000000000001E-2</v>
      </c>
      <c r="L25" s="77">
        <v>1614616</v>
      </c>
      <c r="M25" s="77">
        <v>99.16</v>
      </c>
      <c r="N25" s="77">
        <v>0</v>
      </c>
      <c r="O25" s="77">
        <v>1601.0532255999999</v>
      </c>
      <c r="P25" s="78">
        <v>1E-4</v>
      </c>
      <c r="Q25" s="78">
        <v>4.3700000000000003E-2</v>
      </c>
      <c r="R25" s="78">
        <v>1.09E-2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0.28000000000000003</v>
      </c>
      <c r="I26" t="s">
        <v>102</v>
      </c>
      <c r="J26" s="78">
        <v>0</v>
      </c>
      <c r="K26" s="78">
        <v>4.6699999999999998E-2</v>
      </c>
      <c r="L26" s="77">
        <v>583684</v>
      </c>
      <c r="M26" s="77">
        <v>98.72</v>
      </c>
      <c r="N26" s="77">
        <v>0</v>
      </c>
      <c r="O26" s="77">
        <v>576.21284479999997</v>
      </c>
      <c r="P26" s="78">
        <v>0</v>
      </c>
      <c r="Q26" s="78">
        <v>1.5699999999999999E-2</v>
      </c>
      <c r="R26" s="78">
        <v>3.8999999999999998E-3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266</v>
      </c>
      <c r="H27" s="77">
        <v>0.44</v>
      </c>
      <c r="I27" t="s">
        <v>102</v>
      </c>
      <c r="J27" s="78">
        <v>0</v>
      </c>
      <c r="K27" s="78">
        <v>4.7699999999999999E-2</v>
      </c>
      <c r="L27" s="77">
        <v>5283939</v>
      </c>
      <c r="M27" s="77">
        <v>97.99</v>
      </c>
      <c r="N27" s="77">
        <v>0</v>
      </c>
      <c r="O27" s="77">
        <v>5177.7318261</v>
      </c>
      <c r="P27" s="78">
        <v>2.0000000000000001E-4</v>
      </c>
      <c r="Q27" s="78">
        <v>0.14119999999999999</v>
      </c>
      <c r="R27" s="78">
        <v>3.5200000000000002E-2</v>
      </c>
    </row>
    <row r="28" spans="2:18">
      <c r="B28" t="s">
        <v>267</v>
      </c>
      <c r="C28" t="s">
        <v>268</v>
      </c>
      <c r="D28" t="s">
        <v>100</v>
      </c>
      <c r="E28" t="s">
        <v>234</v>
      </c>
      <c r="G28" t="s">
        <v>269</v>
      </c>
      <c r="H28" s="77">
        <v>0.01</v>
      </c>
      <c r="I28" t="s">
        <v>102</v>
      </c>
      <c r="J28" s="78">
        <v>0</v>
      </c>
      <c r="K28" s="78">
        <v>5.2400000000000002E-2</v>
      </c>
      <c r="L28" s="77">
        <v>714224</v>
      </c>
      <c r="M28" s="77">
        <v>99.93</v>
      </c>
      <c r="N28" s="77">
        <v>0</v>
      </c>
      <c r="O28" s="77">
        <v>713.72404319999998</v>
      </c>
      <c r="P28" s="78">
        <v>0</v>
      </c>
      <c r="Q28" s="78">
        <v>1.95E-2</v>
      </c>
      <c r="R28" s="78">
        <v>4.8999999999999998E-3</v>
      </c>
    </row>
    <row r="29" spans="2:18">
      <c r="B29" t="s">
        <v>270</v>
      </c>
      <c r="C29" t="s">
        <v>271</v>
      </c>
      <c r="D29" t="s">
        <v>100</v>
      </c>
      <c r="E29" t="s">
        <v>234</v>
      </c>
      <c r="G29" t="s">
        <v>272</v>
      </c>
      <c r="H29" s="77">
        <v>0.36</v>
      </c>
      <c r="I29" t="s">
        <v>102</v>
      </c>
      <c r="J29" s="78">
        <v>0</v>
      </c>
      <c r="K29" s="78">
        <v>4.8000000000000001E-2</v>
      </c>
      <c r="L29" s="77">
        <v>1509488</v>
      </c>
      <c r="M29" s="77">
        <v>98.33</v>
      </c>
      <c r="N29" s="77">
        <v>0</v>
      </c>
      <c r="O29" s="77">
        <v>1484.2795504000001</v>
      </c>
      <c r="P29" s="78">
        <v>1E-4</v>
      </c>
      <c r="Q29" s="78">
        <v>4.0500000000000001E-2</v>
      </c>
      <c r="R29" s="78">
        <v>1.01E-2</v>
      </c>
    </row>
    <row r="30" spans="2:18">
      <c r="B30" t="s">
        <v>273</v>
      </c>
      <c r="C30" t="s">
        <v>274</v>
      </c>
      <c r="D30" t="s">
        <v>100</v>
      </c>
      <c r="E30" t="s">
        <v>234</v>
      </c>
      <c r="G30" t="s">
        <v>275</v>
      </c>
      <c r="H30" s="77">
        <v>0.51</v>
      </c>
      <c r="I30" t="s">
        <v>102</v>
      </c>
      <c r="J30" s="78">
        <v>0</v>
      </c>
      <c r="K30" s="78">
        <v>4.7899999999999998E-2</v>
      </c>
      <c r="L30" s="77">
        <v>2604962</v>
      </c>
      <c r="M30" s="77">
        <v>97.63</v>
      </c>
      <c r="N30" s="77">
        <v>0</v>
      </c>
      <c r="O30" s="77">
        <v>2543.2244006000001</v>
      </c>
      <c r="P30" s="78">
        <v>1E-4</v>
      </c>
      <c r="Q30" s="78">
        <v>6.9400000000000003E-2</v>
      </c>
      <c r="R30" s="78">
        <v>1.7299999999999999E-2</v>
      </c>
    </row>
    <row r="31" spans="2:18">
      <c r="B31" t="s">
        <v>276</v>
      </c>
      <c r="C31" t="s">
        <v>277</v>
      </c>
      <c r="D31" t="s">
        <v>100</v>
      </c>
      <c r="E31" t="s">
        <v>234</v>
      </c>
      <c r="G31" t="s">
        <v>278</v>
      </c>
      <c r="H31" s="77">
        <v>0.68</v>
      </c>
      <c r="I31" t="s">
        <v>102</v>
      </c>
      <c r="J31" s="78">
        <v>0</v>
      </c>
      <c r="K31" s="78">
        <v>4.8500000000000001E-2</v>
      </c>
      <c r="L31" s="77">
        <v>729400</v>
      </c>
      <c r="M31" s="77">
        <v>96.81</v>
      </c>
      <c r="N31" s="77">
        <v>0</v>
      </c>
      <c r="O31" s="77">
        <v>706.13214000000005</v>
      </c>
      <c r="P31" s="78">
        <v>0</v>
      </c>
      <c r="Q31" s="78">
        <v>1.9300000000000001E-2</v>
      </c>
      <c r="R31" s="78">
        <v>4.7999999999999996E-3</v>
      </c>
    </row>
    <row r="32" spans="2:18">
      <c r="B32" t="s">
        <v>279</v>
      </c>
      <c r="C32" t="s">
        <v>280</v>
      </c>
      <c r="D32" t="s">
        <v>100</v>
      </c>
      <c r="E32" t="s">
        <v>234</v>
      </c>
      <c r="G32" t="s">
        <v>281</v>
      </c>
      <c r="H32" s="77">
        <v>0.09</v>
      </c>
      <c r="I32" t="s">
        <v>102</v>
      </c>
      <c r="J32" s="78">
        <v>0</v>
      </c>
      <c r="K32" s="78">
        <v>4.7699999999999999E-2</v>
      </c>
      <c r="L32" s="77">
        <v>1307576</v>
      </c>
      <c r="M32" s="77">
        <v>99.58</v>
      </c>
      <c r="N32" s="77">
        <v>0</v>
      </c>
      <c r="O32" s="77">
        <v>1302.0841808</v>
      </c>
      <c r="P32" s="78">
        <v>1E-4</v>
      </c>
      <c r="Q32" s="78">
        <v>3.5499999999999997E-2</v>
      </c>
      <c r="R32" s="78">
        <v>8.8000000000000005E-3</v>
      </c>
    </row>
    <row r="33" spans="2:18">
      <c r="B33" s="79" t="s">
        <v>282</v>
      </c>
      <c r="C33" s="16"/>
      <c r="D33" s="16"/>
      <c r="H33" s="81">
        <v>9.01</v>
      </c>
      <c r="K33" s="80">
        <v>4.24E-2</v>
      </c>
      <c r="L33" s="81">
        <v>3803164</v>
      </c>
      <c r="N33" s="81">
        <v>0</v>
      </c>
      <c r="O33" s="81">
        <v>3946.0907771000002</v>
      </c>
      <c r="Q33" s="80">
        <v>0.1076</v>
      </c>
      <c r="R33" s="80">
        <v>2.6800000000000001E-2</v>
      </c>
    </row>
    <row r="34" spans="2:18">
      <c r="B34" t="s">
        <v>283</v>
      </c>
      <c r="C34" t="s">
        <v>284</v>
      </c>
      <c r="D34" t="s">
        <v>100</v>
      </c>
      <c r="E34" t="s">
        <v>234</v>
      </c>
      <c r="G34" t="s">
        <v>285</v>
      </c>
      <c r="H34" s="77">
        <v>15.79</v>
      </c>
      <c r="I34" t="s">
        <v>102</v>
      </c>
      <c r="J34" s="78">
        <v>3.7499999999999999E-2</v>
      </c>
      <c r="K34" s="78">
        <v>4.0500000000000001E-2</v>
      </c>
      <c r="L34" s="77">
        <v>1399023</v>
      </c>
      <c r="M34" s="77">
        <v>96.3</v>
      </c>
      <c r="N34" s="77">
        <v>0</v>
      </c>
      <c r="O34" s="77">
        <v>1347.259149</v>
      </c>
      <c r="P34" s="78">
        <v>1E-4</v>
      </c>
      <c r="Q34" s="78">
        <v>3.6700000000000003E-2</v>
      </c>
      <c r="R34" s="78">
        <v>9.1999999999999998E-3</v>
      </c>
    </row>
    <row r="35" spans="2:18">
      <c r="B35" t="s">
        <v>286</v>
      </c>
      <c r="C35" t="s">
        <v>287</v>
      </c>
      <c r="D35" t="s">
        <v>100</v>
      </c>
      <c r="E35" t="s">
        <v>234</v>
      </c>
      <c r="G35" t="s">
        <v>288</v>
      </c>
      <c r="H35" s="77">
        <v>0.75</v>
      </c>
      <c r="I35" t="s">
        <v>102</v>
      </c>
      <c r="J35" s="78">
        <v>3.7499999999999999E-2</v>
      </c>
      <c r="K35" s="78">
        <v>4.48E-2</v>
      </c>
      <c r="L35" s="77">
        <v>765533</v>
      </c>
      <c r="M35" s="77">
        <v>100.38</v>
      </c>
      <c r="N35" s="77">
        <v>0</v>
      </c>
      <c r="O35" s="77">
        <v>768.44202540000003</v>
      </c>
      <c r="P35" s="78">
        <v>0</v>
      </c>
      <c r="Q35" s="78">
        <v>2.1000000000000001E-2</v>
      </c>
      <c r="R35" s="78">
        <v>5.1999999999999998E-3</v>
      </c>
    </row>
    <row r="36" spans="2:18">
      <c r="B36" t="s">
        <v>289</v>
      </c>
      <c r="C36" t="s">
        <v>290</v>
      </c>
      <c r="D36" t="s">
        <v>100</v>
      </c>
      <c r="E36" t="s">
        <v>234</v>
      </c>
      <c r="G36" t="s">
        <v>291</v>
      </c>
      <c r="H36" s="77">
        <v>2.12</v>
      </c>
      <c r="I36" t="s">
        <v>102</v>
      </c>
      <c r="J36" s="78">
        <v>1.7500000000000002E-2</v>
      </c>
      <c r="K36" s="78">
        <v>4.19E-2</v>
      </c>
      <c r="L36" s="77">
        <v>35299</v>
      </c>
      <c r="M36" s="77">
        <v>96.45</v>
      </c>
      <c r="N36" s="77">
        <v>0</v>
      </c>
      <c r="O36" s="77">
        <v>34.045885499999997</v>
      </c>
      <c r="P36" s="78">
        <v>0</v>
      </c>
      <c r="Q36" s="78">
        <v>8.9999999999999998E-4</v>
      </c>
      <c r="R36" s="78">
        <v>2.0000000000000001E-4</v>
      </c>
    </row>
    <row r="37" spans="2:18">
      <c r="B37" t="s">
        <v>292</v>
      </c>
      <c r="C37" t="s">
        <v>293</v>
      </c>
      <c r="D37" t="s">
        <v>100</v>
      </c>
      <c r="E37" t="s">
        <v>234</v>
      </c>
      <c r="G37" t="s">
        <v>294</v>
      </c>
      <c r="H37" s="77">
        <v>0.08</v>
      </c>
      <c r="I37" t="s">
        <v>102</v>
      </c>
      <c r="J37" s="78">
        <v>1.5E-3</v>
      </c>
      <c r="K37" s="78">
        <v>4.7E-2</v>
      </c>
      <c r="L37" s="77">
        <v>710012</v>
      </c>
      <c r="M37" s="77">
        <v>99.76</v>
      </c>
      <c r="N37" s="77">
        <v>0</v>
      </c>
      <c r="O37" s="77">
        <v>708.3079712</v>
      </c>
      <c r="P37" s="78">
        <v>0</v>
      </c>
      <c r="Q37" s="78">
        <v>1.9300000000000001E-2</v>
      </c>
      <c r="R37" s="78">
        <v>4.7999999999999996E-3</v>
      </c>
    </row>
    <row r="38" spans="2:18">
      <c r="B38" t="s">
        <v>295</v>
      </c>
      <c r="C38" t="s">
        <v>296</v>
      </c>
      <c r="D38" t="s">
        <v>100</v>
      </c>
      <c r="E38" t="s">
        <v>234</v>
      </c>
      <c r="G38" t="s">
        <v>297</v>
      </c>
      <c r="H38" s="77">
        <v>12.47</v>
      </c>
      <c r="I38" t="s">
        <v>102</v>
      </c>
      <c r="J38" s="78">
        <v>5.5E-2</v>
      </c>
      <c r="K38" s="78">
        <v>3.9899999999999998E-2</v>
      </c>
      <c r="L38" s="77">
        <v>893297</v>
      </c>
      <c r="M38" s="77">
        <v>121.8</v>
      </c>
      <c r="N38" s="77">
        <v>0</v>
      </c>
      <c r="O38" s="77">
        <v>1088.035746</v>
      </c>
      <c r="P38" s="78">
        <v>0</v>
      </c>
      <c r="Q38" s="78">
        <v>2.9700000000000001E-2</v>
      </c>
      <c r="R38" s="78">
        <v>7.4000000000000003E-3</v>
      </c>
    </row>
    <row r="39" spans="2:18">
      <c r="B39" s="79" t="s">
        <v>298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222</v>
      </c>
      <c r="C40" t="s">
        <v>222</v>
      </c>
      <c r="D40" s="16"/>
      <c r="E40" t="s">
        <v>222</v>
      </c>
      <c r="H40" s="77">
        <v>0</v>
      </c>
      <c r="I40" t="s">
        <v>222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222</v>
      </c>
      <c r="C42" t="s">
        <v>222</v>
      </c>
      <c r="D42" s="16"/>
      <c r="E42" t="s">
        <v>222</v>
      </c>
      <c r="H42" s="77">
        <v>0</v>
      </c>
      <c r="I42" t="s">
        <v>222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227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222</v>
      </c>
      <c r="C45" t="s">
        <v>222</v>
      </c>
      <c r="D45" s="16"/>
      <c r="E45" t="s">
        <v>222</v>
      </c>
      <c r="H45" s="77">
        <v>0</v>
      </c>
      <c r="I45" t="s">
        <v>222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301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222</v>
      </c>
      <c r="C47" t="s">
        <v>222</v>
      </c>
      <c r="D47" s="16"/>
      <c r="E47" t="s">
        <v>222</v>
      </c>
      <c r="H47" s="77">
        <v>0</v>
      </c>
      <c r="I47" t="s">
        <v>222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35400</v>
      </c>
      <c r="P11" s="33"/>
      <c r="Q11" s="75">
        <v>0</v>
      </c>
      <c r="R11" s="75">
        <v>365.39879999999999</v>
      </c>
      <c r="S11" s="7"/>
      <c r="T11" s="76">
        <v>1</v>
      </c>
      <c r="U11" s="76">
        <v>2.5000000000000001E-3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35400</v>
      </c>
      <c r="Q12" s="81">
        <v>0</v>
      </c>
      <c r="R12" s="81">
        <v>365.39879999999999</v>
      </c>
      <c r="T12" s="80">
        <v>1</v>
      </c>
      <c r="U12" s="80">
        <v>2.5000000000000001E-3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35400</v>
      </c>
      <c r="Q15" s="81">
        <v>0</v>
      </c>
      <c r="R15" s="81">
        <v>365.39879999999999</v>
      </c>
      <c r="T15" s="80">
        <v>1</v>
      </c>
      <c r="U15" s="80">
        <v>2.5000000000000001E-3</v>
      </c>
    </row>
    <row r="16" spans="2:68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310</v>
      </c>
      <c r="H16" t="s">
        <v>311</v>
      </c>
      <c r="I16" t="s">
        <v>150</v>
      </c>
      <c r="J16" t="s">
        <v>312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35400</v>
      </c>
      <c r="P16" s="77">
        <v>1032.2</v>
      </c>
      <c r="Q16" s="77">
        <v>0</v>
      </c>
      <c r="R16" s="77">
        <v>365.39879999999999</v>
      </c>
      <c r="S16" s="78">
        <v>0</v>
      </c>
      <c r="T16" s="78">
        <v>1</v>
      </c>
      <c r="U16" s="78">
        <v>2.5000000000000001E-3</v>
      </c>
    </row>
    <row r="17" spans="2:21">
      <c r="B17" s="79" t="s">
        <v>313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4.25</v>
      </c>
      <c r="L11" s="7"/>
      <c r="M11" s="7"/>
      <c r="N11" s="76">
        <v>4.2799999999999998E-2</v>
      </c>
      <c r="O11" s="75">
        <v>16362532.33</v>
      </c>
      <c r="P11" s="33"/>
      <c r="Q11" s="75">
        <v>92.380030000000005</v>
      </c>
      <c r="R11" s="75">
        <v>16600.931243038001</v>
      </c>
      <c r="S11" s="7"/>
      <c r="T11" s="76">
        <v>1</v>
      </c>
      <c r="U11" s="76">
        <v>0.1128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4.25</v>
      </c>
      <c r="N12" s="80">
        <v>4.2000000000000003E-2</v>
      </c>
      <c r="O12" s="81">
        <v>16228532.33</v>
      </c>
      <c r="Q12" s="81">
        <v>92.380030000000005</v>
      </c>
      <c r="R12" s="81">
        <v>16125.061200538001</v>
      </c>
      <c r="T12" s="80">
        <v>0.97130000000000005</v>
      </c>
      <c r="U12" s="80">
        <v>0.1096</v>
      </c>
    </row>
    <row r="13" spans="2:66">
      <c r="B13" s="79" t="s">
        <v>306</v>
      </c>
      <c r="C13" s="16"/>
      <c r="D13" s="16"/>
      <c r="E13" s="16"/>
      <c r="F13" s="16"/>
      <c r="K13" s="81">
        <v>4.8600000000000003</v>
      </c>
      <c r="N13" s="80">
        <v>3.1099999999999999E-2</v>
      </c>
      <c r="O13" s="81">
        <v>10642248.59</v>
      </c>
      <c r="Q13" s="81">
        <v>90.793189999999996</v>
      </c>
      <c r="R13" s="81">
        <v>10868.924223665001</v>
      </c>
      <c r="T13" s="80">
        <v>0.65469999999999995</v>
      </c>
      <c r="U13" s="80">
        <v>7.3899999999999993E-2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309</v>
      </c>
      <c r="G14" t="s">
        <v>310</v>
      </c>
      <c r="H14" t="s">
        <v>206</v>
      </c>
      <c r="I14" t="s">
        <v>207</v>
      </c>
      <c r="J14" t="s">
        <v>318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235970</v>
      </c>
      <c r="P14" s="77">
        <v>107.6</v>
      </c>
      <c r="Q14" s="77">
        <v>0</v>
      </c>
      <c r="R14" s="77">
        <v>253.90371999999999</v>
      </c>
      <c r="S14" s="78">
        <v>1E-4</v>
      </c>
      <c r="T14" s="78">
        <v>1.5299999999999999E-2</v>
      </c>
      <c r="U14" s="78">
        <v>1.6999999999999999E-3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309</v>
      </c>
      <c r="G15" t="s">
        <v>310</v>
      </c>
      <c r="H15" t="s">
        <v>206</v>
      </c>
      <c r="I15" t="s">
        <v>207</v>
      </c>
      <c r="J15" t="s">
        <v>321</v>
      </c>
      <c r="K15" s="77">
        <v>4.4000000000000004</v>
      </c>
      <c r="L15" t="s">
        <v>102</v>
      </c>
      <c r="M15" s="78">
        <v>1E-3</v>
      </c>
      <c r="N15" s="78">
        <v>1.9699999999999999E-2</v>
      </c>
      <c r="O15" s="77">
        <v>544135</v>
      </c>
      <c r="P15" s="77">
        <v>99.41</v>
      </c>
      <c r="Q15" s="77">
        <v>0</v>
      </c>
      <c r="R15" s="77">
        <v>540.92460349999999</v>
      </c>
      <c r="S15" s="78">
        <v>2.0000000000000001E-4</v>
      </c>
      <c r="T15" s="78">
        <v>3.2599999999999997E-2</v>
      </c>
      <c r="U15" s="78">
        <v>3.7000000000000002E-3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310</v>
      </c>
      <c r="H16" t="s">
        <v>206</v>
      </c>
      <c r="I16" t="s">
        <v>207</v>
      </c>
      <c r="J16" t="s">
        <v>325</v>
      </c>
      <c r="K16" s="77">
        <v>4.18</v>
      </c>
      <c r="L16" t="s">
        <v>102</v>
      </c>
      <c r="M16" s="78">
        <v>1E-3</v>
      </c>
      <c r="N16" s="78">
        <v>2.0199999999999999E-2</v>
      </c>
      <c r="O16" s="77">
        <v>378671.4</v>
      </c>
      <c r="P16" s="77">
        <v>98.39</v>
      </c>
      <c r="Q16" s="77">
        <v>0</v>
      </c>
      <c r="R16" s="77">
        <v>372.57479045999997</v>
      </c>
      <c r="S16" s="78">
        <v>4.0000000000000002E-4</v>
      </c>
      <c r="T16" s="78">
        <v>2.24E-2</v>
      </c>
      <c r="U16" s="78">
        <v>2.5000000000000001E-3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324</v>
      </c>
      <c r="G17" t="s">
        <v>310</v>
      </c>
      <c r="H17" t="s">
        <v>206</v>
      </c>
      <c r="I17" t="s">
        <v>207</v>
      </c>
      <c r="J17" t="s">
        <v>328</v>
      </c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164357</v>
      </c>
      <c r="P17" s="77">
        <v>103.8</v>
      </c>
      <c r="Q17" s="77">
        <v>0</v>
      </c>
      <c r="R17" s="77">
        <v>170.602566</v>
      </c>
      <c r="S17" s="78">
        <v>1E-4</v>
      </c>
      <c r="T17" s="78">
        <v>1.03E-2</v>
      </c>
      <c r="U17" s="78">
        <v>1.1999999999999999E-3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331</v>
      </c>
      <c r="G18" t="s">
        <v>332</v>
      </c>
      <c r="H18" t="s">
        <v>206</v>
      </c>
      <c r="I18" t="s">
        <v>207</v>
      </c>
      <c r="J18" t="s">
        <v>333</v>
      </c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271182.48</v>
      </c>
      <c r="P18" s="77">
        <v>105.04</v>
      </c>
      <c r="Q18" s="77">
        <v>0</v>
      </c>
      <c r="R18" s="77">
        <v>284.85007699200003</v>
      </c>
      <c r="S18" s="78">
        <v>1E-4</v>
      </c>
      <c r="T18" s="78">
        <v>1.72E-2</v>
      </c>
      <c r="U18" s="78">
        <v>1.9E-3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336</v>
      </c>
      <c r="G19" t="s">
        <v>337</v>
      </c>
      <c r="H19" t="s">
        <v>206</v>
      </c>
      <c r="I19" t="s">
        <v>207</v>
      </c>
      <c r="J19" t="s">
        <v>328</v>
      </c>
      <c r="K19" s="77">
        <v>2.39</v>
      </c>
      <c r="L19" t="s">
        <v>102</v>
      </c>
      <c r="M19" s="78">
        <v>8.3000000000000001E-3</v>
      </c>
      <c r="N19" s="78">
        <v>2.0400000000000001E-2</v>
      </c>
      <c r="O19" s="77">
        <v>161038.79999999999</v>
      </c>
      <c r="P19" s="77">
        <v>108.31</v>
      </c>
      <c r="Q19" s="77">
        <v>0</v>
      </c>
      <c r="R19" s="77">
        <v>174.42112427999999</v>
      </c>
      <c r="S19" s="78">
        <v>1E-4</v>
      </c>
      <c r="T19" s="78">
        <v>1.0500000000000001E-2</v>
      </c>
      <c r="U19" s="78">
        <v>1.1999999999999999E-3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340</v>
      </c>
      <c r="G20" t="s">
        <v>310</v>
      </c>
      <c r="H20" t="s">
        <v>206</v>
      </c>
      <c r="I20" t="s">
        <v>207</v>
      </c>
      <c r="J20" t="s">
        <v>341</v>
      </c>
      <c r="K20" s="77">
        <v>4.3099999999999996</v>
      </c>
      <c r="L20" t="s">
        <v>102</v>
      </c>
      <c r="M20" s="78">
        <v>1E-3</v>
      </c>
      <c r="N20" s="78">
        <v>0.02</v>
      </c>
      <c r="O20" s="77">
        <v>448200</v>
      </c>
      <c r="P20" s="77">
        <v>99.3</v>
      </c>
      <c r="Q20" s="77">
        <v>0</v>
      </c>
      <c r="R20" s="77">
        <v>445.06259999999997</v>
      </c>
      <c r="S20" s="78">
        <v>2.0000000000000001E-4</v>
      </c>
      <c r="T20" s="78">
        <v>2.6800000000000001E-2</v>
      </c>
      <c r="U20" s="78">
        <v>3.0000000000000001E-3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340</v>
      </c>
      <c r="G21" t="s">
        <v>310</v>
      </c>
      <c r="H21" t="s">
        <v>206</v>
      </c>
      <c r="I21" t="s">
        <v>207</v>
      </c>
      <c r="J21" t="s">
        <v>344</v>
      </c>
      <c r="K21" s="77">
        <v>4.6500000000000004</v>
      </c>
      <c r="L21" t="s">
        <v>102</v>
      </c>
      <c r="M21" s="78">
        <v>1.3899999999999999E-2</v>
      </c>
      <c r="N21" s="78">
        <v>1.9699999999999999E-2</v>
      </c>
      <c r="O21" s="77">
        <v>274000</v>
      </c>
      <c r="P21" s="77">
        <v>100.65</v>
      </c>
      <c r="Q21" s="77">
        <v>0</v>
      </c>
      <c r="R21" s="77">
        <v>275.78100000000001</v>
      </c>
      <c r="S21" s="78">
        <v>1E-4</v>
      </c>
      <c r="T21" s="78">
        <v>1.66E-2</v>
      </c>
      <c r="U21" s="78">
        <v>1.9E-3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347</v>
      </c>
      <c r="G22" t="s">
        <v>310</v>
      </c>
      <c r="H22" t="s">
        <v>206</v>
      </c>
      <c r="I22" t="s">
        <v>207</v>
      </c>
      <c r="J22" t="s">
        <v>348</v>
      </c>
      <c r="K22" s="77">
        <v>0.11</v>
      </c>
      <c r="L22" t="s">
        <v>102</v>
      </c>
      <c r="M22" s="78">
        <v>0.05</v>
      </c>
      <c r="N22" s="78">
        <v>4.2599999999999999E-2</v>
      </c>
      <c r="O22" s="77">
        <v>95376.52</v>
      </c>
      <c r="P22" s="77">
        <v>116.4</v>
      </c>
      <c r="Q22" s="77">
        <v>0</v>
      </c>
      <c r="R22" s="77">
        <v>111.01826928</v>
      </c>
      <c r="S22" s="78">
        <v>1E-4</v>
      </c>
      <c r="T22" s="78">
        <v>6.7000000000000002E-3</v>
      </c>
      <c r="U22" s="78">
        <v>8.0000000000000004E-4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347</v>
      </c>
      <c r="G23" t="s">
        <v>310</v>
      </c>
      <c r="H23" t="s">
        <v>206</v>
      </c>
      <c r="I23" t="s">
        <v>207</v>
      </c>
      <c r="J23" t="s">
        <v>328</v>
      </c>
      <c r="K23" s="77">
        <v>3.87</v>
      </c>
      <c r="L23" t="s">
        <v>102</v>
      </c>
      <c r="M23" s="78">
        <v>1.7500000000000002E-2</v>
      </c>
      <c r="N23" s="78">
        <v>-4.5999999999999999E-3</v>
      </c>
      <c r="O23" s="77">
        <v>84317.8</v>
      </c>
      <c r="P23" s="77">
        <v>109.82</v>
      </c>
      <c r="Q23" s="77">
        <v>0</v>
      </c>
      <c r="R23" s="77">
        <v>92.597807959999997</v>
      </c>
      <c r="S23" s="78">
        <v>0</v>
      </c>
      <c r="T23" s="78">
        <v>5.5999999999999999E-3</v>
      </c>
      <c r="U23" s="78">
        <v>5.9999999999999995E-4</v>
      </c>
    </row>
    <row r="24" spans="2:21">
      <c r="B24" t="s">
        <v>351</v>
      </c>
      <c r="C24" t="s">
        <v>352</v>
      </c>
      <c r="D24" t="s">
        <v>100</v>
      </c>
      <c r="E24" t="s">
        <v>123</v>
      </c>
      <c r="F24" t="s">
        <v>353</v>
      </c>
      <c r="G24" t="s">
        <v>354</v>
      </c>
      <c r="H24" t="s">
        <v>355</v>
      </c>
      <c r="I24" t="s">
        <v>150</v>
      </c>
      <c r="J24" t="s">
        <v>356</v>
      </c>
      <c r="K24" s="77">
        <v>2.06</v>
      </c>
      <c r="L24" t="s">
        <v>102</v>
      </c>
      <c r="M24" s="78">
        <v>4.4999999999999998E-2</v>
      </c>
      <c r="N24" s="78">
        <v>2.2100000000000002E-2</v>
      </c>
      <c r="O24" s="77">
        <v>405285</v>
      </c>
      <c r="P24" s="77">
        <v>119.1</v>
      </c>
      <c r="Q24" s="77">
        <v>0</v>
      </c>
      <c r="R24" s="77">
        <v>482.694435</v>
      </c>
      <c r="S24" s="78">
        <v>1E-4</v>
      </c>
      <c r="T24" s="78">
        <v>2.9100000000000001E-2</v>
      </c>
      <c r="U24" s="78">
        <v>3.3E-3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353</v>
      </c>
      <c r="G25" t="s">
        <v>354</v>
      </c>
      <c r="H25" t="s">
        <v>355</v>
      </c>
      <c r="I25" t="s">
        <v>150</v>
      </c>
      <c r="J25" t="s">
        <v>359</v>
      </c>
      <c r="K25" s="77">
        <v>6.89</v>
      </c>
      <c r="L25" t="s">
        <v>102</v>
      </c>
      <c r="M25" s="78">
        <v>2.3900000000000001E-2</v>
      </c>
      <c r="N25" s="78">
        <v>9.7999999999999997E-3</v>
      </c>
      <c r="O25" s="77">
        <v>329000</v>
      </c>
      <c r="P25" s="77">
        <v>110.8</v>
      </c>
      <c r="Q25" s="77">
        <v>0</v>
      </c>
      <c r="R25" s="77">
        <v>364.53199999999998</v>
      </c>
      <c r="S25" s="78">
        <v>1E-4</v>
      </c>
      <c r="T25" s="78">
        <v>2.1999999999999999E-2</v>
      </c>
      <c r="U25" s="78">
        <v>2.5000000000000001E-3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353</v>
      </c>
      <c r="G26" t="s">
        <v>354</v>
      </c>
      <c r="H26" t="s">
        <v>355</v>
      </c>
      <c r="I26" t="s">
        <v>150</v>
      </c>
      <c r="J26" t="s">
        <v>321</v>
      </c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436457.6</v>
      </c>
      <c r="P26" s="77">
        <v>120.55</v>
      </c>
      <c r="Q26" s="77">
        <v>0</v>
      </c>
      <c r="R26" s="77">
        <v>526.14963680000005</v>
      </c>
      <c r="S26" s="78">
        <v>2.0000000000000001E-4</v>
      </c>
      <c r="T26" s="78">
        <v>3.1699999999999999E-2</v>
      </c>
      <c r="U26" s="78">
        <v>3.5999999999999999E-3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364</v>
      </c>
      <c r="G27" t="s">
        <v>332</v>
      </c>
      <c r="H27" t="s">
        <v>365</v>
      </c>
      <c r="I27" t="s">
        <v>207</v>
      </c>
      <c r="J27" t="s">
        <v>366</v>
      </c>
      <c r="K27" s="77">
        <v>6.51</v>
      </c>
      <c r="L27" t="s">
        <v>102</v>
      </c>
      <c r="M27" s="78">
        <v>2.6499999999999999E-2</v>
      </c>
      <c r="N27" s="78">
        <v>2.3099999999999999E-2</v>
      </c>
      <c r="O27" s="77">
        <v>167985.43</v>
      </c>
      <c r="P27" s="77">
        <v>113.62</v>
      </c>
      <c r="Q27" s="77">
        <v>0</v>
      </c>
      <c r="R27" s="77">
        <v>190.86504556599999</v>
      </c>
      <c r="S27" s="78">
        <v>1E-4</v>
      </c>
      <c r="T27" s="78">
        <v>1.15E-2</v>
      </c>
      <c r="U27" s="78">
        <v>1.2999999999999999E-3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337</v>
      </c>
      <c r="H28" t="s">
        <v>365</v>
      </c>
      <c r="I28" t="s">
        <v>207</v>
      </c>
      <c r="J28" t="s">
        <v>370</v>
      </c>
      <c r="K28" s="77">
        <v>7.97</v>
      </c>
      <c r="L28" t="s">
        <v>102</v>
      </c>
      <c r="M28" s="78">
        <v>8.9999999999999993E-3</v>
      </c>
      <c r="N28" s="78">
        <v>2.8899999999999999E-2</v>
      </c>
      <c r="O28" s="77">
        <v>227565</v>
      </c>
      <c r="P28" s="77">
        <v>92.96</v>
      </c>
      <c r="Q28" s="77">
        <v>1.1144000000000001</v>
      </c>
      <c r="R28" s="77">
        <v>212.65882400000001</v>
      </c>
      <c r="S28" s="78">
        <v>1E-4</v>
      </c>
      <c r="T28" s="78">
        <v>1.2800000000000001E-2</v>
      </c>
      <c r="U28" s="78">
        <v>1.4E-3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369</v>
      </c>
      <c r="G29" t="s">
        <v>337</v>
      </c>
      <c r="H29" t="s">
        <v>355</v>
      </c>
      <c r="I29" t="s">
        <v>150</v>
      </c>
      <c r="J29" t="s">
        <v>373</v>
      </c>
      <c r="K29" s="77">
        <v>3.61</v>
      </c>
      <c r="L29" t="s">
        <v>102</v>
      </c>
      <c r="M29" s="78">
        <v>1.34E-2</v>
      </c>
      <c r="N29" s="78">
        <v>2.6200000000000001E-2</v>
      </c>
      <c r="O29" s="77">
        <v>168784</v>
      </c>
      <c r="P29" s="77">
        <v>106.9</v>
      </c>
      <c r="Q29" s="77">
        <v>14.84632</v>
      </c>
      <c r="R29" s="77">
        <v>195.27641600000001</v>
      </c>
      <c r="S29" s="78">
        <v>1E-4</v>
      </c>
      <c r="T29" s="78">
        <v>1.18E-2</v>
      </c>
      <c r="U29" s="78">
        <v>1.2999999999999999E-3</v>
      </c>
    </row>
    <row r="30" spans="2:21">
      <c r="B30" t="s">
        <v>374</v>
      </c>
      <c r="C30" t="s">
        <v>375</v>
      </c>
      <c r="D30" t="s">
        <v>100</v>
      </c>
      <c r="E30" t="s">
        <v>123</v>
      </c>
      <c r="F30" t="s">
        <v>369</v>
      </c>
      <c r="G30" t="s">
        <v>337</v>
      </c>
      <c r="H30" t="s">
        <v>365</v>
      </c>
      <c r="I30" t="s">
        <v>207</v>
      </c>
      <c r="J30" t="s">
        <v>376</v>
      </c>
      <c r="K30" s="77">
        <v>11.47</v>
      </c>
      <c r="L30" t="s">
        <v>102</v>
      </c>
      <c r="M30" s="78">
        <v>1.6899999999999998E-2</v>
      </c>
      <c r="N30" s="78">
        <v>3.0499999999999999E-2</v>
      </c>
      <c r="O30" s="77">
        <v>410016</v>
      </c>
      <c r="P30" s="77">
        <v>93.4</v>
      </c>
      <c r="Q30" s="77">
        <v>3.7703700000000002</v>
      </c>
      <c r="R30" s="77">
        <v>386.72531400000003</v>
      </c>
      <c r="S30" s="78">
        <v>2.0000000000000001E-4</v>
      </c>
      <c r="T30" s="78">
        <v>2.3300000000000001E-2</v>
      </c>
      <c r="U30" s="78">
        <v>2.5999999999999999E-3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380</v>
      </c>
      <c r="H31" t="s">
        <v>381</v>
      </c>
      <c r="I31" t="s">
        <v>207</v>
      </c>
      <c r="J31" t="s">
        <v>382</v>
      </c>
      <c r="K31" s="77">
        <v>4.1500000000000004</v>
      </c>
      <c r="L31" t="s">
        <v>102</v>
      </c>
      <c r="M31" s="78">
        <v>5.0000000000000001E-3</v>
      </c>
      <c r="N31" s="78">
        <v>3.1399999999999997E-2</v>
      </c>
      <c r="O31" s="77">
        <v>309000</v>
      </c>
      <c r="P31" s="77">
        <v>96.87</v>
      </c>
      <c r="Q31" s="77">
        <v>0</v>
      </c>
      <c r="R31" s="77">
        <v>299.32830000000001</v>
      </c>
      <c r="S31" s="78">
        <v>5.0000000000000001E-4</v>
      </c>
      <c r="T31" s="78">
        <v>1.7999999999999999E-2</v>
      </c>
      <c r="U31" s="78">
        <v>2E-3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337</v>
      </c>
      <c r="H32" t="s">
        <v>381</v>
      </c>
      <c r="I32" t="s">
        <v>207</v>
      </c>
      <c r="J32" t="s">
        <v>386</v>
      </c>
      <c r="K32" s="77">
        <v>2.78</v>
      </c>
      <c r="L32" t="s">
        <v>102</v>
      </c>
      <c r="M32" s="78">
        <v>3.2000000000000001E-2</v>
      </c>
      <c r="N32" s="78">
        <v>2.6200000000000001E-2</v>
      </c>
      <c r="O32" s="77">
        <v>69689.600000000006</v>
      </c>
      <c r="P32" s="77">
        <v>111.95</v>
      </c>
      <c r="Q32" s="77">
        <v>22.277819999999998</v>
      </c>
      <c r="R32" s="77">
        <v>100.2953272</v>
      </c>
      <c r="S32" s="78">
        <v>0</v>
      </c>
      <c r="T32" s="78">
        <v>6.0000000000000001E-3</v>
      </c>
      <c r="U32" s="78">
        <v>6.9999999999999999E-4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389</v>
      </c>
      <c r="G33" t="s">
        <v>337</v>
      </c>
      <c r="H33" t="s">
        <v>381</v>
      </c>
      <c r="I33" t="s">
        <v>207</v>
      </c>
      <c r="J33" t="s">
        <v>390</v>
      </c>
      <c r="K33" s="77">
        <v>5.7</v>
      </c>
      <c r="L33" t="s">
        <v>102</v>
      </c>
      <c r="M33" s="78">
        <v>6.4999999999999997E-3</v>
      </c>
      <c r="N33" s="78">
        <v>2.87E-2</v>
      </c>
      <c r="O33" s="77">
        <v>231179</v>
      </c>
      <c r="P33" s="77">
        <v>97.17</v>
      </c>
      <c r="Q33" s="77">
        <v>0</v>
      </c>
      <c r="R33" s="77">
        <v>224.6366343</v>
      </c>
      <c r="S33" s="78">
        <v>1E-4</v>
      </c>
      <c r="T33" s="78">
        <v>1.35E-2</v>
      </c>
      <c r="U33" s="78">
        <v>1.5E-3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389</v>
      </c>
      <c r="G34" t="s">
        <v>337</v>
      </c>
      <c r="H34" t="s">
        <v>381</v>
      </c>
      <c r="I34" t="s">
        <v>207</v>
      </c>
      <c r="J34" t="s">
        <v>393</v>
      </c>
      <c r="K34" s="77">
        <v>2.87</v>
      </c>
      <c r="L34" t="s">
        <v>102</v>
      </c>
      <c r="M34" s="78">
        <v>2.3400000000000001E-2</v>
      </c>
      <c r="N34" s="78">
        <v>2.7300000000000001E-2</v>
      </c>
      <c r="O34" s="77">
        <v>105871.77</v>
      </c>
      <c r="P34" s="77">
        <v>109.87</v>
      </c>
      <c r="Q34" s="77">
        <v>0</v>
      </c>
      <c r="R34" s="77">
        <v>116.321313699</v>
      </c>
      <c r="S34" s="78">
        <v>0</v>
      </c>
      <c r="T34" s="78">
        <v>7.0000000000000001E-3</v>
      </c>
      <c r="U34" s="78">
        <v>8.0000000000000004E-4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337</v>
      </c>
      <c r="H35" t="s">
        <v>397</v>
      </c>
      <c r="I35" t="s">
        <v>150</v>
      </c>
      <c r="J35" t="s">
        <v>398</v>
      </c>
      <c r="K35" s="77">
        <v>6.38</v>
      </c>
      <c r="L35" t="s">
        <v>102</v>
      </c>
      <c r="M35" s="78">
        <v>5.8999999999999999E-3</v>
      </c>
      <c r="N35" s="78">
        <v>3.0599999999999999E-2</v>
      </c>
      <c r="O35" s="77">
        <v>218149</v>
      </c>
      <c r="P35" s="77">
        <v>91.73</v>
      </c>
      <c r="Q35" s="77">
        <v>0</v>
      </c>
      <c r="R35" s="77">
        <v>200.1080777</v>
      </c>
      <c r="S35" s="78">
        <v>2.0000000000000001E-4</v>
      </c>
      <c r="T35" s="78">
        <v>1.21E-2</v>
      </c>
      <c r="U35" s="78">
        <v>1.4E-3</v>
      </c>
    </row>
    <row r="36" spans="2:21">
      <c r="B36" t="s">
        <v>399</v>
      </c>
      <c r="C36" t="s">
        <v>400</v>
      </c>
      <c r="D36" t="s">
        <v>100</v>
      </c>
      <c r="E36" t="s">
        <v>123</v>
      </c>
      <c r="F36" t="s">
        <v>401</v>
      </c>
      <c r="G36" t="s">
        <v>337</v>
      </c>
      <c r="H36" t="s">
        <v>381</v>
      </c>
      <c r="I36" t="s">
        <v>207</v>
      </c>
      <c r="J36" t="s">
        <v>402</v>
      </c>
      <c r="K36" s="77">
        <v>4.37</v>
      </c>
      <c r="L36" t="s">
        <v>102</v>
      </c>
      <c r="M36" s="78">
        <v>2.81E-2</v>
      </c>
      <c r="N36" s="78">
        <v>2.4500000000000001E-2</v>
      </c>
      <c r="O36" s="77">
        <v>5800.8</v>
      </c>
      <c r="P36" s="77">
        <v>112.17</v>
      </c>
      <c r="Q36" s="77">
        <v>0</v>
      </c>
      <c r="R36" s="77">
        <v>6.5067573599999999</v>
      </c>
      <c r="S36" s="78">
        <v>0</v>
      </c>
      <c r="T36" s="78">
        <v>4.0000000000000002E-4</v>
      </c>
      <c r="U36" s="78">
        <v>0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405</v>
      </c>
      <c r="G37" t="s">
        <v>337</v>
      </c>
      <c r="H37" t="s">
        <v>381</v>
      </c>
      <c r="I37" t="s">
        <v>207</v>
      </c>
      <c r="J37" t="s">
        <v>406</v>
      </c>
      <c r="K37" s="77">
        <v>6.26</v>
      </c>
      <c r="L37" t="s">
        <v>102</v>
      </c>
      <c r="M37" s="78">
        <v>2.5000000000000001E-3</v>
      </c>
      <c r="N37" s="78">
        <v>2.7199999999999998E-2</v>
      </c>
      <c r="O37" s="77">
        <v>238280</v>
      </c>
      <c r="P37" s="77">
        <v>92.99</v>
      </c>
      <c r="Q37" s="77">
        <v>5.9448299999999996</v>
      </c>
      <c r="R37" s="77">
        <v>227.52140199999999</v>
      </c>
      <c r="S37" s="78">
        <v>2.0000000000000001E-4</v>
      </c>
      <c r="T37" s="78">
        <v>1.37E-2</v>
      </c>
      <c r="U37" s="78">
        <v>1.5E-3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409</v>
      </c>
      <c r="G38" t="s">
        <v>337</v>
      </c>
      <c r="H38" t="s">
        <v>381</v>
      </c>
      <c r="I38" t="s">
        <v>207</v>
      </c>
      <c r="J38" t="s">
        <v>410</v>
      </c>
      <c r="K38" s="77">
        <v>0.71</v>
      </c>
      <c r="L38" t="s">
        <v>102</v>
      </c>
      <c r="M38" s="78">
        <v>0.04</v>
      </c>
      <c r="N38" s="78">
        <v>2.8400000000000002E-2</v>
      </c>
      <c r="O38" s="77">
        <v>13195.13</v>
      </c>
      <c r="P38" s="77">
        <v>112.36</v>
      </c>
      <c r="Q38" s="77">
        <v>0</v>
      </c>
      <c r="R38" s="77">
        <v>14.826048068</v>
      </c>
      <c r="S38" s="78">
        <v>1E-4</v>
      </c>
      <c r="T38" s="78">
        <v>8.9999999999999998E-4</v>
      </c>
      <c r="U38" s="78">
        <v>1E-4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413</v>
      </c>
      <c r="G39" t="s">
        <v>414</v>
      </c>
      <c r="H39" t="s">
        <v>381</v>
      </c>
      <c r="I39" t="s">
        <v>207</v>
      </c>
      <c r="J39" t="s">
        <v>415</v>
      </c>
      <c r="K39" s="77">
        <v>2.6</v>
      </c>
      <c r="L39" t="s">
        <v>102</v>
      </c>
      <c r="M39" s="78">
        <v>4.2999999999999997E-2</v>
      </c>
      <c r="N39" s="78">
        <v>2.2599999999999999E-2</v>
      </c>
      <c r="O39" s="77">
        <v>125627.15</v>
      </c>
      <c r="P39" s="77">
        <v>119.81</v>
      </c>
      <c r="Q39" s="77">
        <v>0</v>
      </c>
      <c r="R39" s="77">
        <v>150.513888415</v>
      </c>
      <c r="S39" s="78">
        <v>2.0000000000000001E-4</v>
      </c>
      <c r="T39" s="78">
        <v>9.1000000000000004E-3</v>
      </c>
      <c r="U39" s="78">
        <v>1E-3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418</v>
      </c>
      <c r="G40" t="s">
        <v>419</v>
      </c>
      <c r="H40" t="s">
        <v>420</v>
      </c>
      <c r="I40" t="s">
        <v>207</v>
      </c>
      <c r="J40" t="s">
        <v>421</v>
      </c>
      <c r="K40" s="77">
        <v>5.92</v>
      </c>
      <c r="L40" t="s">
        <v>102</v>
      </c>
      <c r="M40" s="78">
        <v>5.1499999999999997E-2</v>
      </c>
      <c r="N40" s="78">
        <v>2.92E-2</v>
      </c>
      <c r="O40" s="77">
        <v>47185.77</v>
      </c>
      <c r="P40" s="77">
        <v>151.80000000000001</v>
      </c>
      <c r="Q40" s="77">
        <v>0</v>
      </c>
      <c r="R40" s="77">
        <v>71.627998860000005</v>
      </c>
      <c r="S40" s="78">
        <v>0</v>
      </c>
      <c r="T40" s="78">
        <v>4.3E-3</v>
      </c>
      <c r="U40" s="78">
        <v>5.0000000000000001E-4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337</v>
      </c>
      <c r="H41" t="s">
        <v>425</v>
      </c>
      <c r="I41" t="s">
        <v>150</v>
      </c>
      <c r="J41" t="s">
        <v>426</v>
      </c>
      <c r="K41" s="77">
        <v>5.38</v>
      </c>
      <c r="L41" t="s">
        <v>102</v>
      </c>
      <c r="M41" s="78">
        <v>1.3299999999999999E-2</v>
      </c>
      <c r="N41" s="78">
        <v>3.6900000000000002E-2</v>
      </c>
      <c r="O41" s="77">
        <v>174800</v>
      </c>
      <c r="P41" s="77">
        <v>97.7</v>
      </c>
      <c r="Q41" s="77">
        <v>0</v>
      </c>
      <c r="R41" s="77">
        <v>170.77959999999999</v>
      </c>
      <c r="S41" s="78">
        <v>1E-4</v>
      </c>
      <c r="T41" s="78">
        <v>1.03E-2</v>
      </c>
      <c r="U41" s="78">
        <v>1.1999999999999999E-3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424</v>
      </c>
      <c r="G42" t="s">
        <v>337</v>
      </c>
      <c r="H42" t="s">
        <v>420</v>
      </c>
      <c r="I42" t="s">
        <v>207</v>
      </c>
      <c r="J42" t="s">
        <v>429</v>
      </c>
      <c r="K42" s="77">
        <v>6.02</v>
      </c>
      <c r="L42" t="s">
        <v>102</v>
      </c>
      <c r="M42" s="78">
        <v>1.8700000000000001E-2</v>
      </c>
      <c r="N42" s="78">
        <v>3.7499999999999999E-2</v>
      </c>
      <c r="O42" s="77">
        <v>241580</v>
      </c>
      <c r="P42" s="77">
        <v>95.12</v>
      </c>
      <c r="Q42" s="77">
        <v>0</v>
      </c>
      <c r="R42" s="77">
        <v>229.790896</v>
      </c>
      <c r="S42" s="78">
        <v>4.0000000000000002E-4</v>
      </c>
      <c r="T42" s="78">
        <v>1.38E-2</v>
      </c>
      <c r="U42" s="78">
        <v>1.6000000000000001E-3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432</v>
      </c>
      <c r="G43" t="s">
        <v>337</v>
      </c>
      <c r="H43" t="s">
        <v>425</v>
      </c>
      <c r="I43" t="s">
        <v>150</v>
      </c>
      <c r="J43" t="s">
        <v>393</v>
      </c>
      <c r="K43" s="77">
        <v>4.09</v>
      </c>
      <c r="L43" t="s">
        <v>102</v>
      </c>
      <c r="M43" s="78">
        <v>1.9599999999999999E-2</v>
      </c>
      <c r="N43" s="78">
        <v>2.8500000000000001E-2</v>
      </c>
      <c r="O43" s="77">
        <v>12597</v>
      </c>
      <c r="P43" s="77">
        <v>107.72</v>
      </c>
      <c r="Q43" s="77">
        <v>0</v>
      </c>
      <c r="R43" s="77">
        <v>13.569488399999999</v>
      </c>
      <c r="S43" s="78">
        <v>0</v>
      </c>
      <c r="T43" s="78">
        <v>8.0000000000000004E-4</v>
      </c>
      <c r="U43" s="78">
        <v>1E-4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435</v>
      </c>
      <c r="G44" t="s">
        <v>337</v>
      </c>
      <c r="H44" t="s">
        <v>420</v>
      </c>
      <c r="I44" t="s">
        <v>207</v>
      </c>
      <c r="J44" t="s">
        <v>436</v>
      </c>
      <c r="K44" s="77">
        <v>2.4300000000000002</v>
      </c>
      <c r="L44" t="s">
        <v>102</v>
      </c>
      <c r="M44" s="78">
        <v>2.1499999999999998E-2</v>
      </c>
      <c r="N44" s="78">
        <v>2.9499999999999998E-2</v>
      </c>
      <c r="O44" s="77">
        <v>168765.1</v>
      </c>
      <c r="P44" s="77">
        <v>110.12</v>
      </c>
      <c r="Q44" s="77">
        <v>0</v>
      </c>
      <c r="R44" s="77">
        <v>185.84412811999999</v>
      </c>
      <c r="S44" s="78">
        <v>1E-4</v>
      </c>
      <c r="T44" s="78">
        <v>1.12E-2</v>
      </c>
      <c r="U44" s="78">
        <v>1.2999999999999999E-3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439</v>
      </c>
      <c r="G45" t="s">
        <v>440</v>
      </c>
      <c r="H45" t="s">
        <v>441</v>
      </c>
      <c r="I45" t="s">
        <v>150</v>
      </c>
      <c r="J45" t="s">
        <v>415</v>
      </c>
      <c r="K45" s="77">
        <v>5.0999999999999996</v>
      </c>
      <c r="L45" t="s">
        <v>102</v>
      </c>
      <c r="M45" s="78">
        <v>1E-3</v>
      </c>
      <c r="N45" s="78">
        <v>2.7199999999999998E-2</v>
      </c>
      <c r="O45" s="77">
        <v>135369.9</v>
      </c>
      <c r="P45" s="77">
        <v>95.78</v>
      </c>
      <c r="Q45" s="77">
        <v>0</v>
      </c>
      <c r="R45" s="77">
        <v>129.65729021999999</v>
      </c>
      <c r="S45" s="78">
        <v>8.0000000000000004E-4</v>
      </c>
      <c r="T45" s="78">
        <v>7.7999999999999996E-3</v>
      </c>
      <c r="U45" s="78">
        <v>8.9999999999999998E-4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444</v>
      </c>
      <c r="G46" t="s">
        <v>337</v>
      </c>
      <c r="H46" t="s">
        <v>441</v>
      </c>
      <c r="I46" t="s">
        <v>150</v>
      </c>
      <c r="J46" t="s">
        <v>445</v>
      </c>
      <c r="K46" s="77">
        <v>7.03</v>
      </c>
      <c r="L46" t="s">
        <v>102</v>
      </c>
      <c r="M46" s="78">
        <v>3.8999999999999998E-3</v>
      </c>
      <c r="N46" s="78">
        <v>3.8199999999999998E-2</v>
      </c>
      <c r="O46" s="77">
        <v>414186.56</v>
      </c>
      <c r="P46" s="77">
        <v>84.23</v>
      </c>
      <c r="Q46" s="77">
        <v>0</v>
      </c>
      <c r="R46" s="77">
        <v>348.86933948799998</v>
      </c>
      <c r="S46" s="78">
        <v>1.8E-3</v>
      </c>
      <c r="T46" s="78">
        <v>2.1000000000000001E-2</v>
      </c>
      <c r="U46" s="78">
        <v>2.3999999999999998E-3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337</v>
      </c>
      <c r="H47" t="s">
        <v>449</v>
      </c>
      <c r="I47" t="s">
        <v>207</v>
      </c>
      <c r="J47" t="s">
        <v>450</v>
      </c>
      <c r="K47" s="77">
        <v>6.32</v>
      </c>
      <c r="L47" t="s">
        <v>102</v>
      </c>
      <c r="M47" s="78">
        <v>5.0000000000000001E-3</v>
      </c>
      <c r="N47" s="78">
        <v>3.4099999999999998E-2</v>
      </c>
      <c r="O47" s="77">
        <v>251600</v>
      </c>
      <c r="P47" s="77">
        <v>90.77</v>
      </c>
      <c r="Q47" s="77">
        <v>0</v>
      </c>
      <c r="R47" s="77">
        <v>228.37732</v>
      </c>
      <c r="S47" s="78">
        <v>1.4E-3</v>
      </c>
      <c r="T47" s="78">
        <v>1.38E-2</v>
      </c>
      <c r="U47" s="78">
        <v>1.6000000000000001E-3</v>
      </c>
    </row>
    <row r="48" spans="2:21">
      <c r="B48" t="s">
        <v>451</v>
      </c>
      <c r="C48" t="s">
        <v>452</v>
      </c>
      <c r="D48" t="s">
        <v>100</v>
      </c>
      <c r="E48" t="s">
        <v>123</v>
      </c>
      <c r="F48" t="s">
        <v>453</v>
      </c>
      <c r="G48" t="s">
        <v>454</v>
      </c>
      <c r="H48" t="s">
        <v>441</v>
      </c>
      <c r="I48" t="s">
        <v>150</v>
      </c>
      <c r="J48" t="s">
        <v>415</v>
      </c>
      <c r="K48" s="77">
        <v>1.54</v>
      </c>
      <c r="L48" t="s">
        <v>102</v>
      </c>
      <c r="M48" s="78">
        <v>1.8499999999999999E-2</v>
      </c>
      <c r="N48" s="78">
        <v>3.5099999999999999E-2</v>
      </c>
      <c r="O48" s="77">
        <v>140525.44</v>
      </c>
      <c r="P48" s="77">
        <v>107.74</v>
      </c>
      <c r="Q48" s="77">
        <v>0</v>
      </c>
      <c r="R48" s="77">
        <v>151.402109056</v>
      </c>
      <c r="S48" s="78">
        <v>2.0000000000000001E-4</v>
      </c>
      <c r="T48" s="78">
        <v>9.1000000000000004E-3</v>
      </c>
      <c r="U48" s="78">
        <v>1E-3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354</v>
      </c>
      <c r="H49" t="s">
        <v>449</v>
      </c>
      <c r="I49" t="s">
        <v>207</v>
      </c>
      <c r="J49" t="s">
        <v>328</v>
      </c>
      <c r="K49" s="77">
        <v>3.79</v>
      </c>
      <c r="L49" t="s">
        <v>102</v>
      </c>
      <c r="M49" s="78">
        <v>1.23E-2</v>
      </c>
      <c r="N49" s="78">
        <v>2.5399999999999999E-2</v>
      </c>
      <c r="O49" s="77">
        <v>133218.43</v>
      </c>
      <c r="P49" s="77">
        <v>105.9</v>
      </c>
      <c r="Q49" s="77">
        <v>0</v>
      </c>
      <c r="R49" s="77">
        <v>141.07831737000001</v>
      </c>
      <c r="S49" s="78">
        <v>1E-4</v>
      </c>
      <c r="T49" s="78">
        <v>8.5000000000000006E-3</v>
      </c>
      <c r="U49" s="78">
        <v>1E-3</v>
      </c>
    </row>
    <row r="50" spans="2:21">
      <c r="B50" t="s">
        <v>458</v>
      </c>
      <c r="C50" t="s">
        <v>459</v>
      </c>
      <c r="D50" t="s">
        <v>100</v>
      </c>
      <c r="E50" t="s">
        <v>123</v>
      </c>
      <c r="F50" t="s">
        <v>460</v>
      </c>
      <c r="G50" t="s">
        <v>380</v>
      </c>
      <c r="H50" t="s">
        <v>461</v>
      </c>
      <c r="I50" t="s">
        <v>150</v>
      </c>
      <c r="J50" t="s">
        <v>328</v>
      </c>
      <c r="K50" s="77">
        <v>1.47</v>
      </c>
      <c r="L50" t="s">
        <v>102</v>
      </c>
      <c r="M50" s="78">
        <v>4.65E-2</v>
      </c>
      <c r="N50" s="78">
        <v>4.0300000000000002E-2</v>
      </c>
      <c r="O50" s="77">
        <v>69498.399999999994</v>
      </c>
      <c r="P50" s="77">
        <v>112.02</v>
      </c>
      <c r="Q50" s="77">
        <v>41.261980000000001</v>
      </c>
      <c r="R50" s="77">
        <v>119.11408768</v>
      </c>
      <c r="S50" s="78">
        <v>2.0000000000000001E-4</v>
      </c>
      <c r="T50" s="78">
        <v>7.1999999999999998E-3</v>
      </c>
      <c r="U50" s="78">
        <v>8.0000000000000004E-4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460</v>
      </c>
      <c r="G51" t="s">
        <v>380</v>
      </c>
      <c r="H51" t="s">
        <v>461</v>
      </c>
      <c r="I51" t="s">
        <v>150</v>
      </c>
      <c r="J51" t="s">
        <v>464</v>
      </c>
      <c r="K51" s="77">
        <v>5.24</v>
      </c>
      <c r="L51" t="s">
        <v>102</v>
      </c>
      <c r="M51" s="78">
        <v>4.3E-3</v>
      </c>
      <c r="N51" s="78">
        <v>5.2900000000000003E-2</v>
      </c>
      <c r="O51" s="77">
        <v>446000</v>
      </c>
      <c r="P51" s="77">
        <v>84.02</v>
      </c>
      <c r="Q51" s="77">
        <v>0</v>
      </c>
      <c r="R51" s="77">
        <v>374.72919999999999</v>
      </c>
      <c r="S51" s="78">
        <v>1.1999999999999999E-3</v>
      </c>
      <c r="T51" s="78">
        <v>2.2599999999999999E-2</v>
      </c>
      <c r="U51" s="78">
        <v>2.5000000000000001E-3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337</v>
      </c>
      <c r="H52" t="s">
        <v>468</v>
      </c>
      <c r="I52" t="s">
        <v>207</v>
      </c>
      <c r="J52" t="s">
        <v>469</v>
      </c>
      <c r="K52" s="77">
        <v>2.15</v>
      </c>
      <c r="L52" t="s">
        <v>102</v>
      </c>
      <c r="M52" s="78">
        <v>3.0599999999999999E-2</v>
      </c>
      <c r="N52" s="78">
        <v>3.4200000000000001E-2</v>
      </c>
      <c r="O52" s="77">
        <v>92512.2</v>
      </c>
      <c r="P52" s="77">
        <v>110.63</v>
      </c>
      <c r="Q52" s="77">
        <v>1.5774699999999999</v>
      </c>
      <c r="R52" s="77">
        <v>103.92371686</v>
      </c>
      <c r="S52" s="78">
        <v>2.0000000000000001E-4</v>
      </c>
      <c r="T52" s="78">
        <v>6.3E-3</v>
      </c>
      <c r="U52" s="78">
        <v>6.9999999999999999E-4</v>
      </c>
    </row>
    <row r="53" spans="2:21">
      <c r="B53" t="s">
        <v>470</v>
      </c>
      <c r="C53" t="s">
        <v>471</v>
      </c>
      <c r="D53" t="s">
        <v>100</v>
      </c>
      <c r="E53" t="s">
        <v>123</v>
      </c>
      <c r="F53" t="s">
        <v>472</v>
      </c>
      <c r="G53" t="s">
        <v>440</v>
      </c>
      <c r="H53" t="s">
        <v>468</v>
      </c>
      <c r="I53" t="s">
        <v>207</v>
      </c>
      <c r="J53" t="s">
        <v>473</v>
      </c>
      <c r="K53" s="77">
        <v>4.4800000000000004</v>
      </c>
      <c r="L53" t="s">
        <v>102</v>
      </c>
      <c r="M53" s="78">
        <v>7.4999999999999997E-3</v>
      </c>
      <c r="N53" s="78">
        <v>3.7900000000000003E-2</v>
      </c>
      <c r="O53" s="77">
        <v>166000</v>
      </c>
      <c r="P53" s="77">
        <v>94.32</v>
      </c>
      <c r="Q53" s="77">
        <v>0</v>
      </c>
      <c r="R53" s="77">
        <v>156.5712</v>
      </c>
      <c r="S53" s="78">
        <v>1E-4</v>
      </c>
      <c r="T53" s="78">
        <v>9.4000000000000004E-3</v>
      </c>
      <c r="U53" s="78">
        <v>1.1000000000000001E-3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476</v>
      </c>
      <c r="G54" t="s">
        <v>337</v>
      </c>
      <c r="H54" t="s">
        <v>468</v>
      </c>
      <c r="I54" t="s">
        <v>207</v>
      </c>
      <c r="J54" t="s">
        <v>477</v>
      </c>
      <c r="K54" s="77">
        <v>5.26</v>
      </c>
      <c r="L54" t="s">
        <v>102</v>
      </c>
      <c r="M54" s="78">
        <v>4.3999999999999997E-2</v>
      </c>
      <c r="N54" s="78">
        <v>4.65E-2</v>
      </c>
      <c r="O54" s="77">
        <v>361000</v>
      </c>
      <c r="P54" s="77">
        <v>99.57</v>
      </c>
      <c r="Q54" s="77">
        <v>0</v>
      </c>
      <c r="R54" s="77">
        <v>359.4477</v>
      </c>
      <c r="S54" s="78">
        <v>8.9999999999999998E-4</v>
      </c>
      <c r="T54" s="78">
        <v>2.1700000000000001E-2</v>
      </c>
      <c r="U54" s="78">
        <v>2.3999999999999998E-3</v>
      </c>
    </row>
    <row r="55" spans="2:21">
      <c r="B55" t="s">
        <v>478</v>
      </c>
      <c r="C55" t="s">
        <v>479</v>
      </c>
      <c r="D55" t="s">
        <v>100</v>
      </c>
      <c r="E55" t="s">
        <v>123</v>
      </c>
      <c r="F55" t="s">
        <v>480</v>
      </c>
      <c r="G55" t="s">
        <v>337</v>
      </c>
      <c r="H55" t="s">
        <v>468</v>
      </c>
      <c r="I55" t="s">
        <v>207</v>
      </c>
      <c r="J55" t="s">
        <v>481</v>
      </c>
      <c r="K55" s="77">
        <v>5</v>
      </c>
      <c r="L55" t="s">
        <v>102</v>
      </c>
      <c r="M55" s="78">
        <v>3.6200000000000003E-2</v>
      </c>
      <c r="N55" s="78">
        <v>4.1300000000000003E-2</v>
      </c>
      <c r="O55" s="77">
        <v>239355</v>
      </c>
      <c r="P55" s="77">
        <v>99.51</v>
      </c>
      <c r="Q55" s="77">
        <v>0</v>
      </c>
      <c r="R55" s="77">
        <v>238.18216050000001</v>
      </c>
      <c r="S55" s="78">
        <v>1E-4</v>
      </c>
      <c r="T55" s="78">
        <v>1.43E-2</v>
      </c>
      <c r="U55" s="78">
        <v>1.6000000000000001E-3</v>
      </c>
    </row>
    <row r="56" spans="2:21">
      <c r="B56" t="s">
        <v>482</v>
      </c>
      <c r="C56" t="s">
        <v>483</v>
      </c>
      <c r="D56" t="s">
        <v>100</v>
      </c>
      <c r="E56" t="s">
        <v>123</v>
      </c>
      <c r="F56" t="s">
        <v>484</v>
      </c>
      <c r="G56" t="s">
        <v>440</v>
      </c>
      <c r="H56" t="s">
        <v>468</v>
      </c>
      <c r="I56" t="s">
        <v>207</v>
      </c>
      <c r="J56" t="s">
        <v>398</v>
      </c>
      <c r="K56" s="77">
        <v>4.7300000000000004</v>
      </c>
      <c r="L56" t="s">
        <v>102</v>
      </c>
      <c r="M56" s="78">
        <v>3.2500000000000001E-2</v>
      </c>
      <c r="N56" s="78">
        <v>6.0400000000000002E-2</v>
      </c>
      <c r="O56" s="77">
        <v>205021.28</v>
      </c>
      <c r="P56" s="77">
        <v>98.46</v>
      </c>
      <c r="Q56" s="77">
        <v>0</v>
      </c>
      <c r="R56" s="77">
        <v>201.86395228800001</v>
      </c>
      <c r="S56" s="78">
        <v>5.0000000000000001E-4</v>
      </c>
      <c r="T56" s="78">
        <v>1.2200000000000001E-2</v>
      </c>
      <c r="U56" s="78">
        <v>1.4E-3</v>
      </c>
    </row>
    <row r="57" spans="2:21">
      <c r="B57" t="s">
        <v>485</v>
      </c>
      <c r="C57" t="s">
        <v>486</v>
      </c>
      <c r="D57" t="s">
        <v>100</v>
      </c>
      <c r="E57" t="s">
        <v>123</v>
      </c>
      <c r="F57" t="s">
        <v>484</v>
      </c>
      <c r="G57" t="s">
        <v>440</v>
      </c>
      <c r="H57" t="s">
        <v>468</v>
      </c>
      <c r="I57" t="s">
        <v>207</v>
      </c>
      <c r="J57" t="s">
        <v>487</v>
      </c>
      <c r="K57" s="77">
        <v>1.22</v>
      </c>
      <c r="L57" t="s">
        <v>102</v>
      </c>
      <c r="M57" s="78">
        <v>4.3400000000000001E-2</v>
      </c>
      <c r="N57" s="78">
        <v>5.2400000000000002E-2</v>
      </c>
      <c r="O57" s="77">
        <v>154868</v>
      </c>
      <c r="P57" s="77">
        <v>110.5</v>
      </c>
      <c r="Q57" s="77">
        <v>0</v>
      </c>
      <c r="R57" s="77">
        <v>171.12914000000001</v>
      </c>
      <c r="S57" s="78">
        <v>2.0000000000000001E-4</v>
      </c>
      <c r="T57" s="78">
        <v>1.03E-2</v>
      </c>
      <c r="U57" s="78">
        <v>1.1999999999999999E-3</v>
      </c>
    </row>
    <row r="58" spans="2:21">
      <c r="B58" t="s">
        <v>488</v>
      </c>
      <c r="C58" t="s">
        <v>489</v>
      </c>
      <c r="D58" t="s">
        <v>100</v>
      </c>
      <c r="E58" t="s">
        <v>123</v>
      </c>
      <c r="F58" t="s">
        <v>484</v>
      </c>
      <c r="G58" t="s">
        <v>440</v>
      </c>
      <c r="H58" t="s">
        <v>468</v>
      </c>
      <c r="I58" t="s">
        <v>207</v>
      </c>
      <c r="J58" t="s">
        <v>490</v>
      </c>
      <c r="K58" s="77">
        <v>3.78</v>
      </c>
      <c r="L58" t="s">
        <v>102</v>
      </c>
      <c r="M58" s="78">
        <v>3.9E-2</v>
      </c>
      <c r="N58" s="78">
        <v>5.9499999999999997E-2</v>
      </c>
      <c r="O58" s="77">
        <v>220511.03</v>
      </c>
      <c r="P58" s="77">
        <v>103.81</v>
      </c>
      <c r="Q58" s="77">
        <v>0</v>
      </c>
      <c r="R58" s="77">
        <v>228.91250024300001</v>
      </c>
      <c r="S58" s="78">
        <v>1E-4</v>
      </c>
      <c r="T58" s="78">
        <v>1.38E-2</v>
      </c>
      <c r="U58" s="78">
        <v>1.6000000000000001E-3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493</v>
      </c>
      <c r="G59" t="s">
        <v>380</v>
      </c>
      <c r="H59" t="s">
        <v>494</v>
      </c>
      <c r="I59" t="s">
        <v>207</v>
      </c>
      <c r="J59" t="s">
        <v>495</v>
      </c>
      <c r="K59" s="77">
        <v>4.84</v>
      </c>
      <c r="L59" t="s">
        <v>102</v>
      </c>
      <c r="M59" s="78">
        <v>9.9000000000000008E-3</v>
      </c>
      <c r="N59" s="78">
        <v>5.4800000000000001E-2</v>
      </c>
      <c r="O59" s="77">
        <v>327000</v>
      </c>
      <c r="P59" s="77">
        <v>87.47</v>
      </c>
      <c r="Q59" s="77">
        <v>0</v>
      </c>
      <c r="R59" s="77">
        <v>286.02690000000001</v>
      </c>
      <c r="S59" s="78">
        <v>1.1000000000000001E-3</v>
      </c>
      <c r="T59" s="78">
        <v>1.72E-2</v>
      </c>
      <c r="U59" s="78">
        <v>1.9E-3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498</v>
      </c>
      <c r="G60" t="s">
        <v>354</v>
      </c>
      <c r="H60" t="s">
        <v>499</v>
      </c>
      <c r="I60" t="s">
        <v>150</v>
      </c>
      <c r="J60" t="s">
        <v>500</v>
      </c>
      <c r="K60" s="77">
        <v>4.1900000000000004</v>
      </c>
      <c r="L60" t="s">
        <v>102</v>
      </c>
      <c r="M60" s="78">
        <v>1.7999999999999999E-2</v>
      </c>
      <c r="N60" s="78">
        <v>3.9100000000000003E-2</v>
      </c>
      <c r="O60" s="77">
        <v>344520</v>
      </c>
      <c r="P60" s="77">
        <v>102</v>
      </c>
      <c r="Q60" s="77">
        <v>0</v>
      </c>
      <c r="R60" s="77">
        <v>351.41039999999998</v>
      </c>
      <c r="S60" s="78">
        <v>2.9999999999999997E-4</v>
      </c>
      <c r="T60" s="78">
        <v>2.12E-2</v>
      </c>
      <c r="U60" s="78">
        <v>2.3999999999999998E-3</v>
      </c>
    </row>
    <row r="61" spans="2:21">
      <c r="B61" t="s">
        <v>501</v>
      </c>
      <c r="C61" t="s">
        <v>502</v>
      </c>
      <c r="D61" t="s">
        <v>100</v>
      </c>
      <c r="E61" t="s">
        <v>123</v>
      </c>
      <c r="F61" t="s">
        <v>503</v>
      </c>
      <c r="G61" t="s">
        <v>337</v>
      </c>
      <c r="H61" t="s">
        <v>494</v>
      </c>
      <c r="I61" t="s">
        <v>207</v>
      </c>
      <c r="J61" t="s">
        <v>504</v>
      </c>
      <c r="K61" s="77">
        <v>3.01</v>
      </c>
      <c r="L61" t="s">
        <v>102</v>
      </c>
      <c r="M61" s="78">
        <v>3.3000000000000002E-2</v>
      </c>
      <c r="N61" s="78">
        <v>4.9799999999999997E-2</v>
      </c>
      <c r="O61" s="77">
        <v>177000</v>
      </c>
      <c r="P61" s="77">
        <v>105.04</v>
      </c>
      <c r="Q61" s="77">
        <v>0</v>
      </c>
      <c r="R61" s="77">
        <v>185.92080000000001</v>
      </c>
      <c r="S61" s="78">
        <v>2.9999999999999997E-4</v>
      </c>
      <c r="T61" s="78">
        <v>1.12E-2</v>
      </c>
      <c r="U61" s="78">
        <v>1.2999999999999999E-3</v>
      </c>
    </row>
    <row r="62" spans="2:21">
      <c r="B62" s="79" t="s">
        <v>256</v>
      </c>
      <c r="C62" s="16"/>
      <c r="D62" s="16"/>
      <c r="E62" s="16"/>
      <c r="F62" s="16"/>
      <c r="K62" s="81">
        <v>3.3</v>
      </c>
      <c r="N62" s="80">
        <v>5.8500000000000003E-2</v>
      </c>
      <c r="O62" s="81">
        <v>4068771.59</v>
      </c>
      <c r="Q62" s="81">
        <v>0</v>
      </c>
      <c r="R62" s="81">
        <v>3797.9188426999999</v>
      </c>
      <c r="T62" s="80">
        <v>0.2288</v>
      </c>
      <c r="U62" s="80">
        <v>2.58E-2</v>
      </c>
    </row>
    <row r="63" spans="2:21">
      <c r="B63" t="s">
        <v>505</v>
      </c>
      <c r="C63" t="s">
        <v>506</v>
      </c>
      <c r="D63" t="s">
        <v>100</v>
      </c>
      <c r="E63" t="s">
        <v>123</v>
      </c>
      <c r="F63" t="s">
        <v>336</v>
      </c>
      <c r="G63" t="s">
        <v>337</v>
      </c>
      <c r="H63" t="s">
        <v>206</v>
      </c>
      <c r="I63" t="s">
        <v>207</v>
      </c>
      <c r="J63" t="s">
        <v>507</v>
      </c>
      <c r="K63" s="77">
        <v>0.99</v>
      </c>
      <c r="L63" t="s">
        <v>102</v>
      </c>
      <c r="M63" s="78">
        <v>1.6299999999999999E-2</v>
      </c>
      <c r="N63" s="78">
        <v>5.0900000000000001E-2</v>
      </c>
      <c r="O63" s="77">
        <v>96314.5</v>
      </c>
      <c r="P63" s="77">
        <v>96.72</v>
      </c>
      <c r="Q63" s="77">
        <v>0</v>
      </c>
      <c r="R63" s="77">
        <v>93.155384400000003</v>
      </c>
      <c r="S63" s="78">
        <v>5.0000000000000001E-4</v>
      </c>
      <c r="T63" s="78">
        <v>5.5999999999999999E-3</v>
      </c>
      <c r="U63" s="78">
        <v>5.9999999999999995E-4</v>
      </c>
    </row>
    <row r="64" spans="2:21">
      <c r="B64" t="s">
        <v>508</v>
      </c>
      <c r="C64" t="s">
        <v>509</v>
      </c>
      <c r="D64" t="s">
        <v>100</v>
      </c>
      <c r="E64" t="s">
        <v>123</v>
      </c>
      <c r="F64" t="s">
        <v>340</v>
      </c>
      <c r="G64" t="s">
        <v>310</v>
      </c>
      <c r="H64" t="s">
        <v>206</v>
      </c>
      <c r="I64" t="s">
        <v>207</v>
      </c>
      <c r="J64" t="s">
        <v>344</v>
      </c>
      <c r="K64" s="77">
        <v>1.86</v>
      </c>
      <c r="L64" t="s">
        <v>102</v>
      </c>
      <c r="M64" s="78">
        <v>3.7600000000000001E-2</v>
      </c>
      <c r="N64" s="78">
        <v>4.6199999999999998E-2</v>
      </c>
      <c r="O64" s="77">
        <v>274000</v>
      </c>
      <c r="P64" s="77">
        <v>98.85</v>
      </c>
      <c r="Q64" s="77">
        <v>0</v>
      </c>
      <c r="R64" s="77">
        <v>270.84899999999999</v>
      </c>
      <c r="S64" s="78">
        <v>2.0000000000000001E-4</v>
      </c>
      <c r="T64" s="78">
        <v>1.6299999999999999E-2</v>
      </c>
      <c r="U64" s="78">
        <v>1.8E-3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512</v>
      </c>
      <c r="G65" t="s">
        <v>513</v>
      </c>
      <c r="H65" t="s">
        <v>365</v>
      </c>
      <c r="I65" t="s">
        <v>207</v>
      </c>
      <c r="J65" t="s">
        <v>514</v>
      </c>
      <c r="K65" s="77">
        <v>2.4</v>
      </c>
      <c r="L65" t="s">
        <v>102</v>
      </c>
      <c r="M65" s="78">
        <v>2.6100000000000002E-2</v>
      </c>
      <c r="N65" s="78">
        <v>4.7899999999999998E-2</v>
      </c>
      <c r="O65" s="77">
        <v>148815.12</v>
      </c>
      <c r="P65" s="77">
        <v>95.1</v>
      </c>
      <c r="Q65" s="77">
        <v>0</v>
      </c>
      <c r="R65" s="77">
        <v>141.52317912000001</v>
      </c>
      <c r="S65" s="78">
        <v>2.9999999999999997E-4</v>
      </c>
      <c r="T65" s="78">
        <v>8.5000000000000006E-3</v>
      </c>
      <c r="U65" s="78">
        <v>1E-3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517</v>
      </c>
      <c r="G66" t="s">
        <v>518</v>
      </c>
      <c r="H66" t="s">
        <v>381</v>
      </c>
      <c r="I66" t="s">
        <v>207</v>
      </c>
      <c r="J66" t="s">
        <v>318</v>
      </c>
      <c r="K66" s="77">
        <v>3.33</v>
      </c>
      <c r="L66" t="s">
        <v>102</v>
      </c>
      <c r="M66" s="78">
        <v>1.0800000000000001E-2</v>
      </c>
      <c r="N66" s="78">
        <v>4.5900000000000003E-2</v>
      </c>
      <c r="O66" s="77">
        <v>46845.43</v>
      </c>
      <c r="P66" s="77">
        <v>89.09</v>
      </c>
      <c r="Q66" s="77">
        <v>0</v>
      </c>
      <c r="R66" s="77">
        <v>41.734593586999999</v>
      </c>
      <c r="S66" s="78">
        <v>0</v>
      </c>
      <c r="T66" s="78">
        <v>2.5000000000000001E-3</v>
      </c>
      <c r="U66" s="78">
        <v>2.9999999999999997E-4</v>
      </c>
    </row>
    <row r="67" spans="2:21">
      <c r="B67" t="s">
        <v>519</v>
      </c>
      <c r="C67" t="s">
        <v>520</v>
      </c>
      <c r="D67" t="s">
        <v>100</v>
      </c>
      <c r="E67" t="s">
        <v>123</v>
      </c>
      <c r="F67" t="s">
        <v>385</v>
      </c>
      <c r="G67" t="s">
        <v>337</v>
      </c>
      <c r="H67" t="s">
        <v>381</v>
      </c>
      <c r="I67" t="s">
        <v>207</v>
      </c>
      <c r="J67" t="s">
        <v>521</v>
      </c>
      <c r="K67" s="77">
        <v>6.36</v>
      </c>
      <c r="L67" t="s">
        <v>102</v>
      </c>
      <c r="M67" s="78">
        <v>2.4400000000000002E-2</v>
      </c>
      <c r="N67" s="78">
        <v>5.21E-2</v>
      </c>
      <c r="O67" s="77">
        <v>294744</v>
      </c>
      <c r="P67" s="77">
        <v>85.25</v>
      </c>
      <c r="Q67" s="77">
        <v>0</v>
      </c>
      <c r="R67" s="77">
        <v>251.26926</v>
      </c>
      <c r="S67" s="78">
        <v>2.9999999999999997E-4</v>
      </c>
      <c r="T67" s="78">
        <v>1.5100000000000001E-2</v>
      </c>
      <c r="U67" s="78">
        <v>1.6999999999999999E-3</v>
      </c>
    </row>
    <row r="68" spans="2:21">
      <c r="B68" t="s">
        <v>522</v>
      </c>
      <c r="C68" t="s">
        <v>523</v>
      </c>
      <c r="D68" t="s">
        <v>100</v>
      </c>
      <c r="E68" t="s">
        <v>123</v>
      </c>
      <c r="F68" t="s">
        <v>524</v>
      </c>
      <c r="G68" t="s">
        <v>525</v>
      </c>
      <c r="H68" t="s">
        <v>397</v>
      </c>
      <c r="I68" t="s">
        <v>150</v>
      </c>
      <c r="J68" t="s">
        <v>526</v>
      </c>
      <c r="K68" s="77">
        <v>0.67</v>
      </c>
      <c r="L68" t="s">
        <v>102</v>
      </c>
      <c r="M68" s="78">
        <v>1.49E-2</v>
      </c>
      <c r="N68" s="78">
        <v>5.11E-2</v>
      </c>
      <c r="O68" s="77">
        <v>966.78</v>
      </c>
      <c r="P68" s="77">
        <v>97.81</v>
      </c>
      <c r="Q68" s="77">
        <v>0</v>
      </c>
      <c r="R68" s="77">
        <v>0.94560751799999998</v>
      </c>
      <c r="S68" s="78">
        <v>0</v>
      </c>
      <c r="T68" s="78">
        <v>1E-4</v>
      </c>
      <c r="U68" s="78">
        <v>0</v>
      </c>
    </row>
    <row r="69" spans="2:21">
      <c r="B69" t="s">
        <v>527</v>
      </c>
      <c r="C69" t="s">
        <v>528</v>
      </c>
      <c r="D69" t="s">
        <v>100</v>
      </c>
      <c r="E69" t="s">
        <v>123</v>
      </c>
      <c r="F69" t="s">
        <v>529</v>
      </c>
      <c r="G69" t="s">
        <v>419</v>
      </c>
      <c r="H69" t="s">
        <v>381</v>
      </c>
      <c r="I69" t="s">
        <v>207</v>
      </c>
      <c r="J69" t="s">
        <v>530</v>
      </c>
      <c r="K69" s="77">
        <v>0.75</v>
      </c>
      <c r="L69" t="s">
        <v>102</v>
      </c>
      <c r="M69" s="78">
        <v>2.4500000000000001E-2</v>
      </c>
      <c r="N69" s="78">
        <v>4.9399999999999999E-2</v>
      </c>
      <c r="O69" s="77">
        <v>29949</v>
      </c>
      <c r="P69" s="77">
        <v>98.83</v>
      </c>
      <c r="Q69" s="77">
        <v>0</v>
      </c>
      <c r="R69" s="77">
        <v>29.598596700000002</v>
      </c>
      <c r="S69" s="78">
        <v>1E-4</v>
      </c>
      <c r="T69" s="78">
        <v>1.8E-3</v>
      </c>
      <c r="U69" s="78">
        <v>2.0000000000000001E-4</v>
      </c>
    </row>
    <row r="70" spans="2:21">
      <c r="B70" t="s">
        <v>531</v>
      </c>
      <c r="C70" t="s">
        <v>532</v>
      </c>
      <c r="D70" t="s">
        <v>100</v>
      </c>
      <c r="E70" t="s">
        <v>123</v>
      </c>
      <c r="F70" t="s">
        <v>533</v>
      </c>
      <c r="G70" t="s">
        <v>337</v>
      </c>
      <c r="H70" t="s">
        <v>420</v>
      </c>
      <c r="I70" t="s">
        <v>207</v>
      </c>
      <c r="J70" t="s">
        <v>312</v>
      </c>
      <c r="K70" s="77">
        <v>7.17</v>
      </c>
      <c r="L70" t="s">
        <v>102</v>
      </c>
      <c r="M70" s="78">
        <v>4.9399999999999999E-2</v>
      </c>
      <c r="N70" s="78">
        <v>6.4799999999999996E-2</v>
      </c>
      <c r="O70" s="77">
        <v>266000</v>
      </c>
      <c r="P70" s="77">
        <v>91.4</v>
      </c>
      <c r="Q70" s="77">
        <v>0</v>
      </c>
      <c r="R70" s="77">
        <v>243.124</v>
      </c>
      <c r="S70" s="78">
        <v>2.9999999999999997E-4</v>
      </c>
      <c r="T70" s="78">
        <v>1.46E-2</v>
      </c>
      <c r="U70" s="78">
        <v>1.6999999999999999E-3</v>
      </c>
    </row>
    <row r="71" spans="2:21">
      <c r="B71" t="s">
        <v>534</v>
      </c>
      <c r="C71" t="s">
        <v>535</v>
      </c>
      <c r="D71" t="s">
        <v>100</v>
      </c>
      <c r="E71" t="s">
        <v>123</v>
      </c>
      <c r="F71" t="s">
        <v>536</v>
      </c>
      <c r="G71" t="s">
        <v>132</v>
      </c>
      <c r="H71" t="s">
        <v>420</v>
      </c>
      <c r="I71" t="s">
        <v>207</v>
      </c>
      <c r="J71" t="s">
        <v>537</v>
      </c>
      <c r="K71" s="77">
        <v>1.38</v>
      </c>
      <c r="L71" t="s">
        <v>102</v>
      </c>
      <c r="M71" s="78">
        <v>3.6499999999999998E-2</v>
      </c>
      <c r="N71" s="78">
        <v>5.0299999999999997E-2</v>
      </c>
      <c r="O71" s="77">
        <v>2073.39</v>
      </c>
      <c r="P71" s="77">
        <v>98.51</v>
      </c>
      <c r="Q71" s="77">
        <v>0</v>
      </c>
      <c r="R71" s="77">
        <v>2.0424964889999999</v>
      </c>
      <c r="S71" s="78">
        <v>0</v>
      </c>
      <c r="T71" s="78">
        <v>1E-4</v>
      </c>
      <c r="U71" s="78">
        <v>0</v>
      </c>
    </row>
    <row r="72" spans="2:21">
      <c r="B72" t="s">
        <v>538</v>
      </c>
      <c r="C72" t="s">
        <v>539</v>
      </c>
      <c r="D72" t="s">
        <v>100</v>
      </c>
      <c r="E72" t="s">
        <v>123</v>
      </c>
      <c r="F72" t="s">
        <v>540</v>
      </c>
      <c r="G72" t="s">
        <v>541</v>
      </c>
      <c r="H72" t="s">
        <v>420</v>
      </c>
      <c r="I72" t="s">
        <v>207</v>
      </c>
      <c r="J72" t="s">
        <v>542</v>
      </c>
      <c r="K72" s="77">
        <v>1.06</v>
      </c>
      <c r="L72" t="s">
        <v>102</v>
      </c>
      <c r="M72" s="78">
        <v>3.9199999999999999E-2</v>
      </c>
      <c r="N72" s="78">
        <v>5.5399999999999998E-2</v>
      </c>
      <c r="O72" s="77">
        <v>149705</v>
      </c>
      <c r="P72" s="77">
        <v>100</v>
      </c>
      <c r="Q72" s="77">
        <v>0</v>
      </c>
      <c r="R72" s="77">
        <v>149.70500000000001</v>
      </c>
      <c r="S72" s="78">
        <v>2.0000000000000001E-4</v>
      </c>
      <c r="T72" s="78">
        <v>8.9999999999999993E-3</v>
      </c>
      <c r="U72" s="78">
        <v>1E-3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545</v>
      </c>
      <c r="G73" t="s">
        <v>546</v>
      </c>
      <c r="H73" t="s">
        <v>420</v>
      </c>
      <c r="I73" t="s">
        <v>207</v>
      </c>
      <c r="J73" t="s">
        <v>547</v>
      </c>
      <c r="K73" s="77">
        <v>1.6</v>
      </c>
      <c r="L73" t="s">
        <v>102</v>
      </c>
      <c r="M73" s="78">
        <v>2.75E-2</v>
      </c>
      <c r="N73" s="78">
        <v>5.5800000000000002E-2</v>
      </c>
      <c r="O73" s="77">
        <v>4912</v>
      </c>
      <c r="P73" s="77">
        <v>96.59</v>
      </c>
      <c r="Q73" s="77">
        <v>0</v>
      </c>
      <c r="R73" s="77">
        <v>4.7445008</v>
      </c>
      <c r="S73" s="78">
        <v>0</v>
      </c>
      <c r="T73" s="78">
        <v>2.9999999999999997E-4</v>
      </c>
      <c r="U73" s="78">
        <v>0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550</v>
      </c>
      <c r="G74" t="s">
        <v>551</v>
      </c>
      <c r="H74" t="s">
        <v>449</v>
      </c>
      <c r="I74" t="s">
        <v>207</v>
      </c>
      <c r="J74" t="s">
        <v>552</v>
      </c>
      <c r="K74" s="77">
        <v>1.94</v>
      </c>
      <c r="L74" t="s">
        <v>102</v>
      </c>
      <c r="M74" s="78">
        <v>3.9E-2</v>
      </c>
      <c r="N74" s="78">
        <v>6.0299999999999999E-2</v>
      </c>
      <c r="O74" s="77">
        <v>65151</v>
      </c>
      <c r="P74" s="77">
        <v>97.11</v>
      </c>
      <c r="Q74" s="77">
        <v>0</v>
      </c>
      <c r="R74" s="77">
        <v>63.2681361</v>
      </c>
      <c r="S74" s="78">
        <v>1E-4</v>
      </c>
      <c r="T74" s="78">
        <v>3.8E-3</v>
      </c>
      <c r="U74" s="78">
        <v>4.0000000000000002E-4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555</v>
      </c>
      <c r="G75" t="s">
        <v>354</v>
      </c>
      <c r="H75" t="s">
        <v>449</v>
      </c>
      <c r="I75" t="s">
        <v>207</v>
      </c>
      <c r="J75" t="s">
        <v>556</v>
      </c>
      <c r="K75" s="77">
        <v>3.2</v>
      </c>
      <c r="L75" t="s">
        <v>102</v>
      </c>
      <c r="M75" s="78">
        <v>2.7E-2</v>
      </c>
      <c r="N75" s="78">
        <v>5.7000000000000002E-2</v>
      </c>
      <c r="O75" s="77">
        <v>160928.79999999999</v>
      </c>
      <c r="P75" s="77">
        <v>91.75</v>
      </c>
      <c r="Q75" s="77">
        <v>0</v>
      </c>
      <c r="R75" s="77">
        <v>147.652174</v>
      </c>
      <c r="S75" s="78">
        <v>2.0000000000000001E-4</v>
      </c>
      <c r="T75" s="78">
        <v>8.8999999999999999E-3</v>
      </c>
      <c r="U75" s="78">
        <v>1E-3</v>
      </c>
    </row>
    <row r="76" spans="2:21">
      <c r="B76" t="s">
        <v>557</v>
      </c>
      <c r="C76" t="s">
        <v>558</v>
      </c>
      <c r="D76" t="s">
        <v>100</v>
      </c>
      <c r="E76" t="s">
        <v>123</v>
      </c>
      <c r="F76" t="s">
        <v>559</v>
      </c>
      <c r="G76" t="s">
        <v>440</v>
      </c>
      <c r="H76" t="s">
        <v>441</v>
      </c>
      <c r="I76" t="s">
        <v>150</v>
      </c>
      <c r="J76" t="s">
        <v>556</v>
      </c>
      <c r="K76" s="77">
        <v>1.51</v>
      </c>
      <c r="L76" t="s">
        <v>102</v>
      </c>
      <c r="M76" s="78">
        <v>4.1700000000000001E-2</v>
      </c>
      <c r="N76" s="78">
        <v>5.3999999999999999E-2</v>
      </c>
      <c r="O76" s="77">
        <v>83721</v>
      </c>
      <c r="P76" s="77">
        <v>98.3</v>
      </c>
      <c r="Q76" s="77">
        <v>0</v>
      </c>
      <c r="R76" s="77">
        <v>82.297742999999997</v>
      </c>
      <c r="S76" s="78">
        <v>4.0000000000000002E-4</v>
      </c>
      <c r="T76" s="78">
        <v>5.0000000000000001E-3</v>
      </c>
      <c r="U76" s="78">
        <v>5.9999999999999995E-4</v>
      </c>
    </row>
    <row r="77" spans="2:21">
      <c r="B77" t="s">
        <v>560</v>
      </c>
      <c r="C77" t="s">
        <v>561</v>
      </c>
      <c r="D77" t="s">
        <v>100</v>
      </c>
      <c r="E77" t="s">
        <v>123</v>
      </c>
      <c r="F77" t="s">
        <v>559</v>
      </c>
      <c r="G77" t="s">
        <v>440</v>
      </c>
      <c r="H77" t="s">
        <v>441</v>
      </c>
      <c r="I77" t="s">
        <v>150</v>
      </c>
      <c r="J77" t="s">
        <v>562</v>
      </c>
      <c r="K77" s="77">
        <v>2.93</v>
      </c>
      <c r="L77" t="s">
        <v>102</v>
      </c>
      <c r="M77" s="78">
        <v>2.58E-2</v>
      </c>
      <c r="N77" s="78">
        <v>5.5300000000000002E-2</v>
      </c>
      <c r="O77" s="77">
        <v>148541.35999999999</v>
      </c>
      <c r="P77" s="77">
        <v>92</v>
      </c>
      <c r="Q77" s="77">
        <v>0</v>
      </c>
      <c r="R77" s="77">
        <v>136.65805119999999</v>
      </c>
      <c r="S77" s="78">
        <v>5.0000000000000001E-4</v>
      </c>
      <c r="T77" s="78">
        <v>8.2000000000000007E-3</v>
      </c>
      <c r="U77" s="78">
        <v>8.9999999999999998E-4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565</v>
      </c>
      <c r="G78" t="s">
        <v>132</v>
      </c>
      <c r="H78" t="s">
        <v>449</v>
      </c>
      <c r="I78" t="s">
        <v>207</v>
      </c>
      <c r="J78" t="s">
        <v>469</v>
      </c>
      <c r="K78" s="77">
        <v>0.98</v>
      </c>
      <c r="L78" t="s">
        <v>102</v>
      </c>
      <c r="M78" s="78">
        <v>2.1600000000000001E-2</v>
      </c>
      <c r="N78" s="78">
        <v>5.33E-2</v>
      </c>
      <c r="O78" s="77">
        <v>4985.09</v>
      </c>
      <c r="P78" s="77">
        <v>97.08</v>
      </c>
      <c r="Q78" s="77">
        <v>0</v>
      </c>
      <c r="R78" s="77">
        <v>4.8395253719999998</v>
      </c>
      <c r="S78" s="78">
        <v>0</v>
      </c>
      <c r="T78" s="78">
        <v>2.9999999999999997E-4</v>
      </c>
      <c r="U78" s="78">
        <v>0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568</v>
      </c>
      <c r="G79" t="s">
        <v>569</v>
      </c>
      <c r="H79" t="s">
        <v>449</v>
      </c>
      <c r="I79" t="s">
        <v>207</v>
      </c>
      <c r="J79" t="s">
        <v>570</v>
      </c>
      <c r="K79" s="77">
        <v>6.14</v>
      </c>
      <c r="L79" t="s">
        <v>102</v>
      </c>
      <c r="M79" s="78">
        <v>2.3400000000000001E-2</v>
      </c>
      <c r="N79" s="78">
        <v>5.4100000000000002E-2</v>
      </c>
      <c r="O79" s="77">
        <v>32500.31</v>
      </c>
      <c r="P79" s="77">
        <v>82.97</v>
      </c>
      <c r="Q79" s="77">
        <v>0</v>
      </c>
      <c r="R79" s="77">
        <v>26.965507207000002</v>
      </c>
      <c r="S79" s="78">
        <v>0</v>
      </c>
      <c r="T79" s="78">
        <v>1.6000000000000001E-3</v>
      </c>
      <c r="U79" s="78">
        <v>2.0000000000000001E-4</v>
      </c>
    </row>
    <row r="80" spans="2:21">
      <c r="B80" t="s">
        <v>571</v>
      </c>
      <c r="C80" t="s">
        <v>572</v>
      </c>
      <c r="D80" t="s">
        <v>100</v>
      </c>
      <c r="E80" t="s">
        <v>123</v>
      </c>
      <c r="F80" t="s">
        <v>439</v>
      </c>
      <c r="G80" t="s">
        <v>440</v>
      </c>
      <c r="H80" t="s">
        <v>461</v>
      </c>
      <c r="I80" t="s">
        <v>150</v>
      </c>
      <c r="J80" t="s">
        <v>573</v>
      </c>
      <c r="K80" s="77">
        <v>2.1</v>
      </c>
      <c r="L80" t="s">
        <v>102</v>
      </c>
      <c r="M80" s="78">
        <v>2.9499999999999998E-2</v>
      </c>
      <c r="N80" s="78">
        <v>6.0900000000000003E-2</v>
      </c>
      <c r="O80" s="77">
        <v>29924.12</v>
      </c>
      <c r="P80" s="77">
        <v>93.88</v>
      </c>
      <c r="Q80" s="77">
        <v>0</v>
      </c>
      <c r="R80" s="77">
        <v>28.092763856000001</v>
      </c>
      <c r="S80" s="78">
        <v>1E-4</v>
      </c>
      <c r="T80" s="78">
        <v>1.6999999999999999E-3</v>
      </c>
      <c r="U80" s="78">
        <v>2.0000000000000001E-4</v>
      </c>
    </row>
    <row r="81" spans="2:21">
      <c r="B81" t="s">
        <v>574</v>
      </c>
      <c r="C81" t="s">
        <v>575</v>
      </c>
      <c r="D81" t="s">
        <v>100</v>
      </c>
      <c r="E81" t="s">
        <v>123</v>
      </c>
      <c r="F81" t="s">
        <v>576</v>
      </c>
      <c r="G81" t="s">
        <v>577</v>
      </c>
      <c r="H81" t="s">
        <v>461</v>
      </c>
      <c r="I81" t="s">
        <v>150</v>
      </c>
      <c r="J81" t="s">
        <v>578</v>
      </c>
      <c r="K81" s="77">
        <v>4.91</v>
      </c>
      <c r="L81" t="s">
        <v>102</v>
      </c>
      <c r="M81" s="78">
        <v>1.4999999999999999E-2</v>
      </c>
      <c r="N81" s="78">
        <v>5.5399999999999998E-2</v>
      </c>
      <c r="O81" s="77">
        <v>191000</v>
      </c>
      <c r="P81" s="77">
        <v>82.9</v>
      </c>
      <c r="Q81" s="77">
        <v>0</v>
      </c>
      <c r="R81" s="77">
        <v>158.339</v>
      </c>
      <c r="S81" s="78">
        <v>5.0000000000000001E-4</v>
      </c>
      <c r="T81" s="78">
        <v>9.4999999999999998E-3</v>
      </c>
      <c r="U81" s="78">
        <v>1.1000000000000001E-3</v>
      </c>
    </row>
    <row r="82" spans="2:21">
      <c r="B82" t="s">
        <v>579</v>
      </c>
      <c r="C82" t="s">
        <v>580</v>
      </c>
      <c r="D82" t="s">
        <v>100</v>
      </c>
      <c r="E82" t="s">
        <v>123</v>
      </c>
      <c r="F82" t="s">
        <v>581</v>
      </c>
      <c r="G82" t="s">
        <v>577</v>
      </c>
      <c r="H82" t="s">
        <v>468</v>
      </c>
      <c r="I82" t="s">
        <v>207</v>
      </c>
      <c r="J82" t="s">
        <v>582</v>
      </c>
      <c r="K82" s="77">
        <v>3.26</v>
      </c>
      <c r="L82" t="s">
        <v>102</v>
      </c>
      <c r="M82" s="78">
        <v>2.0500000000000001E-2</v>
      </c>
      <c r="N82" s="78">
        <v>5.3199999999999997E-2</v>
      </c>
      <c r="O82" s="77">
        <v>140185.87</v>
      </c>
      <c r="P82" s="77">
        <v>90.8</v>
      </c>
      <c r="Q82" s="77">
        <v>0</v>
      </c>
      <c r="R82" s="77">
        <v>127.28876996</v>
      </c>
      <c r="S82" s="78">
        <v>2.9999999999999997E-4</v>
      </c>
      <c r="T82" s="78">
        <v>7.7000000000000002E-3</v>
      </c>
      <c r="U82" s="78">
        <v>8.9999999999999998E-4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585</v>
      </c>
      <c r="G83" t="s">
        <v>380</v>
      </c>
      <c r="H83" t="s">
        <v>461</v>
      </c>
      <c r="I83" t="s">
        <v>150</v>
      </c>
      <c r="J83" t="s">
        <v>586</v>
      </c>
      <c r="K83" s="77">
        <v>3.56</v>
      </c>
      <c r="L83" t="s">
        <v>102</v>
      </c>
      <c r="M83" s="78">
        <v>2.3E-2</v>
      </c>
      <c r="N83" s="78">
        <v>5.5199999999999999E-2</v>
      </c>
      <c r="O83" s="77">
        <v>358140</v>
      </c>
      <c r="P83" s="77">
        <v>90.11</v>
      </c>
      <c r="Q83" s="77">
        <v>0</v>
      </c>
      <c r="R83" s="77">
        <v>322.71995399999997</v>
      </c>
      <c r="S83" s="78">
        <v>5.9999999999999995E-4</v>
      </c>
      <c r="T83" s="78">
        <v>1.9400000000000001E-2</v>
      </c>
      <c r="U83" s="78">
        <v>2.2000000000000001E-3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589</v>
      </c>
      <c r="G84" t="s">
        <v>440</v>
      </c>
      <c r="H84" t="s">
        <v>461</v>
      </c>
      <c r="I84" t="s">
        <v>150</v>
      </c>
      <c r="J84" t="s">
        <v>590</v>
      </c>
      <c r="K84" s="77">
        <v>2.83</v>
      </c>
      <c r="L84" t="s">
        <v>102</v>
      </c>
      <c r="M84" s="78">
        <v>2.4E-2</v>
      </c>
      <c r="N84" s="78">
        <v>5.8099999999999999E-2</v>
      </c>
      <c r="O84" s="77">
        <v>75824.02</v>
      </c>
      <c r="P84" s="77">
        <v>91.67</v>
      </c>
      <c r="Q84" s="77">
        <v>0</v>
      </c>
      <c r="R84" s="77">
        <v>69.507879134000007</v>
      </c>
      <c r="S84" s="78">
        <v>2.9999999999999997E-4</v>
      </c>
      <c r="T84" s="78">
        <v>4.1999999999999997E-3</v>
      </c>
      <c r="U84" s="78">
        <v>5.0000000000000001E-4</v>
      </c>
    </row>
    <row r="85" spans="2:21">
      <c r="B85" t="s">
        <v>591</v>
      </c>
      <c r="C85" t="s">
        <v>592</v>
      </c>
      <c r="D85" t="s">
        <v>100</v>
      </c>
      <c r="E85" t="s">
        <v>123</v>
      </c>
      <c r="F85" t="s">
        <v>593</v>
      </c>
      <c r="G85" t="s">
        <v>440</v>
      </c>
      <c r="H85" t="s">
        <v>468</v>
      </c>
      <c r="I85" t="s">
        <v>207</v>
      </c>
      <c r="J85" t="s">
        <v>594</v>
      </c>
      <c r="K85" s="77">
        <v>0.82</v>
      </c>
      <c r="L85" t="s">
        <v>102</v>
      </c>
      <c r="M85" s="78">
        <v>3.4200000000000001E-2</v>
      </c>
      <c r="N85" s="78">
        <v>6.2100000000000002E-2</v>
      </c>
      <c r="O85" s="77">
        <v>139200</v>
      </c>
      <c r="P85" s="77">
        <v>99.23</v>
      </c>
      <c r="Q85" s="77">
        <v>0</v>
      </c>
      <c r="R85" s="77">
        <v>138.12816000000001</v>
      </c>
      <c r="S85" s="78">
        <v>5.0000000000000001E-4</v>
      </c>
      <c r="T85" s="78">
        <v>8.3000000000000001E-3</v>
      </c>
      <c r="U85" s="78">
        <v>8.9999999999999998E-4</v>
      </c>
    </row>
    <row r="86" spans="2:21">
      <c r="B86" t="s">
        <v>595</v>
      </c>
      <c r="C86" t="s">
        <v>596</v>
      </c>
      <c r="D86" t="s">
        <v>100</v>
      </c>
      <c r="E86" t="s">
        <v>123</v>
      </c>
      <c r="F86" t="s">
        <v>472</v>
      </c>
      <c r="G86" t="s">
        <v>440</v>
      </c>
      <c r="H86" t="s">
        <v>468</v>
      </c>
      <c r="I86" t="s">
        <v>207</v>
      </c>
      <c r="J86" t="s">
        <v>556</v>
      </c>
      <c r="K86" s="77">
        <v>1.32</v>
      </c>
      <c r="L86" t="s">
        <v>102</v>
      </c>
      <c r="M86" s="78">
        <v>4.2000000000000003E-2</v>
      </c>
      <c r="N86" s="78">
        <v>5.4699999999999999E-2</v>
      </c>
      <c r="O86" s="77">
        <v>8566</v>
      </c>
      <c r="P86" s="77">
        <v>99.02</v>
      </c>
      <c r="Q86" s="77">
        <v>0</v>
      </c>
      <c r="R86" s="77">
        <v>8.4820531999999993</v>
      </c>
      <c r="S86" s="78">
        <v>0</v>
      </c>
      <c r="T86" s="78">
        <v>5.0000000000000001E-4</v>
      </c>
      <c r="U86" s="78">
        <v>1E-4</v>
      </c>
    </row>
    <row r="87" spans="2:21">
      <c r="B87" t="s">
        <v>597</v>
      </c>
      <c r="C87" t="s">
        <v>598</v>
      </c>
      <c r="D87" t="s">
        <v>100</v>
      </c>
      <c r="E87" t="s">
        <v>123</v>
      </c>
      <c r="F87" t="s">
        <v>599</v>
      </c>
      <c r="G87" t="s">
        <v>354</v>
      </c>
      <c r="H87" t="s">
        <v>461</v>
      </c>
      <c r="I87" t="s">
        <v>150</v>
      </c>
      <c r="J87" t="s">
        <v>469</v>
      </c>
      <c r="K87" s="77">
        <v>0.01</v>
      </c>
      <c r="L87" t="s">
        <v>102</v>
      </c>
      <c r="M87" s="78">
        <v>4.5499999999999999E-2</v>
      </c>
      <c r="N87" s="78">
        <v>0.19070000000000001</v>
      </c>
      <c r="O87" s="77">
        <v>13814.48</v>
      </c>
      <c r="P87" s="77">
        <v>102.19</v>
      </c>
      <c r="Q87" s="77">
        <v>0</v>
      </c>
      <c r="R87" s="77">
        <v>14.117017111999999</v>
      </c>
      <c r="S87" s="78">
        <v>2.0000000000000001E-4</v>
      </c>
      <c r="T87" s="78">
        <v>8.9999999999999998E-4</v>
      </c>
      <c r="U87" s="78">
        <v>1E-4</v>
      </c>
    </row>
    <row r="88" spans="2:21">
      <c r="B88" t="s">
        <v>600</v>
      </c>
      <c r="C88" t="s">
        <v>601</v>
      </c>
      <c r="D88" t="s">
        <v>100</v>
      </c>
      <c r="E88" t="s">
        <v>123</v>
      </c>
      <c r="F88" t="s">
        <v>599</v>
      </c>
      <c r="G88" t="s">
        <v>354</v>
      </c>
      <c r="H88" t="s">
        <v>461</v>
      </c>
      <c r="I88" t="s">
        <v>150</v>
      </c>
      <c r="J88" t="s">
        <v>602</v>
      </c>
      <c r="K88" s="77">
        <v>2.1</v>
      </c>
      <c r="L88" t="s">
        <v>102</v>
      </c>
      <c r="M88" s="78">
        <v>3.2899999999999999E-2</v>
      </c>
      <c r="N88" s="78">
        <v>5.7599999999999998E-2</v>
      </c>
      <c r="O88" s="77">
        <v>194166.67</v>
      </c>
      <c r="P88" s="77">
        <v>95.95</v>
      </c>
      <c r="Q88" s="77">
        <v>0</v>
      </c>
      <c r="R88" s="77">
        <v>186.30291986500001</v>
      </c>
      <c r="S88" s="78">
        <v>2.9999999999999997E-4</v>
      </c>
      <c r="T88" s="78">
        <v>1.12E-2</v>
      </c>
      <c r="U88" s="78">
        <v>1.2999999999999999E-3</v>
      </c>
    </row>
    <row r="89" spans="2:21">
      <c r="B89" t="s">
        <v>603</v>
      </c>
      <c r="C89" t="s">
        <v>604</v>
      </c>
      <c r="D89" t="s">
        <v>100</v>
      </c>
      <c r="E89" t="s">
        <v>123</v>
      </c>
      <c r="F89" t="s">
        <v>480</v>
      </c>
      <c r="G89" t="s">
        <v>337</v>
      </c>
      <c r="H89" t="s">
        <v>468</v>
      </c>
      <c r="I89" t="s">
        <v>207</v>
      </c>
      <c r="J89" t="s">
        <v>366</v>
      </c>
      <c r="K89" s="77">
        <v>3.88</v>
      </c>
      <c r="L89" t="s">
        <v>102</v>
      </c>
      <c r="M89" s="78">
        <v>3.95E-2</v>
      </c>
      <c r="N89" s="78">
        <v>8.2799999999999999E-2</v>
      </c>
      <c r="O89" s="77">
        <v>105218.65</v>
      </c>
      <c r="P89" s="77">
        <v>85.32</v>
      </c>
      <c r="Q89" s="77">
        <v>0</v>
      </c>
      <c r="R89" s="77">
        <v>89.772552180000005</v>
      </c>
      <c r="S89" s="78">
        <v>1E-4</v>
      </c>
      <c r="T89" s="78">
        <v>5.4000000000000003E-3</v>
      </c>
      <c r="U89" s="78">
        <v>5.9999999999999995E-4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607</v>
      </c>
      <c r="G90" t="s">
        <v>354</v>
      </c>
      <c r="H90" t="s">
        <v>494</v>
      </c>
      <c r="I90" t="s">
        <v>207</v>
      </c>
      <c r="J90" t="s">
        <v>426</v>
      </c>
      <c r="K90" s="77">
        <v>3.97</v>
      </c>
      <c r="L90" t="s">
        <v>102</v>
      </c>
      <c r="M90" s="78">
        <v>2.5000000000000001E-2</v>
      </c>
      <c r="N90" s="78">
        <v>5.9700000000000003E-2</v>
      </c>
      <c r="O90" s="77">
        <v>177433</v>
      </c>
      <c r="P90" s="77">
        <v>88.16</v>
      </c>
      <c r="Q90" s="77">
        <v>0</v>
      </c>
      <c r="R90" s="77">
        <v>156.42493279999999</v>
      </c>
      <c r="S90" s="78">
        <v>2.0000000000000001E-4</v>
      </c>
      <c r="T90" s="78">
        <v>9.4000000000000004E-3</v>
      </c>
      <c r="U90" s="78">
        <v>1.1000000000000001E-3</v>
      </c>
    </row>
    <row r="91" spans="2:21">
      <c r="B91" t="s">
        <v>608</v>
      </c>
      <c r="C91" t="s">
        <v>609</v>
      </c>
      <c r="D91" t="s">
        <v>100</v>
      </c>
      <c r="E91" t="s">
        <v>123</v>
      </c>
      <c r="F91" t="s">
        <v>610</v>
      </c>
      <c r="G91" t="s">
        <v>551</v>
      </c>
      <c r="H91" t="s">
        <v>499</v>
      </c>
      <c r="I91" t="s">
        <v>150</v>
      </c>
      <c r="J91" t="s">
        <v>611</v>
      </c>
      <c r="K91" s="77">
        <v>0.5</v>
      </c>
      <c r="L91" t="s">
        <v>102</v>
      </c>
      <c r="M91" s="78">
        <v>2.4500000000000001E-2</v>
      </c>
      <c r="N91" s="78">
        <v>7.4200000000000002E-2</v>
      </c>
      <c r="O91" s="77">
        <v>1</v>
      </c>
      <c r="P91" s="77">
        <v>98</v>
      </c>
      <c r="Q91" s="77">
        <v>0</v>
      </c>
      <c r="R91" s="77">
        <v>9.7999999999999997E-4</v>
      </c>
      <c r="S91" s="78">
        <v>0</v>
      </c>
      <c r="T91" s="78">
        <v>0</v>
      </c>
      <c r="U91" s="78">
        <v>0</v>
      </c>
    </row>
    <row r="92" spans="2:21">
      <c r="B92" t="s">
        <v>612</v>
      </c>
      <c r="C92" t="s">
        <v>613</v>
      </c>
      <c r="D92" t="s">
        <v>100</v>
      </c>
      <c r="E92" t="s">
        <v>123</v>
      </c>
      <c r="F92" t="s">
        <v>614</v>
      </c>
      <c r="G92" t="s">
        <v>440</v>
      </c>
      <c r="H92" t="s">
        <v>499</v>
      </c>
      <c r="I92" t="s">
        <v>150</v>
      </c>
      <c r="J92" t="s">
        <v>615</v>
      </c>
      <c r="K92" s="77">
        <v>3.37</v>
      </c>
      <c r="L92" t="s">
        <v>102</v>
      </c>
      <c r="M92" s="78">
        <v>4.53E-2</v>
      </c>
      <c r="N92" s="78">
        <v>6.1600000000000002E-2</v>
      </c>
      <c r="O92" s="77">
        <v>256192</v>
      </c>
      <c r="P92" s="77">
        <v>95.06</v>
      </c>
      <c r="Q92" s="77">
        <v>0</v>
      </c>
      <c r="R92" s="77">
        <v>243.53611520000001</v>
      </c>
      <c r="S92" s="78">
        <v>4.0000000000000002E-4</v>
      </c>
      <c r="T92" s="78">
        <v>1.47E-2</v>
      </c>
      <c r="U92" s="78">
        <v>1.6999999999999999E-3</v>
      </c>
    </row>
    <row r="93" spans="2:21">
      <c r="B93" t="s">
        <v>616</v>
      </c>
      <c r="C93" t="s">
        <v>617</v>
      </c>
      <c r="D93" t="s">
        <v>100</v>
      </c>
      <c r="E93" t="s">
        <v>123</v>
      </c>
      <c r="F93" t="s">
        <v>618</v>
      </c>
      <c r="G93" t="s">
        <v>440</v>
      </c>
      <c r="H93" t="s">
        <v>619</v>
      </c>
      <c r="I93" t="s">
        <v>150</v>
      </c>
      <c r="J93" t="s">
        <v>620</v>
      </c>
      <c r="K93" s="77">
        <v>1.46</v>
      </c>
      <c r="L93" t="s">
        <v>102</v>
      </c>
      <c r="M93" s="78">
        <v>4.3999999999999997E-2</v>
      </c>
      <c r="N93" s="78">
        <v>6.7699999999999996E-2</v>
      </c>
      <c r="O93" s="77">
        <v>76953</v>
      </c>
      <c r="P93" s="77">
        <v>96.83</v>
      </c>
      <c r="Q93" s="77">
        <v>0</v>
      </c>
      <c r="R93" s="77">
        <v>74.513589899999999</v>
      </c>
      <c r="S93" s="78">
        <v>5.9999999999999995E-4</v>
      </c>
      <c r="T93" s="78">
        <v>4.4999999999999997E-3</v>
      </c>
      <c r="U93" s="78">
        <v>5.0000000000000001E-4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618</v>
      </c>
      <c r="G94" t="s">
        <v>440</v>
      </c>
      <c r="H94" t="s">
        <v>619</v>
      </c>
      <c r="I94" t="s">
        <v>150</v>
      </c>
      <c r="J94" t="s">
        <v>623</v>
      </c>
      <c r="K94" s="77">
        <v>2.99</v>
      </c>
      <c r="L94" t="s">
        <v>102</v>
      </c>
      <c r="M94" s="78">
        <v>5.5500000000000001E-2</v>
      </c>
      <c r="N94" s="78">
        <v>7.2599999999999998E-2</v>
      </c>
      <c r="O94" s="77">
        <v>270000</v>
      </c>
      <c r="P94" s="77">
        <v>97.84</v>
      </c>
      <c r="Q94" s="77">
        <v>0</v>
      </c>
      <c r="R94" s="77">
        <v>264.16800000000001</v>
      </c>
      <c r="S94" s="78">
        <v>1.6999999999999999E-3</v>
      </c>
      <c r="T94" s="78">
        <v>1.5900000000000001E-2</v>
      </c>
      <c r="U94" s="78">
        <v>1.8E-3</v>
      </c>
    </row>
    <row r="95" spans="2:21">
      <c r="B95" t="s">
        <v>624</v>
      </c>
      <c r="C95" t="s">
        <v>625</v>
      </c>
      <c r="D95" t="s">
        <v>100</v>
      </c>
      <c r="E95" t="s">
        <v>123</v>
      </c>
      <c r="F95" t="s">
        <v>626</v>
      </c>
      <c r="G95" t="s">
        <v>577</v>
      </c>
      <c r="H95" t="s">
        <v>222</v>
      </c>
      <c r="I95" t="s">
        <v>627</v>
      </c>
      <c r="J95" t="s">
        <v>628</v>
      </c>
      <c r="K95" s="77">
        <v>3.73</v>
      </c>
      <c r="L95" t="s">
        <v>102</v>
      </c>
      <c r="M95" s="78">
        <v>6.0499999999999998E-2</v>
      </c>
      <c r="N95" s="78">
        <v>6.0299999999999999E-2</v>
      </c>
      <c r="O95" s="77">
        <v>222000</v>
      </c>
      <c r="P95" s="77">
        <v>101.87</v>
      </c>
      <c r="Q95" s="77">
        <v>0</v>
      </c>
      <c r="R95" s="77">
        <v>226.1514</v>
      </c>
      <c r="S95" s="78">
        <v>1E-3</v>
      </c>
      <c r="T95" s="78">
        <v>1.3599999999999999E-2</v>
      </c>
      <c r="U95" s="78">
        <v>1.5E-3</v>
      </c>
    </row>
    <row r="96" spans="2:21">
      <c r="B96" s="79" t="s">
        <v>313</v>
      </c>
      <c r="C96" s="16"/>
      <c r="D96" s="16"/>
      <c r="E96" s="16"/>
      <c r="F96" s="16"/>
      <c r="K96" s="81">
        <v>2.09</v>
      </c>
      <c r="N96" s="80">
        <v>0.08</v>
      </c>
      <c r="O96" s="81">
        <v>1517512.15</v>
      </c>
      <c r="Q96" s="81">
        <v>1.58684</v>
      </c>
      <c r="R96" s="81">
        <v>1458.218134173</v>
      </c>
      <c r="T96" s="80">
        <v>8.7800000000000003E-2</v>
      </c>
      <c r="U96" s="80">
        <v>9.9000000000000008E-3</v>
      </c>
    </row>
    <row r="97" spans="2:21">
      <c r="B97" t="s">
        <v>629</v>
      </c>
      <c r="C97" t="s">
        <v>630</v>
      </c>
      <c r="D97" t="s">
        <v>100</v>
      </c>
      <c r="E97" t="s">
        <v>123</v>
      </c>
      <c r="F97" t="s">
        <v>631</v>
      </c>
      <c r="G97" t="s">
        <v>632</v>
      </c>
      <c r="H97" t="s">
        <v>206</v>
      </c>
      <c r="I97" t="s">
        <v>207</v>
      </c>
      <c r="J97" t="s">
        <v>633</v>
      </c>
      <c r="K97" s="77">
        <v>0.14000000000000001</v>
      </c>
      <c r="L97" t="s">
        <v>102</v>
      </c>
      <c r="M97" s="78">
        <v>2.9000000000000001E-2</v>
      </c>
      <c r="N97" s="78">
        <v>8.8099999999999998E-2</v>
      </c>
      <c r="O97" s="77">
        <v>236727</v>
      </c>
      <c r="P97" s="77">
        <v>103.83</v>
      </c>
      <c r="Q97" s="77">
        <v>0</v>
      </c>
      <c r="R97" s="77">
        <v>245.79364409999999</v>
      </c>
      <c r="S97" s="78">
        <v>2.0000000000000001E-4</v>
      </c>
      <c r="T97" s="78">
        <v>1.4800000000000001E-2</v>
      </c>
      <c r="U97" s="78">
        <v>1.6999999999999999E-3</v>
      </c>
    </row>
    <row r="98" spans="2:21">
      <c r="B98" t="s">
        <v>634</v>
      </c>
      <c r="C98" t="s">
        <v>635</v>
      </c>
      <c r="D98" t="s">
        <v>100</v>
      </c>
      <c r="E98" t="s">
        <v>123</v>
      </c>
      <c r="F98" t="s">
        <v>636</v>
      </c>
      <c r="G98" t="s">
        <v>637</v>
      </c>
      <c r="H98" t="s">
        <v>381</v>
      </c>
      <c r="I98" t="s">
        <v>207</v>
      </c>
      <c r="J98" t="s">
        <v>638</v>
      </c>
      <c r="K98" s="77">
        <v>1.23</v>
      </c>
      <c r="L98" t="s">
        <v>102</v>
      </c>
      <c r="M98" s="78">
        <v>3.49E-2</v>
      </c>
      <c r="N98" s="78">
        <v>6.7199999999999996E-2</v>
      </c>
      <c r="O98" s="77">
        <v>412279.28</v>
      </c>
      <c r="P98" s="77">
        <v>99.45</v>
      </c>
      <c r="Q98" s="77">
        <v>0</v>
      </c>
      <c r="R98" s="77">
        <v>410.01174395999999</v>
      </c>
      <c r="S98" s="78">
        <v>5.0000000000000001E-4</v>
      </c>
      <c r="T98" s="78">
        <v>2.47E-2</v>
      </c>
      <c r="U98" s="78">
        <v>2.8E-3</v>
      </c>
    </row>
    <row r="99" spans="2:21">
      <c r="B99" t="s">
        <v>639</v>
      </c>
      <c r="C99" t="s">
        <v>640</v>
      </c>
      <c r="D99" t="s">
        <v>100</v>
      </c>
      <c r="E99" t="s">
        <v>123</v>
      </c>
      <c r="F99" t="s">
        <v>641</v>
      </c>
      <c r="G99" t="s">
        <v>129</v>
      </c>
      <c r="H99" t="s">
        <v>420</v>
      </c>
      <c r="I99" t="s">
        <v>207</v>
      </c>
      <c r="J99" t="s">
        <v>642</v>
      </c>
      <c r="K99" s="77">
        <v>1.45</v>
      </c>
      <c r="L99" t="s">
        <v>102</v>
      </c>
      <c r="M99" s="78">
        <v>3.3700000000000001E-2</v>
      </c>
      <c r="N99" s="78">
        <v>6.9500000000000006E-2</v>
      </c>
      <c r="O99" s="77">
        <v>90000</v>
      </c>
      <c r="P99" s="77">
        <v>99.93</v>
      </c>
      <c r="Q99" s="77">
        <v>1.58684</v>
      </c>
      <c r="R99" s="77">
        <v>91.523840000000007</v>
      </c>
      <c r="S99" s="78">
        <v>4.0000000000000002E-4</v>
      </c>
      <c r="T99" s="78">
        <v>5.4999999999999997E-3</v>
      </c>
      <c r="U99" s="78">
        <v>5.9999999999999995E-4</v>
      </c>
    </row>
    <row r="100" spans="2:21">
      <c r="B100" t="s">
        <v>643</v>
      </c>
      <c r="C100" t="s">
        <v>644</v>
      </c>
      <c r="D100" t="s">
        <v>100</v>
      </c>
      <c r="E100" t="s">
        <v>123</v>
      </c>
      <c r="F100" t="s">
        <v>645</v>
      </c>
      <c r="G100" t="s">
        <v>380</v>
      </c>
      <c r="H100" t="s">
        <v>425</v>
      </c>
      <c r="I100" t="s">
        <v>150</v>
      </c>
      <c r="J100" t="s">
        <v>646</v>
      </c>
      <c r="K100" s="77">
        <v>3.65</v>
      </c>
      <c r="L100" t="s">
        <v>102</v>
      </c>
      <c r="M100" s="78">
        <v>4.2999999999999997E-2</v>
      </c>
      <c r="N100" s="78">
        <v>9.4799999999999995E-2</v>
      </c>
      <c r="O100" s="77">
        <v>310323.49</v>
      </c>
      <c r="P100" s="77">
        <v>84.45</v>
      </c>
      <c r="Q100" s="77">
        <v>0</v>
      </c>
      <c r="R100" s="77">
        <v>262.06818730499998</v>
      </c>
      <c r="S100" s="78">
        <v>2.9999999999999997E-4</v>
      </c>
      <c r="T100" s="78">
        <v>1.5800000000000002E-2</v>
      </c>
      <c r="U100" s="78">
        <v>1.8E-3</v>
      </c>
    </row>
    <row r="101" spans="2:21">
      <c r="B101" t="s">
        <v>647</v>
      </c>
      <c r="C101" t="s">
        <v>648</v>
      </c>
      <c r="D101" t="s">
        <v>100</v>
      </c>
      <c r="E101" t="s">
        <v>123</v>
      </c>
      <c r="F101" t="s">
        <v>555</v>
      </c>
      <c r="G101" t="s">
        <v>354</v>
      </c>
      <c r="H101" t="s">
        <v>449</v>
      </c>
      <c r="I101" t="s">
        <v>207</v>
      </c>
      <c r="J101" t="s">
        <v>649</v>
      </c>
      <c r="K101" s="77">
        <v>1.39</v>
      </c>
      <c r="L101" t="s">
        <v>102</v>
      </c>
      <c r="M101" s="78">
        <v>4.7E-2</v>
      </c>
      <c r="N101" s="78">
        <v>7.2599999999999998E-2</v>
      </c>
      <c r="O101" s="77">
        <v>35000</v>
      </c>
      <c r="P101" s="77">
        <v>99.24</v>
      </c>
      <c r="Q101" s="77">
        <v>0</v>
      </c>
      <c r="R101" s="77">
        <v>34.734000000000002</v>
      </c>
      <c r="S101" s="78">
        <v>1E-4</v>
      </c>
      <c r="T101" s="78">
        <v>2.0999999999999999E-3</v>
      </c>
      <c r="U101" s="78">
        <v>2.0000000000000001E-4</v>
      </c>
    </row>
    <row r="102" spans="2:21">
      <c r="B102" t="s">
        <v>650</v>
      </c>
      <c r="C102" t="s">
        <v>651</v>
      </c>
      <c r="D102" t="s">
        <v>100</v>
      </c>
      <c r="E102" t="s">
        <v>123</v>
      </c>
      <c r="F102" t="s">
        <v>652</v>
      </c>
      <c r="G102" t="s">
        <v>637</v>
      </c>
      <c r="H102" t="s">
        <v>441</v>
      </c>
      <c r="I102" t="s">
        <v>150</v>
      </c>
      <c r="J102" t="s">
        <v>653</v>
      </c>
      <c r="K102" s="77">
        <v>3.54</v>
      </c>
      <c r="L102" t="s">
        <v>102</v>
      </c>
      <c r="M102" s="78">
        <v>4.6899999999999997E-2</v>
      </c>
      <c r="N102" s="78">
        <v>8.4699999999999998E-2</v>
      </c>
      <c r="O102" s="77">
        <v>384448.6</v>
      </c>
      <c r="P102" s="77">
        <v>94.1</v>
      </c>
      <c r="Q102" s="77">
        <v>0</v>
      </c>
      <c r="R102" s="77">
        <v>361.76613259999999</v>
      </c>
      <c r="S102" s="78">
        <v>2.9999999999999997E-4</v>
      </c>
      <c r="T102" s="78">
        <v>2.18E-2</v>
      </c>
      <c r="U102" s="78">
        <v>2.5000000000000001E-3</v>
      </c>
    </row>
    <row r="103" spans="2:21">
      <c r="B103" t="s">
        <v>654</v>
      </c>
      <c r="C103" t="s">
        <v>655</v>
      </c>
      <c r="D103" t="s">
        <v>100</v>
      </c>
      <c r="E103" t="s">
        <v>123</v>
      </c>
      <c r="F103" t="s">
        <v>656</v>
      </c>
      <c r="G103" t="s">
        <v>551</v>
      </c>
      <c r="H103" t="s">
        <v>468</v>
      </c>
      <c r="I103" t="s">
        <v>207</v>
      </c>
      <c r="J103" t="s">
        <v>469</v>
      </c>
      <c r="K103" s="77">
        <v>1.69</v>
      </c>
      <c r="L103" t="s">
        <v>102</v>
      </c>
      <c r="M103" s="78">
        <v>5.6000000000000001E-2</v>
      </c>
      <c r="N103" s="78">
        <v>5.7299999999999997E-2</v>
      </c>
      <c r="O103" s="77">
        <v>48733.78</v>
      </c>
      <c r="P103" s="77">
        <v>107.36</v>
      </c>
      <c r="Q103" s="77">
        <v>0</v>
      </c>
      <c r="R103" s="77">
        <v>52.320586208000002</v>
      </c>
      <c r="S103" s="78">
        <v>2.0000000000000001E-4</v>
      </c>
      <c r="T103" s="78">
        <v>3.2000000000000002E-3</v>
      </c>
      <c r="U103" s="78">
        <v>4.0000000000000002E-4</v>
      </c>
    </row>
    <row r="104" spans="2:21">
      <c r="B104" s="79" t="s">
        <v>657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222</v>
      </c>
      <c r="C105" t="s">
        <v>222</v>
      </c>
      <c r="D105" s="16"/>
      <c r="E105" s="16"/>
      <c r="F105" s="16"/>
      <c r="G105" t="s">
        <v>222</v>
      </c>
      <c r="H105" t="s">
        <v>222</v>
      </c>
      <c r="K105" s="77">
        <v>0</v>
      </c>
      <c r="L105" t="s">
        <v>222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227</v>
      </c>
      <c r="C106" s="16"/>
      <c r="D106" s="16"/>
      <c r="E106" s="16"/>
      <c r="F106" s="16"/>
      <c r="K106" s="81">
        <v>4.45</v>
      </c>
      <c r="N106" s="80">
        <v>6.9800000000000001E-2</v>
      </c>
      <c r="O106" s="81">
        <v>134000</v>
      </c>
      <c r="Q106" s="81">
        <v>0</v>
      </c>
      <c r="R106" s="81">
        <v>475.87004250000001</v>
      </c>
      <c r="T106" s="80">
        <v>2.87E-2</v>
      </c>
      <c r="U106" s="80">
        <v>3.2000000000000002E-3</v>
      </c>
    </row>
    <row r="107" spans="2:21">
      <c r="B107" s="79" t="s">
        <v>314</v>
      </c>
      <c r="C107" s="16"/>
      <c r="D107" s="16"/>
      <c r="E107" s="16"/>
      <c r="F107" s="16"/>
      <c r="K107" s="81">
        <v>3.99</v>
      </c>
      <c r="N107" s="80">
        <v>7.3499999999999996E-2</v>
      </c>
      <c r="O107" s="81">
        <v>75000</v>
      </c>
      <c r="Q107" s="81">
        <v>0</v>
      </c>
      <c r="R107" s="81">
        <v>278.49136874999999</v>
      </c>
      <c r="T107" s="80">
        <v>1.6799999999999999E-2</v>
      </c>
      <c r="U107" s="80">
        <v>1.9E-3</v>
      </c>
    </row>
    <row r="108" spans="2:21">
      <c r="B108" t="s">
        <v>658</v>
      </c>
      <c r="C108" t="s">
        <v>659</v>
      </c>
      <c r="D108" t="s">
        <v>660</v>
      </c>
      <c r="E108" t="s">
        <v>661</v>
      </c>
      <c r="F108" t="s">
        <v>662</v>
      </c>
      <c r="G108" t="s">
        <v>663</v>
      </c>
      <c r="H108" t="s">
        <v>664</v>
      </c>
      <c r="I108" t="s">
        <v>665</v>
      </c>
      <c r="J108" t="s">
        <v>666</v>
      </c>
      <c r="K108" s="77">
        <v>3.99</v>
      </c>
      <c r="L108" t="s">
        <v>106</v>
      </c>
      <c r="M108" s="78">
        <v>6.7500000000000004E-2</v>
      </c>
      <c r="N108" s="78">
        <v>7.3499999999999996E-2</v>
      </c>
      <c r="O108" s="77">
        <v>75000</v>
      </c>
      <c r="P108" s="77">
        <v>100.35724999999999</v>
      </c>
      <c r="Q108" s="77">
        <v>0</v>
      </c>
      <c r="R108" s="77">
        <v>278.49136874999999</v>
      </c>
      <c r="S108" s="78">
        <v>1E-4</v>
      </c>
      <c r="T108" s="78">
        <v>1.6799999999999999E-2</v>
      </c>
      <c r="U108" s="78">
        <v>1.9E-3</v>
      </c>
    </row>
    <row r="109" spans="2:21">
      <c r="B109" s="79" t="s">
        <v>315</v>
      </c>
      <c r="C109" s="16"/>
      <c r="D109" s="16"/>
      <c r="E109" s="16"/>
      <c r="F109" s="16"/>
      <c r="K109" s="81">
        <v>5.09</v>
      </c>
      <c r="N109" s="80">
        <v>6.4500000000000002E-2</v>
      </c>
      <c r="O109" s="81">
        <v>59000</v>
      </c>
      <c r="Q109" s="81">
        <v>0</v>
      </c>
      <c r="R109" s="81">
        <v>197.37867374999999</v>
      </c>
      <c r="T109" s="80">
        <v>1.1900000000000001E-2</v>
      </c>
      <c r="U109" s="80">
        <v>1.2999999999999999E-3</v>
      </c>
    </row>
    <row r="110" spans="2:21">
      <c r="B110" t="s">
        <v>667</v>
      </c>
      <c r="C110" t="s">
        <v>668</v>
      </c>
      <c r="D110" t="s">
        <v>123</v>
      </c>
      <c r="E110" t="s">
        <v>661</v>
      </c>
      <c r="F110" t="s">
        <v>669</v>
      </c>
      <c r="G110" t="s">
        <v>670</v>
      </c>
      <c r="H110" t="s">
        <v>671</v>
      </c>
      <c r="I110" t="s">
        <v>665</v>
      </c>
      <c r="J110" t="s">
        <v>672</v>
      </c>
      <c r="K110" s="77">
        <v>5.09</v>
      </c>
      <c r="L110" t="s">
        <v>106</v>
      </c>
      <c r="M110" s="78">
        <v>4.1300000000000003E-2</v>
      </c>
      <c r="N110" s="78">
        <v>6.4500000000000002E-2</v>
      </c>
      <c r="O110" s="77">
        <v>59000</v>
      </c>
      <c r="P110" s="77">
        <v>90.416250000000005</v>
      </c>
      <c r="Q110" s="77">
        <v>0</v>
      </c>
      <c r="R110" s="77">
        <v>197.37867374999999</v>
      </c>
      <c r="S110" s="78">
        <v>1E-4</v>
      </c>
      <c r="T110" s="78">
        <v>1.1900000000000001E-2</v>
      </c>
      <c r="U110" s="78">
        <v>1.2999999999999999E-3</v>
      </c>
    </row>
    <row r="111" spans="2:21">
      <c r="B111" t="s">
        <v>229</v>
      </c>
      <c r="C111" s="16"/>
      <c r="D111" s="16"/>
      <c r="E111" s="16"/>
      <c r="F111" s="16"/>
    </row>
    <row r="112" spans="2:21">
      <c r="B112" t="s">
        <v>302</v>
      </c>
      <c r="C112" s="16"/>
      <c r="D112" s="16"/>
      <c r="E112" s="16"/>
      <c r="F112" s="16"/>
    </row>
    <row r="113" spans="2:6">
      <c r="B113" t="s">
        <v>303</v>
      </c>
      <c r="C113" s="16"/>
      <c r="D113" s="16"/>
      <c r="E113" s="16"/>
      <c r="F113" s="16"/>
    </row>
    <row r="114" spans="2:6">
      <c r="B114" t="s">
        <v>304</v>
      </c>
      <c r="C114" s="16"/>
      <c r="D114" s="16"/>
      <c r="E114" s="16"/>
      <c r="F114" s="16"/>
    </row>
    <row r="115" spans="2:6">
      <c r="B115" t="s">
        <v>305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881163.32</v>
      </c>
      <c r="J11" s="7"/>
      <c r="K11" s="75">
        <v>14.17951646</v>
      </c>
      <c r="L11" s="75">
        <v>15241.94972723</v>
      </c>
      <c r="M11" s="7"/>
      <c r="N11" s="76">
        <v>1</v>
      </c>
      <c r="O11" s="76">
        <v>0.1036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700902.32</v>
      </c>
      <c r="K12" s="81">
        <v>7.5987299999999998</v>
      </c>
      <c r="L12" s="81">
        <v>11958.0714794</v>
      </c>
      <c r="N12" s="80">
        <v>0.78449999999999998</v>
      </c>
      <c r="O12" s="80">
        <v>8.1299999999999997E-2</v>
      </c>
    </row>
    <row r="13" spans="2:62">
      <c r="B13" s="79" t="s">
        <v>673</v>
      </c>
      <c r="E13" s="16"/>
      <c r="F13" s="16"/>
      <c r="G13" s="16"/>
      <c r="I13" s="81">
        <v>310089</v>
      </c>
      <c r="K13" s="81">
        <v>2.2230400000000001</v>
      </c>
      <c r="L13" s="81">
        <v>8048.3726930000003</v>
      </c>
      <c r="N13" s="80">
        <v>0.52800000000000002</v>
      </c>
      <c r="O13" s="80">
        <v>5.4699999999999999E-2</v>
      </c>
    </row>
    <row r="14" spans="2:62">
      <c r="B14" t="s">
        <v>674</v>
      </c>
      <c r="C14" t="s">
        <v>675</v>
      </c>
      <c r="D14" t="s">
        <v>100</v>
      </c>
      <c r="E14" t="s">
        <v>123</v>
      </c>
      <c r="F14" t="s">
        <v>607</v>
      </c>
      <c r="G14" t="s">
        <v>354</v>
      </c>
      <c r="H14" t="s">
        <v>102</v>
      </c>
      <c r="I14" s="77">
        <v>5686</v>
      </c>
      <c r="J14" s="77">
        <v>2442</v>
      </c>
      <c r="K14" s="77">
        <v>0</v>
      </c>
      <c r="L14" s="77">
        <v>138.85212000000001</v>
      </c>
      <c r="M14" s="78">
        <v>0</v>
      </c>
      <c r="N14" s="78">
        <v>9.1000000000000004E-3</v>
      </c>
      <c r="O14" s="78">
        <v>8.9999999999999998E-4</v>
      </c>
    </row>
    <row r="15" spans="2:62">
      <c r="B15" t="s">
        <v>676</v>
      </c>
      <c r="C15" t="s">
        <v>677</v>
      </c>
      <c r="D15" t="s">
        <v>100</v>
      </c>
      <c r="E15" t="s">
        <v>123</v>
      </c>
      <c r="F15" t="s">
        <v>678</v>
      </c>
      <c r="G15" t="s">
        <v>577</v>
      </c>
      <c r="H15" t="s">
        <v>102</v>
      </c>
      <c r="I15" s="77">
        <v>633</v>
      </c>
      <c r="J15" s="77">
        <v>29830</v>
      </c>
      <c r="K15" s="77">
        <v>0</v>
      </c>
      <c r="L15" s="77">
        <v>188.82390000000001</v>
      </c>
      <c r="M15" s="78">
        <v>0</v>
      </c>
      <c r="N15" s="78">
        <v>1.24E-2</v>
      </c>
      <c r="O15" s="78">
        <v>1.2999999999999999E-3</v>
      </c>
    </row>
    <row r="16" spans="2:62">
      <c r="B16" t="s">
        <v>679</v>
      </c>
      <c r="C16" t="s">
        <v>680</v>
      </c>
      <c r="D16" t="s">
        <v>100</v>
      </c>
      <c r="E16" t="s">
        <v>123</v>
      </c>
      <c r="F16" t="s">
        <v>576</v>
      </c>
      <c r="G16" t="s">
        <v>577</v>
      </c>
      <c r="H16" t="s">
        <v>102</v>
      </c>
      <c r="I16" s="77">
        <v>6426</v>
      </c>
      <c r="J16" s="77">
        <v>6515</v>
      </c>
      <c r="K16" s="77">
        <v>0</v>
      </c>
      <c r="L16" s="77">
        <v>418.65390000000002</v>
      </c>
      <c r="M16" s="78">
        <v>1E-4</v>
      </c>
      <c r="N16" s="78">
        <v>2.75E-2</v>
      </c>
      <c r="O16" s="78">
        <v>2.8E-3</v>
      </c>
    </row>
    <row r="17" spans="2:15">
      <c r="B17" t="s">
        <v>681</v>
      </c>
      <c r="C17" t="s">
        <v>682</v>
      </c>
      <c r="D17" t="s">
        <v>100</v>
      </c>
      <c r="E17" t="s">
        <v>123</v>
      </c>
      <c r="F17" t="s">
        <v>581</v>
      </c>
      <c r="G17" t="s">
        <v>577</v>
      </c>
      <c r="H17" t="s">
        <v>102</v>
      </c>
      <c r="I17" s="77">
        <v>9529</v>
      </c>
      <c r="J17" s="77">
        <v>1200</v>
      </c>
      <c r="K17" s="77">
        <v>0</v>
      </c>
      <c r="L17" s="77">
        <v>114.348</v>
      </c>
      <c r="M17" s="78">
        <v>0</v>
      </c>
      <c r="N17" s="78">
        <v>7.4999999999999997E-3</v>
      </c>
      <c r="O17" s="78">
        <v>8.0000000000000004E-4</v>
      </c>
    </row>
    <row r="18" spans="2:15">
      <c r="B18" t="s">
        <v>683</v>
      </c>
      <c r="C18" t="s">
        <v>684</v>
      </c>
      <c r="D18" t="s">
        <v>100</v>
      </c>
      <c r="E18" t="s">
        <v>123</v>
      </c>
      <c r="F18" t="s">
        <v>685</v>
      </c>
      <c r="G18" t="s">
        <v>541</v>
      </c>
      <c r="H18" t="s">
        <v>102</v>
      </c>
      <c r="I18" s="77">
        <v>6638</v>
      </c>
      <c r="J18" s="77">
        <v>3725</v>
      </c>
      <c r="K18" s="77">
        <v>0</v>
      </c>
      <c r="L18" s="77">
        <v>247.2655</v>
      </c>
      <c r="M18" s="78">
        <v>0</v>
      </c>
      <c r="N18" s="78">
        <v>1.6199999999999999E-2</v>
      </c>
      <c r="O18" s="78">
        <v>1.6999999999999999E-3</v>
      </c>
    </row>
    <row r="19" spans="2:15">
      <c r="B19" t="s">
        <v>686</v>
      </c>
      <c r="C19" t="s">
        <v>687</v>
      </c>
      <c r="D19" t="s">
        <v>100</v>
      </c>
      <c r="E19" t="s">
        <v>123</v>
      </c>
      <c r="F19" t="s">
        <v>688</v>
      </c>
      <c r="G19" t="s">
        <v>541</v>
      </c>
      <c r="H19" t="s">
        <v>102</v>
      </c>
      <c r="I19" s="77">
        <v>10577</v>
      </c>
      <c r="J19" s="77">
        <v>2884</v>
      </c>
      <c r="K19" s="77">
        <v>0</v>
      </c>
      <c r="L19" s="77">
        <v>305.04068000000001</v>
      </c>
      <c r="M19" s="78">
        <v>0</v>
      </c>
      <c r="N19" s="78">
        <v>0.02</v>
      </c>
      <c r="O19" s="78">
        <v>2.0999999999999999E-3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517</v>
      </c>
      <c r="G20" t="s">
        <v>518</v>
      </c>
      <c r="H20" t="s">
        <v>102</v>
      </c>
      <c r="I20" s="77">
        <v>302</v>
      </c>
      <c r="J20" s="77">
        <v>77200</v>
      </c>
      <c r="K20" s="77">
        <v>0.56066000000000005</v>
      </c>
      <c r="L20" s="77">
        <v>233.70465999999999</v>
      </c>
      <c r="M20" s="78">
        <v>0</v>
      </c>
      <c r="N20" s="78">
        <v>1.5299999999999999E-2</v>
      </c>
      <c r="O20" s="78">
        <v>1.6000000000000001E-3</v>
      </c>
    </row>
    <row r="21" spans="2:15">
      <c r="B21" t="s">
        <v>691</v>
      </c>
      <c r="C21" t="s">
        <v>692</v>
      </c>
      <c r="D21" t="s">
        <v>100</v>
      </c>
      <c r="E21" t="s">
        <v>123</v>
      </c>
      <c r="F21" t="s">
        <v>693</v>
      </c>
      <c r="G21" t="s">
        <v>310</v>
      </c>
      <c r="H21" t="s">
        <v>102</v>
      </c>
      <c r="I21" s="77">
        <v>1288</v>
      </c>
      <c r="J21" s="77">
        <v>14420</v>
      </c>
      <c r="K21" s="77">
        <v>0</v>
      </c>
      <c r="L21" s="77">
        <v>185.7296</v>
      </c>
      <c r="M21" s="78">
        <v>0</v>
      </c>
      <c r="N21" s="78">
        <v>1.2200000000000001E-2</v>
      </c>
      <c r="O21" s="78">
        <v>1.2999999999999999E-3</v>
      </c>
    </row>
    <row r="22" spans="2:15">
      <c r="B22" t="s">
        <v>694</v>
      </c>
      <c r="C22" t="s">
        <v>695</v>
      </c>
      <c r="D22" t="s">
        <v>100</v>
      </c>
      <c r="E22" t="s">
        <v>123</v>
      </c>
      <c r="F22" t="s">
        <v>696</v>
      </c>
      <c r="G22" t="s">
        <v>310</v>
      </c>
      <c r="H22" t="s">
        <v>102</v>
      </c>
      <c r="I22" s="77">
        <v>27911</v>
      </c>
      <c r="J22" s="77">
        <v>1840</v>
      </c>
      <c r="K22" s="77">
        <v>0</v>
      </c>
      <c r="L22" s="77">
        <v>513.56240000000003</v>
      </c>
      <c r="M22" s="78">
        <v>0</v>
      </c>
      <c r="N22" s="78">
        <v>3.3700000000000001E-2</v>
      </c>
      <c r="O22" s="78">
        <v>3.5000000000000001E-3</v>
      </c>
    </row>
    <row r="23" spans="2:15">
      <c r="B23" t="s">
        <v>697</v>
      </c>
      <c r="C23" t="s">
        <v>698</v>
      </c>
      <c r="D23" t="s">
        <v>100</v>
      </c>
      <c r="E23" t="s">
        <v>123</v>
      </c>
      <c r="F23" t="s">
        <v>309</v>
      </c>
      <c r="G23" t="s">
        <v>310</v>
      </c>
      <c r="H23" t="s">
        <v>102</v>
      </c>
      <c r="I23" s="77">
        <v>48479</v>
      </c>
      <c r="J23" s="77">
        <v>2759</v>
      </c>
      <c r="K23" s="77">
        <v>0</v>
      </c>
      <c r="L23" s="77">
        <v>1337.5356099999999</v>
      </c>
      <c r="M23" s="78">
        <v>0</v>
      </c>
      <c r="N23" s="78">
        <v>8.7800000000000003E-2</v>
      </c>
      <c r="O23" s="78">
        <v>9.1000000000000004E-3</v>
      </c>
    </row>
    <row r="24" spans="2:15">
      <c r="B24" t="s">
        <v>699</v>
      </c>
      <c r="C24" t="s">
        <v>700</v>
      </c>
      <c r="D24" t="s">
        <v>100</v>
      </c>
      <c r="E24" t="s">
        <v>123</v>
      </c>
      <c r="F24" t="s">
        <v>701</v>
      </c>
      <c r="G24" t="s">
        <v>310</v>
      </c>
      <c r="H24" t="s">
        <v>102</v>
      </c>
      <c r="I24" s="77">
        <v>1636</v>
      </c>
      <c r="J24" s="77">
        <v>12330</v>
      </c>
      <c r="K24" s="77">
        <v>0</v>
      </c>
      <c r="L24" s="77">
        <v>201.71879999999999</v>
      </c>
      <c r="M24" s="78">
        <v>0</v>
      </c>
      <c r="N24" s="78">
        <v>1.32E-2</v>
      </c>
      <c r="O24" s="78">
        <v>1.4E-3</v>
      </c>
    </row>
    <row r="25" spans="2:15">
      <c r="B25" t="s">
        <v>702</v>
      </c>
      <c r="C25" t="s">
        <v>703</v>
      </c>
      <c r="D25" t="s">
        <v>100</v>
      </c>
      <c r="E25" t="s">
        <v>123</v>
      </c>
      <c r="F25" t="s">
        <v>340</v>
      </c>
      <c r="G25" t="s">
        <v>310</v>
      </c>
      <c r="H25" t="s">
        <v>102</v>
      </c>
      <c r="I25" s="77">
        <v>33897</v>
      </c>
      <c r="J25" s="77">
        <v>3038</v>
      </c>
      <c r="K25" s="77">
        <v>0</v>
      </c>
      <c r="L25" s="77">
        <v>1029.7908600000001</v>
      </c>
      <c r="M25" s="78">
        <v>0</v>
      </c>
      <c r="N25" s="78">
        <v>6.7599999999999993E-2</v>
      </c>
      <c r="O25" s="78">
        <v>7.0000000000000001E-3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656</v>
      </c>
      <c r="G26" t="s">
        <v>551</v>
      </c>
      <c r="H26" t="s">
        <v>102</v>
      </c>
      <c r="I26" s="77">
        <v>166</v>
      </c>
      <c r="J26" s="77">
        <v>97110</v>
      </c>
      <c r="K26" s="77">
        <v>0</v>
      </c>
      <c r="L26" s="77">
        <v>161.20259999999999</v>
      </c>
      <c r="M26" s="78">
        <v>0</v>
      </c>
      <c r="N26" s="78">
        <v>1.06E-2</v>
      </c>
      <c r="O26" s="78">
        <v>1.1000000000000001E-3</v>
      </c>
    </row>
    <row r="27" spans="2:15">
      <c r="B27" t="s">
        <v>706</v>
      </c>
      <c r="C27" t="s">
        <v>707</v>
      </c>
      <c r="D27" t="s">
        <v>100</v>
      </c>
      <c r="E27" t="s">
        <v>123</v>
      </c>
      <c r="F27" t="s">
        <v>708</v>
      </c>
      <c r="G27" t="s">
        <v>637</v>
      </c>
      <c r="H27" t="s">
        <v>102</v>
      </c>
      <c r="I27" s="77">
        <v>873</v>
      </c>
      <c r="J27" s="77">
        <v>4750</v>
      </c>
      <c r="K27" s="77">
        <v>0</v>
      </c>
      <c r="L27" s="77">
        <v>41.467500000000001</v>
      </c>
      <c r="M27" s="78">
        <v>0</v>
      </c>
      <c r="N27" s="78">
        <v>2.7000000000000001E-3</v>
      </c>
      <c r="O27" s="78">
        <v>2.9999999999999997E-4</v>
      </c>
    </row>
    <row r="28" spans="2:15">
      <c r="B28" t="s">
        <v>709</v>
      </c>
      <c r="C28" t="s">
        <v>710</v>
      </c>
      <c r="D28" t="s">
        <v>100</v>
      </c>
      <c r="E28" t="s">
        <v>123</v>
      </c>
      <c r="F28" t="s">
        <v>711</v>
      </c>
      <c r="G28" t="s">
        <v>637</v>
      </c>
      <c r="H28" t="s">
        <v>102</v>
      </c>
      <c r="I28" s="77">
        <v>201</v>
      </c>
      <c r="J28" s="77">
        <v>42110</v>
      </c>
      <c r="K28" s="77">
        <v>0</v>
      </c>
      <c r="L28" s="77">
        <v>84.641099999999994</v>
      </c>
      <c r="M28" s="78">
        <v>0</v>
      </c>
      <c r="N28" s="78">
        <v>5.5999999999999999E-3</v>
      </c>
      <c r="O28" s="78">
        <v>5.9999999999999995E-4</v>
      </c>
    </row>
    <row r="29" spans="2:15">
      <c r="B29" t="s">
        <v>712</v>
      </c>
      <c r="C29" t="s">
        <v>713</v>
      </c>
      <c r="D29" t="s">
        <v>100</v>
      </c>
      <c r="E29" t="s">
        <v>123</v>
      </c>
      <c r="F29" t="s">
        <v>529</v>
      </c>
      <c r="G29" t="s">
        <v>419</v>
      </c>
      <c r="H29" t="s">
        <v>102</v>
      </c>
      <c r="I29" s="77">
        <v>23855</v>
      </c>
      <c r="J29" s="77">
        <v>2010</v>
      </c>
      <c r="K29" s="77">
        <v>0</v>
      </c>
      <c r="L29" s="77">
        <v>479.4855</v>
      </c>
      <c r="M29" s="78">
        <v>0</v>
      </c>
      <c r="N29" s="78">
        <v>3.15E-2</v>
      </c>
      <c r="O29" s="78">
        <v>3.3E-3</v>
      </c>
    </row>
    <row r="30" spans="2:15">
      <c r="B30" t="s">
        <v>714</v>
      </c>
      <c r="C30" t="s">
        <v>715</v>
      </c>
      <c r="D30" t="s">
        <v>100</v>
      </c>
      <c r="E30" t="s">
        <v>123</v>
      </c>
      <c r="F30" t="s">
        <v>716</v>
      </c>
      <c r="G30" t="s">
        <v>717</v>
      </c>
      <c r="H30" t="s">
        <v>102</v>
      </c>
      <c r="I30" s="77">
        <v>1720</v>
      </c>
      <c r="J30" s="77">
        <v>13670</v>
      </c>
      <c r="K30" s="77">
        <v>0</v>
      </c>
      <c r="L30" s="77">
        <v>235.124</v>
      </c>
      <c r="M30" s="78">
        <v>0</v>
      </c>
      <c r="N30" s="78">
        <v>1.54E-2</v>
      </c>
      <c r="O30" s="78">
        <v>1.6000000000000001E-3</v>
      </c>
    </row>
    <row r="31" spans="2:15">
      <c r="B31" t="s">
        <v>718</v>
      </c>
      <c r="C31" t="s">
        <v>719</v>
      </c>
      <c r="D31" t="s">
        <v>100</v>
      </c>
      <c r="E31" t="s">
        <v>123</v>
      </c>
      <c r="F31" t="s">
        <v>720</v>
      </c>
      <c r="G31" t="s">
        <v>717</v>
      </c>
      <c r="H31" t="s">
        <v>102</v>
      </c>
      <c r="I31" s="77">
        <v>259</v>
      </c>
      <c r="J31" s="77">
        <v>41920</v>
      </c>
      <c r="K31" s="77">
        <v>0</v>
      </c>
      <c r="L31" s="77">
        <v>108.5728</v>
      </c>
      <c r="M31" s="78">
        <v>0</v>
      </c>
      <c r="N31" s="78">
        <v>7.1000000000000004E-3</v>
      </c>
      <c r="O31" s="78">
        <v>6.9999999999999999E-4</v>
      </c>
    </row>
    <row r="32" spans="2:15">
      <c r="B32" t="s">
        <v>721</v>
      </c>
      <c r="C32" t="s">
        <v>722</v>
      </c>
      <c r="D32" t="s">
        <v>100</v>
      </c>
      <c r="E32" t="s">
        <v>123</v>
      </c>
      <c r="F32" t="s">
        <v>512</v>
      </c>
      <c r="G32" t="s">
        <v>513</v>
      </c>
      <c r="H32" t="s">
        <v>102</v>
      </c>
      <c r="I32" s="77">
        <v>661</v>
      </c>
      <c r="J32" s="77">
        <v>8344</v>
      </c>
      <c r="K32" s="77">
        <v>0</v>
      </c>
      <c r="L32" s="77">
        <v>55.153840000000002</v>
      </c>
      <c r="M32" s="78">
        <v>0</v>
      </c>
      <c r="N32" s="78">
        <v>3.5999999999999999E-3</v>
      </c>
      <c r="O32" s="78">
        <v>4.0000000000000002E-4</v>
      </c>
    </row>
    <row r="33" spans="2:15">
      <c r="B33" t="s">
        <v>723</v>
      </c>
      <c r="C33" t="s">
        <v>724</v>
      </c>
      <c r="D33" t="s">
        <v>100</v>
      </c>
      <c r="E33" t="s">
        <v>123</v>
      </c>
      <c r="F33" t="s">
        <v>533</v>
      </c>
      <c r="G33" t="s">
        <v>337</v>
      </c>
      <c r="H33" t="s">
        <v>102</v>
      </c>
      <c r="I33" s="77">
        <v>4619</v>
      </c>
      <c r="J33" s="77">
        <v>2886</v>
      </c>
      <c r="K33" s="77">
        <v>0</v>
      </c>
      <c r="L33" s="77">
        <v>133.30434</v>
      </c>
      <c r="M33" s="78">
        <v>0</v>
      </c>
      <c r="N33" s="78">
        <v>8.6999999999999994E-3</v>
      </c>
      <c r="O33" s="78">
        <v>8.9999999999999998E-4</v>
      </c>
    </row>
    <row r="34" spans="2:15">
      <c r="B34" t="s">
        <v>725</v>
      </c>
      <c r="C34" t="s">
        <v>726</v>
      </c>
      <c r="D34" t="s">
        <v>100</v>
      </c>
      <c r="E34" t="s">
        <v>123</v>
      </c>
      <c r="F34" t="s">
        <v>385</v>
      </c>
      <c r="G34" t="s">
        <v>337</v>
      </c>
      <c r="H34" t="s">
        <v>102</v>
      </c>
      <c r="I34" s="77">
        <v>4168</v>
      </c>
      <c r="J34" s="77">
        <v>1943</v>
      </c>
      <c r="K34" s="77">
        <v>0</v>
      </c>
      <c r="L34" s="77">
        <v>80.98424</v>
      </c>
      <c r="M34" s="78">
        <v>0</v>
      </c>
      <c r="N34" s="78">
        <v>5.3E-3</v>
      </c>
      <c r="O34" s="78">
        <v>5.9999999999999995E-4</v>
      </c>
    </row>
    <row r="35" spans="2:15">
      <c r="B35" t="s">
        <v>727</v>
      </c>
      <c r="C35" t="s">
        <v>728</v>
      </c>
      <c r="D35" t="s">
        <v>100</v>
      </c>
      <c r="E35" t="s">
        <v>123</v>
      </c>
      <c r="F35" t="s">
        <v>424</v>
      </c>
      <c r="G35" t="s">
        <v>337</v>
      </c>
      <c r="H35" t="s">
        <v>102</v>
      </c>
      <c r="I35" s="77">
        <v>112</v>
      </c>
      <c r="J35" s="77">
        <v>33330</v>
      </c>
      <c r="K35" s="77">
        <v>0</v>
      </c>
      <c r="L35" s="77">
        <v>37.329599999999999</v>
      </c>
      <c r="M35" s="78">
        <v>0</v>
      </c>
      <c r="N35" s="78">
        <v>2.3999999999999998E-3</v>
      </c>
      <c r="O35" s="78">
        <v>2.9999999999999997E-4</v>
      </c>
    </row>
    <row r="36" spans="2:15">
      <c r="B36" t="s">
        <v>729</v>
      </c>
      <c r="C36" t="s">
        <v>730</v>
      </c>
      <c r="D36" t="s">
        <v>100</v>
      </c>
      <c r="E36" t="s">
        <v>123</v>
      </c>
      <c r="F36" t="s">
        <v>401</v>
      </c>
      <c r="G36" t="s">
        <v>337</v>
      </c>
      <c r="H36" t="s">
        <v>102</v>
      </c>
      <c r="I36" s="77">
        <v>17117</v>
      </c>
      <c r="J36" s="77">
        <v>902.1</v>
      </c>
      <c r="K36" s="77">
        <v>0</v>
      </c>
      <c r="L36" s="77">
        <v>154.41245699999999</v>
      </c>
      <c r="M36" s="78">
        <v>0</v>
      </c>
      <c r="N36" s="78">
        <v>1.01E-2</v>
      </c>
      <c r="O36" s="78">
        <v>1E-3</v>
      </c>
    </row>
    <row r="37" spans="2:15">
      <c r="B37" t="s">
        <v>731</v>
      </c>
      <c r="C37" t="s">
        <v>732</v>
      </c>
      <c r="D37" t="s">
        <v>100</v>
      </c>
      <c r="E37" t="s">
        <v>123</v>
      </c>
      <c r="F37" t="s">
        <v>405</v>
      </c>
      <c r="G37" t="s">
        <v>337</v>
      </c>
      <c r="H37" t="s">
        <v>102</v>
      </c>
      <c r="I37" s="77">
        <v>1150</v>
      </c>
      <c r="J37" s="77">
        <v>24000</v>
      </c>
      <c r="K37" s="77">
        <v>1.66238</v>
      </c>
      <c r="L37" s="77">
        <v>277.66237999999998</v>
      </c>
      <c r="M37" s="78">
        <v>0</v>
      </c>
      <c r="N37" s="78">
        <v>1.8200000000000001E-2</v>
      </c>
      <c r="O37" s="78">
        <v>1.9E-3</v>
      </c>
    </row>
    <row r="38" spans="2:15">
      <c r="B38" t="s">
        <v>733</v>
      </c>
      <c r="C38" t="s">
        <v>734</v>
      </c>
      <c r="D38" t="s">
        <v>100</v>
      </c>
      <c r="E38" t="s">
        <v>123</v>
      </c>
      <c r="F38" t="s">
        <v>369</v>
      </c>
      <c r="G38" t="s">
        <v>337</v>
      </c>
      <c r="H38" t="s">
        <v>102</v>
      </c>
      <c r="I38" s="77">
        <v>1005</v>
      </c>
      <c r="J38" s="77">
        <v>20800</v>
      </c>
      <c r="K38" s="77">
        <v>0</v>
      </c>
      <c r="L38" s="77">
        <v>209.04</v>
      </c>
      <c r="M38" s="78">
        <v>0</v>
      </c>
      <c r="N38" s="78">
        <v>1.37E-2</v>
      </c>
      <c r="O38" s="78">
        <v>1.4E-3</v>
      </c>
    </row>
    <row r="39" spans="2:15">
      <c r="B39" t="s">
        <v>735</v>
      </c>
      <c r="C39" t="s">
        <v>736</v>
      </c>
      <c r="D39" t="s">
        <v>100</v>
      </c>
      <c r="E39" t="s">
        <v>123</v>
      </c>
      <c r="F39" t="s">
        <v>662</v>
      </c>
      <c r="G39" t="s">
        <v>737</v>
      </c>
      <c r="H39" t="s">
        <v>102</v>
      </c>
      <c r="I39" s="77">
        <v>14584</v>
      </c>
      <c r="J39" s="77">
        <v>2795</v>
      </c>
      <c r="K39" s="77">
        <v>0</v>
      </c>
      <c r="L39" s="77">
        <v>407.62279999999998</v>
      </c>
      <c r="M39" s="78">
        <v>0</v>
      </c>
      <c r="N39" s="78">
        <v>2.6700000000000002E-2</v>
      </c>
      <c r="O39" s="78">
        <v>2.8E-3</v>
      </c>
    </row>
    <row r="40" spans="2:15">
      <c r="B40" t="s">
        <v>738</v>
      </c>
      <c r="C40" t="s">
        <v>739</v>
      </c>
      <c r="D40" t="s">
        <v>100</v>
      </c>
      <c r="E40" t="s">
        <v>123</v>
      </c>
      <c r="F40" t="s">
        <v>740</v>
      </c>
      <c r="G40" t="s">
        <v>129</v>
      </c>
      <c r="H40" t="s">
        <v>102</v>
      </c>
      <c r="I40" s="77">
        <v>366</v>
      </c>
      <c r="J40" s="77">
        <v>75700</v>
      </c>
      <c r="K40" s="77">
        <v>0</v>
      </c>
      <c r="L40" s="77">
        <v>277.06200000000001</v>
      </c>
      <c r="M40" s="78">
        <v>0</v>
      </c>
      <c r="N40" s="78">
        <v>1.8200000000000001E-2</v>
      </c>
      <c r="O40" s="78">
        <v>1.9E-3</v>
      </c>
    </row>
    <row r="41" spans="2:15">
      <c r="B41" t="s">
        <v>741</v>
      </c>
      <c r="C41" t="s">
        <v>742</v>
      </c>
      <c r="D41" t="s">
        <v>100</v>
      </c>
      <c r="E41" t="s">
        <v>123</v>
      </c>
      <c r="F41" t="s">
        <v>536</v>
      </c>
      <c r="G41" t="s">
        <v>132</v>
      </c>
      <c r="H41" t="s">
        <v>102</v>
      </c>
      <c r="I41" s="77">
        <v>86231</v>
      </c>
      <c r="J41" s="77">
        <v>452.6</v>
      </c>
      <c r="K41" s="77">
        <v>0</v>
      </c>
      <c r="L41" s="77">
        <v>390.28150599999998</v>
      </c>
      <c r="M41" s="78">
        <v>0</v>
      </c>
      <c r="N41" s="78">
        <v>2.5600000000000001E-2</v>
      </c>
      <c r="O41" s="78">
        <v>2.7000000000000001E-3</v>
      </c>
    </row>
    <row r="42" spans="2:15">
      <c r="B42" s="79" t="s">
        <v>743</v>
      </c>
      <c r="E42" s="16"/>
      <c r="F42" s="16"/>
      <c r="G42" s="16"/>
      <c r="I42" s="81">
        <v>188457.72</v>
      </c>
      <c r="K42" s="81">
        <v>0</v>
      </c>
      <c r="L42" s="81">
        <v>2253.8747235999999</v>
      </c>
      <c r="N42" s="80">
        <v>0.1479</v>
      </c>
      <c r="O42" s="80">
        <v>1.5299999999999999E-2</v>
      </c>
    </row>
    <row r="43" spans="2:15">
      <c r="B43" t="s">
        <v>744</v>
      </c>
      <c r="C43" t="s">
        <v>745</v>
      </c>
      <c r="D43" t="s">
        <v>100</v>
      </c>
      <c r="E43" t="s">
        <v>123</v>
      </c>
      <c r="F43" t="s">
        <v>555</v>
      </c>
      <c r="G43" t="s">
        <v>354</v>
      </c>
      <c r="H43" t="s">
        <v>102</v>
      </c>
      <c r="I43" s="77">
        <v>43776</v>
      </c>
      <c r="J43" s="77">
        <v>105.8</v>
      </c>
      <c r="K43" s="77">
        <v>0</v>
      </c>
      <c r="L43" s="77">
        <v>46.315007999999999</v>
      </c>
      <c r="M43" s="78">
        <v>0</v>
      </c>
      <c r="N43" s="78">
        <v>3.0000000000000001E-3</v>
      </c>
      <c r="O43" s="78">
        <v>2.9999999999999997E-4</v>
      </c>
    </row>
    <row r="44" spans="2:15">
      <c r="B44" t="s">
        <v>746</v>
      </c>
      <c r="C44" t="s">
        <v>747</v>
      </c>
      <c r="D44" t="s">
        <v>100</v>
      </c>
      <c r="E44" t="s">
        <v>123</v>
      </c>
      <c r="F44" t="s">
        <v>748</v>
      </c>
      <c r="G44" t="s">
        <v>541</v>
      </c>
      <c r="H44" t="s">
        <v>102</v>
      </c>
      <c r="I44" s="77">
        <v>1926</v>
      </c>
      <c r="J44" s="77">
        <v>5758</v>
      </c>
      <c r="K44" s="77">
        <v>0</v>
      </c>
      <c r="L44" s="77">
        <v>110.89908</v>
      </c>
      <c r="M44" s="78">
        <v>0</v>
      </c>
      <c r="N44" s="78">
        <v>7.3000000000000001E-3</v>
      </c>
      <c r="O44" s="78">
        <v>8.0000000000000004E-4</v>
      </c>
    </row>
    <row r="45" spans="2:15">
      <c r="B45" t="s">
        <v>749</v>
      </c>
      <c r="C45" t="s">
        <v>750</v>
      </c>
      <c r="D45" t="s">
        <v>100</v>
      </c>
      <c r="E45" t="s">
        <v>123</v>
      </c>
      <c r="F45" t="s">
        <v>589</v>
      </c>
      <c r="G45" t="s">
        <v>440</v>
      </c>
      <c r="H45" t="s">
        <v>102</v>
      </c>
      <c r="I45" s="77">
        <v>358</v>
      </c>
      <c r="J45" s="77">
        <v>17820</v>
      </c>
      <c r="K45" s="77">
        <v>0</v>
      </c>
      <c r="L45" s="77">
        <v>63.7956</v>
      </c>
      <c r="M45" s="78">
        <v>0</v>
      </c>
      <c r="N45" s="78">
        <v>4.1999999999999997E-3</v>
      </c>
      <c r="O45" s="78">
        <v>4.0000000000000002E-4</v>
      </c>
    </row>
    <row r="46" spans="2:15">
      <c r="B46" t="s">
        <v>751</v>
      </c>
      <c r="C46" t="s">
        <v>752</v>
      </c>
      <c r="D46" t="s">
        <v>100</v>
      </c>
      <c r="E46" t="s">
        <v>123</v>
      </c>
      <c r="F46" t="s">
        <v>559</v>
      </c>
      <c r="G46" t="s">
        <v>440</v>
      </c>
      <c r="H46" t="s">
        <v>102</v>
      </c>
      <c r="I46" s="77">
        <v>455</v>
      </c>
      <c r="J46" s="77">
        <v>22990</v>
      </c>
      <c r="K46" s="77">
        <v>0</v>
      </c>
      <c r="L46" s="77">
        <v>104.6045</v>
      </c>
      <c r="M46" s="78">
        <v>0</v>
      </c>
      <c r="N46" s="78">
        <v>6.8999999999999999E-3</v>
      </c>
      <c r="O46" s="78">
        <v>6.9999999999999999E-4</v>
      </c>
    </row>
    <row r="47" spans="2:15">
      <c r="B47" t="s">
        <v>753</v>
      </c>
      <c r="C47" t="s">
        <v>754</v>
      </c>
      <c r="D47" t="s">
        <v>100</v>
      </c>
      <c r="E47" t="s">
        <v>123</v>
      </c>
      <c r="F47" t="s">
        <v>755</v>
      </c>
      <c r="G47" t="s">
        <v>440</v>
      </c>
      <c r="H47" t="s">
        <v>102</v>
      </c>
      <c r="I47" s="77">
        <v>4092</v>
      </c>
      <c r="J47" s="77">
        <v>1406</v>
      </c>
      <c r="K47" s="77">
        <v>0</v>
      </c>
      <c r="L47" s="77">
        <v>57.533520000000003</v>
      </c>
      <c r="M47" s="78">
        <v>1E-4</v>
      </c>
      <c r="N47" s="78">
        <v>3.8E-3</v>
      </c>
      <c r="O47" s="78">
        <v>4.0000000000000002E-4</v>
      </c>
    </row>
    <row r="48" spans="2:15">
      <c r="B48" t="s">
        <v>756</v>
      </c>
      <c r="C48" t="s">
        <v>757</v>
      </c>
      <c r="D48" t="s">
        <v>100</v>
      </c>
      <c r="E48" t="s">
        <v>123</v>
      </c>
      <c r="F48" t="s">
        <v>758</v>
      </c>
      <c r="G48" t="s">
        <v>551</v>
      </c>
      <c r="H48" t="s">
        <v>102</v>
      </c>
      <c r="I48" s="77">
        <v>554</v>
      </c>
      <c r="J48" s="77">
        <v>12700</v>
      </c>
      <c r="K48" s="77">
        <v>0</v>
      </c>
      <c r="L48" s="77">
        <v>70.358000000000004</v>
      </c>
      <c r="M48" s="78">
        <v>0</v>
      </c>
      <c r="N48" s="78">
        <v>4.5999999999999999E-3</v>
      </c>
      <c r="O48" s="78">
        <v>5.0000000000000001E-4</v>
      </c>
    </row>
    <row r="49" spans="2:15">
      <c r="B49" t="s">
        <v>759</v>
      </c>
      <c r="C49" t="s">
        <v>760</v>
      </c>
      <c r="D49" t="s">
        <v>100</v>
      </c>
      <c r="E49" t="s">
        <v>123</v>
      </c>
      <c r="F49" t="s">
        <v>636</v>
      </c>
      <c r="G49" t="s">
        <v>637</v>
      </c>
      <c r="H49" t="s">
        <v>102</v>
      </c>
      <c r="I49" s="77">
        <v>85947.8</v>
      </c>
      <c r="J49" s="77">
        <v>125.8</v>
      </c>
      <c r="K49" s="77">
        <v>0</v>
      </c>
      <c r="L49" s="77">
        <v>108.1223324</v>
      </c>
      <c r="M49" s="78">
        <v>0</v>
      </c>
      <c r="N49" s="78">
        <v>7.1000000000000004E-3</v>
      </c>
      <c r="O49" s="78">
        <v>6.9999999999999999E-4</v>
      </c>
    </row>
    <row r="50" spans="2:15">
      <c r="B50" t="s">
        <v>761</v>
      </c>
      <c r="C50" t="s">
        <v>762</v>
      </c>
      <c r="D50" t="s">
        <v>100</v>
      </c>
      <c r="E50" t="s">
        <v>123</v>
      </c>
      <c r="F50" t="s">
        <v>409</v>
      </c>
      <c r="G50" t="s">
        <v>337</v>
      </c>
      <c r="H50" t="s">
        <v>102</v>
      </c>
      <c r="I50" s="77">
        <v>8795</v>
      </c>
      <c r="J50" s="77">
        <v>1625</v>
      </c>
      <c r="K50" s="77">
        <v>0</v>
      </c>
      <c r="L50" s="77">
        <v>142.91874999999999</v>
      </c>
      <c r="M50" s="78">
        <v>0</v>
      </c>
      <c r="N50" s="78">
        <v>9.4000000000000004E-3</v>
      </c>
      <c r="O50" s="78">
        <v>1E-3</v>
      </c>
    </row>
    <row r="51" spans="2:15">
      <c r="B51" t="s">
        <v>763</v>
      </c>
      <c r="C51" t="s">
        <v>764</v>
      </c>
      <c r="D51" t="s">
        <v>100</v>
      </c>
      <c r="E51" t="s">
        <v>123</v>
      </c>
      <c r="F51" t="s">
        <v>448</v>
      </c>
      <c r="G51" t="s">
        <v>337</v>
      </c>
      <c r="H51" t="s">
        <v>102</v>
      </c>
      <c r="I51" s="77">
        <v>3135</v>
      </c>
      <c r="J51" s="77">
        <v>7673</v>
      </c>
      <c r="K51" s="77">
        <v>0</v>
      </c>
      <c r="L51" s="77">
        <v>240.54855000000001</v>
      </c>
      <c r="M51" s="78">
        <v>1E-4</v>
      </c>
      <c r="N51" s="78">
        <v>1.5800000000000002E-2</v>
      </c>
      <c r="O51" s="78">
        <v>1.6000000000000001E-3</v>
      </c>
    </row>
    <row r="52" spans="2:15">
      <c r="B52" t="s">
        <v>765</v>
      </c>
      <c r="C52" t="s">
        <v>766</v>
      </c>
      <c r="D52" t="s">
        <v>100</v>
      </c>
      <c r="E52" t="s">
        <v>123</v>
      </c>
      <c r="F52" t="s">
        <v>480</v>
      </c>
      <c r="G52" t="s">
        <v>337</v>
      </c>
      <c r="H52" t="s">
        <v>102</v>
      </c>
      <c r="I52" s="77">
        <v>489</v>
      </c>
      <c r="J52" s="77">
        <v>16040</v>
      </c>
      <c r="K52" s="77">
        <v>0</v>
      </c>
      <c r="L52" s="77">
        <v>78.435599999999994</v>
      </c>
      <c r="M52" s="78">
        <v>1E-4</v>
      </c>
      <c r="N52" s="78">
        <v>5.1000000000000004E-3</v>
      </c>
      <c r="O52" s="78">
        <v>5.0000000000000001E-4</v>
      </c>
    </row>
    <row r="53" spans="2:15">
      <c r="B53" t="s">
        <v>767</v>
      </c>
      <c r="C53" t="s">
        <v>768</v>
      </c>
      <c r="D53" t="s">
        <v>100</v>
      </c>
      <c r="E53" t="s">
        <v>123</v>
      </c>
      <c r="F53" t="s">
        <v>769</v>
      </c>
      <c r="G53" t="s">
        <v>414</v>
      </c>
      <c r="H53" t="s">
        <v>102</v>
      </c>
      <c r="I53" s="77">
        <v>415</v>
      </c>
      <c r="J53" s="77">
        <v>30370</v>
      </c>
      <c r="K53" s="77">
        <v>0</v>
      </c>
      <c r="L53" s="77">
        <v>126.0355</v>
      </c>
      <c r="M53" s="78">
        <v>0</v>
      </c>
      <c r="N53" s="78">
        <v>8.3000000000000001E-3</v>
      </c>
      <c r="O53" s="78">
        <v>8.9999999999999998E-4</v>
      </c>
    </row>
    <row r="54" spans="2:15">
      <c r="B54" t="s">
        <v>770</v>
      </c>
      <c r="C54" t="s">
        <v>771</v>
      </c>
      <c r="D54" t="s">
        <v>100</v>
      </c>
      <c r="E54" t="s">
        <v>123</v>
      </c>
      <c r="F54" t="s">
        <v>413</v>
      </c>
      <c r="G54" t="s">
        <v>414</v>
      </c>
      <c r="H54" t="s">
        <v>102</v>
      </c>
      <c r="I54" s="77">
        <v>21652</v>
      </c>
      <c r="J54" s="77">
        <v>1935</v>
      </c>
      <c r="K54" s="77">
        <v>0</v>
      </c>
      <c r="L54" s="77">
        <v>418.96620000000001</v>
      </c>
      <c r="M54" s="78">
        <v>1E-4</v>
      </c>
      <c r="N54" s="78">
        <v>2.75E-2</v>
      </c>
      <c r="O54" s="78">
        <v>2.8E-3</v>
      </c>
    </row>
    <row r="55" spans="2:15">
      <c r="B55" t="s">
        <v>772</v>
      </c>
      <c r="C55" t="s">
        <v>773</v>
      </c>
      <c r="D55" t="s">
        <v>100</v>
      </c>
      <c r="E55" t="s">
        <v>123</v>
      </c>
      <c r="F55" t="s">
        <v>774</v>
      </c>
      <c r="G55" t="s">
        <v>775</v>
      </c>
      <c r="H55" t="s">
        <v>102</v>
      </c>
      <c r="I55" s="77">
        <v>1704</v>
      </c>
      <c r="J55" s="77">
        <v>4990</v>
      </c>
      <c r="K55" s="77">
        <v>0</v>
      </c>
      <c r="L55" s="77">
        <v>85.029600000000002</v>
      </c>
      <c r="M55" s="78">
        <v>0</v>
      </c>
      <c r="N55" s="78">
        <v>5.5999999999999999E-3</v>
      </c>
      <c r="O55" s="78">
        <v>5.9999999999999995E-4</v>
      </c>
    </row>
    <row r="56" spans="2:15">
      <c r="B56" t="s">
        <v>776</v>
      </c>
      <c r="C56" t="s">
        <v>777</v>
      </c>
      <c r="D56" t="s">
        <v>100</v>
      </c>
      <c r="E56" t="s">
        <v>123</v>
      </c>
      <c r="F56" t="s">
        <v>778</v>
      </c>
      <c r="G56" t="s">
        <v>775</v>
      </c>
      <c r="H56" t="s">
        <v>102</v>
      </c>
      <c r="I56" s="77">
        <v>751</v>
      </c>
      <c r="J56" s="77">
        <v>27290</v>
      </c>
      <c r="K56" s="77">
        <v>0</v>
      </c>
      <c r="L56" s="77">
        <v>204.9479</v>
      </c>
      <c r="M56" s="78">
        <v>0</v>
      </c>
      <c r="N56" s="78">
        <v>1.34E-2</v>
      </c>
      <c r="O56" s="78">
        <v>1.4E-3</v>
      </c>
    </row>
    <row r="57" spans="2:15">
      <c r="B57" t="s">
        <v>779</v>
      </c>
      <c r="C57" t="s">
        <v>780</v>
      </c>
      <c r="D57" t="s">
        <v>100</v>
      </c>
      <c r="E57" t="s">
        <v>123</v>
      </c>
      <c r="F57" t="s">
        <v>524</v>
      </c>
      <c r="G57" t="s">
        <v>525</v>
      </c>
      <c r="H57" t="s">
        <v>102</v>
      </c>
      <c r="I57" s="77">
        <v>4653.92</v>
      </c>
      <c r="J57" s="77">
        <v>1546</v>
      </c>
      <c r="K57" s="77">
        <v>0</v>
      </c>
      <c r="L57" s="77">
        <v>71.949603199999999</v>
      </c>
      <c r="M57" s="78">
        <v>0</v>
      </c>
      <c r="N57" s="78">
        <v>4.7000000000000002E-3</v>
      </c>
      <c r="O57" s="78">
        <v>5.0000000000000001E-4</v>
      </c>
    </row>
    <row r="58" spans="2:15">
      <c r="B58" t="s">
        <v>781</v>
      </c>
      <c r="C58" t="s">
        <v>782</v>
      </c>
      <c r="D58" t="s">
        <v>100</v>
      </c>
      <c r="E58" t="s">
        <v>123</v>
      </c>
      <c r="F58" t="s">
        <v>783</v>
      </c>
      <c r="G58" t="s">
        <v>129</v>
      </c>
      <c r="H58" t="s">
        <v>102</v>
      </c>
      <c r="I58" s="77">
        <v>1882</v>
      </c>
      <c r="J58" s="77">
        <v>11580</v>
      </c>
      <c r="K58" s="77">
        <v>0</v>
      </c>
      <c r="L58" s="77">
        <v>217.93559999999999</v>
      </c>
      <c r="M58" s="78">
        <v>0</v>
      </c>
      <c r="N58" s="78">
        <v>1.43E-2</v>
      </c>
      <c r="O58" s="78">
        <v>1.5E-3</v>
      </c>
    </row>
    <row r="59" spans="2:15">
      <c r="B59" t="s">
        <v>784</v>
      </c>
      <c r="C59" t="s">
        <v>785</v>
      </c>
      <c r="D59" t="s">
        <v>100</v>
      </c>
      <c r="E59" t="s">
        <v>123</v>
      </c>
      <c r="F59" t="s">
        <v>786</v>
      </c>
      <c r="G59" t="s">
        <v>132</v>
      </c>
      <c r="H59" t="s">
        <v>102</v>
      </c>
      <c r="I59" s="77">
        <v>5222</v>
      </c>
      <c r="J59" s="77">
        <v>1279</v>
      </c>
      <c r="K59" s="77">
        <v>0</v>
      </c>
      <c r="L59" s="77">
        <v>66.789379999999994</v>
      </c>
      <c r="M59" s="78">
        <v>0</v>
      </c>
      <c r="N59" s="78">
        <v>4.4000000000000003E-3</v>
      </c>
      <c r="O59" s="78">
        <v>5.0000000000000001E-4</v>
      </c>
    </row>
    <row r="60" spans="2:15">
      <c r="B60" t="s">
        <v>787</v>
      </c>
      <c r="C60" t="s">
        <v>788</v>
      </c>
      <c r="D60" t="s">
        <v>100</v>
      </c>
      <c r="E60" t="s">
        <v>123</v>
      </c>
      <c r="F60" t="s">
        <v>565</v>
      </c>
      <c r="G60" t="s">
        <v>132</v>
      </c>
      <c r="H60" t="s">
        <v>102</v>
      </c>
      <c r="I60" s="77">
        <v>2650</v>
      </c>
      <c r="J60" s="77">
        <v>1460</v>
      </c>
      <c r="K60" s="77">
        <v>0</v>
      </c>
      <c r="L60" s="77">
        <v>38.69</v>
      </c>
      <c r="M60" s="78">
        <v>0</v>
      </c>
      <c r="N60" s="78">
        <v>2.5000000000000001E-3</v>
      </c>
      <c r="O60" s="78">
        <v>2.9999999999999997E-4</v>
      </c>
    </row>
    <row r="61" spans="2:15">
      <c r="B61" s="79" t="s">
        <v>789</v>
      </c>
      <c r="E61" s="16"/>
      <c r="F61" s="16"/>
      <c r="G61" s="16"/>
      <c r="I61" s="81">
        <v>202355.6</v>
      </c>
      <c r="K61" s="81">
        <v>5.3756899999999996</v>
      </c>
      <c r="L61" s="81">
        <v>1655.8240628000001</v>
      </c>
      <c r="N61" s="80">
        <v>0.1086</v>
      </c>
      <c r="O61" s="80">
        <v>1.1299999999999999E-2</v>
      </c>
    </row>
    <row r="62" spans="2:15">
      <c r="B62" t="s">
        <v>790</v>
      </c>
      <c r="C62" t="s">
        <v>791</v>
      </c>
      <c r="D62" t="s">
        <v>100</v>
      </c>
      <c r="E62" t="s">
        <v>123</v>
      </c>
      <c r="F62" t="s">
        <v>792</v>
      </c>
      <c r="G62" t="s">
        <v>518</v>
      </c>
      <c r="H62" t="s">
        <v>102</v>
      </c>
      <c r="I62" s="77">
        <v>2535</v>
      </c>
      <c r="J62" s="77">
        <v>1314</v>
      </c>
      <c r="K62" s="77">
        <v>0</v>
      </c>
      <c r="L62" s="77">
        <v>33.309899999999999</v>
      </c>
      <c r="M62" s="78">
        <v>0</v>
      </c>
      <c r="N62" s="78">
        <v>2.2000000000000001E-3</v>
      </c>
      <c r="O62" s="78">
        <v>2.0000000000000001E-4</v>
      </c>
    </row>
    <row r="63" spans="2:15">
      <c r="B63" t="s">
        <v>793</v>
      </c>
      <c r="C63" t="s">
        <v>794</v>
      </c>
      <c r="D63" t="s">
        <v>100</v>
      </c>
      <c r="E63" t="s">
        <v>123</v>
      </c>
      <c r="F63" t="s">
        <v>795</v>
      </c>
      <c r="G63" t="s">
        <v>551</v>
      </c>
      <c r="H63" t="s">
        <v>102</v>
      </c>
      <c r="I63" s="77">
        <v>7000</v>
      </c>
      <c r="J63" s="77">
        <v>9912</v>
      </c>
      <c r="K63" s="77">
        <v>0</v>
      </c>
      <c r="L63" s="77">
        <v>693.84</v>
      </c>
      <c r="M63" s="78">
        <v>1.8E-3</v>
      </c>
      <c r="N63" s="78">
        <v>4.5499999999999999E-2</v>
      </c>
      <c r="O63" s="78">
        <v>4.7000000000000002E-3</v>
      </c>
    </row>
    <row r="64" spans="2:15">
      <c r="B64" t="s">
        <v>796</v>
      </c>
      <c r="C64" t="s">
        <v>797</v>
      </c>
      <c r="D64" t="s">
        <v>100</v>
      </c>
      <c r="E64" t="s">
        <v>123</v>
      </c>
      <c r="F64" t="s">
        <v>798</v>
      </c>
      <c r="G64" t="s">
        <v>551</v>
      </c>
      <c r="H64" t="s">
        <v>102</v>
      </c>
      <c r="I64" s="77">
        <v>81978</v>
      </c>
      <c r="J64" s="77">
        <v>636.5</v>
      </c>
      <c r="K64" s="77">
        <v>5.3756899999999996</v>
      </c>
      <c r="L64" s="77">
        <v>527.16566</v>
      </c>
      <c r="M64" s="78">
        <v>5.0000000000000001E-4</v>
      </c>
      <c r="N64" s="78">
        <v>3.4599999999999999E-2</v>
      </c>
      <c r="O64" s="78">
        <v>3.5999999999999999E-3</v>
      </c>
    </row>
    <row r="65" spans="2:15">
      <c r="B65" t="s">
        <v>799</v>
      </c>
      <c r="C65" t="s">
        <v>800</v>
      </c>
      <c r="D65" t="s">
        <v>100</v>
      </c>
      <c r="E65" t="s">
        <v>123</v>
      </c>
      <c r="F65" t="s">
        <v>801</v>
      </c>
      <c r="G65" t="s">
        <v>802</v>
      </c>
      <c r="H65" t="s">
        <v>102</v>
      </c>
      <c r="I65" s="77">
        <v>11600</v>
      </c>
      <c r="J65" s="77">
        <v>116.5</v>
      </c>
      <c r="K65" s="77">
        <v>0</v>
      </c>
      <c r="L65" s="77">
        <v>13.513999999999999</v>
      </c>
      <c r="M65" s="78">
        <v>2.8999999999999998E-3</v>
      </c>
      <c r="N65" s="78">
        <v>8.9999999999999998E-4</v>
      </c>
      <c r="O65" s="78">
        <v>1E-4</v>
      </c>
    </row>
    <row r="66" spans="2:15">
      <c r="B66" t="s">
        <v>803</v>
      </c>
      <c r="C66" t="s">
        <v>804</v>
      </c>
      <c r="D66" t="s">
        <v>100</v>
      </c>
      <c r="E66" t="s">
        <v>123</v>
      </c>
      <c r="F66" t="s">
        <v>805</v>
      </c>
      <c r="G66" t="s">
        <v>802</v>
      </c>
      <c r="H66" t="s">
        <v>102</v>
      </c>
      <c r="I66" s="77">
        <v>25000</v>
      </c>
      <c r="J66" s="77">
        <v>197.8</v>
      </c>
      <c r="K66" s="77">
        <v>0</v>
      </c>
      <c r="L66" s="77">
        <v>49.45</v>
      </c>
      <c r="M66" s="78">
        <v>2E-3</v>
      </c>
      <c r="N66" s="78">
        <v>3.2000000000000002E-3</v>
      </c>
      <c r="O66" s="78">
        <v>2.9999999999999997E-4</v>
      </c>
    </row>
    <row r="67" spans="2:15">
      <c r="B67" t="s">
        <v>806</v>
      </c>
      <c r="C67" t="s">
        <v>807</v>
      </c>
      <c r="D67" t="s">
        <v>100</v>
      </c>
      <c r="E67" t="s">
        <v>123</v>
      </c>
      <c r="F67" t="s">
        <v>808</v>
      </c>
      <c r="G67" t="s">
        <v>337</v>
      </c>
      <c r="H67" t="s">
        <v>102</v>
      </c>
      <c r="I67" s="77">
        <v>70125.600000000006</v>
      </c>
      <c r="J67" s="77">
        <v>472.8</v>
      </c>
      <c r="K67" s="77">
        <v>0</v>
      </c>
      <c r="L67" s="77">
        <v>331.5538368</v>
      </c>
      <c r="M67" s="78">
        <v>5.0000000000000001E-4</v>
      </c>
      <c r="N67" s="78">
        <v>2.18E-2</v>
      </c>
      <c r="O67" s="78">
        <v>2.3E-3</v>
      </c>
    </row>
    <row r="68" spans="2:15">
      <c r="B68" t="s">
        <v>809</v>
      </c>
      <c r="C68" t="s">
        <v>810</v>
      </c>
      <c r="D68" t="s">
        <v>100</v>
      </c>
      <c r="E68" t="s">
        <v>123</v>
      </c>
      <c r="F68" t="s">
        <v>811</v>
      </c>
      <c r="G68" t="s">
        <v>125</v>
      </c>
      <c r="H68" t="s">
        <v>102</v>
      </c>
      <c r="I68" s="77">
        <v>4117</v>
      </c>
      <c r="J68" s="77">
        <v>169.8</v>
      </c>
      <c r="K68" s="77">
        <v>0</v>
      </c>
      <c r="L68" s="77">
        <v>6.990666</v>
      </c>
      <c r="M68" s="78">
        <v>0</v>
      </c>
      <c r="N68" s="78">
        <v>5.0000000000000001E-4</v>
      </c>
      <c r="O68" s="78">
        <v>0</v>
      </c>
    </row>
    <row r="69" spans="2:15">
      <c r="B69" s="79" t="s">
        <v>812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222</v>
      </c>
      <c r="C70" t="s">
        <v>222</v>
      </c>
      <c r="E70" s="16"/>
      <c r="F70" s="16"/>
      <c r="G70" t="s">
        <v>222</v>
      </c>
      <c r="H70" t="s">
        <v>222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227</v>
      </c>
      <c r="E71" s="16"/>
      <c r="F71" s="16"/>
      <c r="G71" s="16"/>
      <c r="I71" s="81">
        <v>180261</v>
      </c>
      <c r="K71" s="81">
        <v>6.5807864599999997</v>
      </c>
      <c r="L71" s="81">
        <v>3283.87824783</v>
      </c>
      <c r="N71" s="80">
        <v>0.2155</v>
      </c>
      <c r="O71" s="80">
        <v>2.23E-2</v>
      </c>
    </row>
    <row r="72" spans="2:15">
      <c r="B72" s="79" t="s">
        <v>314</v>
      </c>
      <c r="E72" s="16"/>
      <c r="F72" s="16"/>
      <c r="G72" s="16"/>
      <c r="I72" s="81">
        <v>169236</v>
      </c>
      <c r="K72" s="81">
        <v>0</v>
      </c>
      <c r="L72" s="81">
        <v>699.02856799999995</v>
      </c>
      <c r="N72" s="80">
        <v>4.5900000000000003E-2</v>
      </c>
      <c r="O72" s="80">
        <v>4.7999999999999996E-3</v>
      </c>
    </row>
    <row r="73" spans="2:15">
      <c r="B73" t="s">
        <v>813</v>
      </c>
      <c r="C73" t="s">
        <v>814</v>
      </c>
      <c r="D73" t="s">
        <v>660</v>
      </c>
      <c r="E73" t="s">
        <v>661</v>
      </c>
      <c r="F73" t="s">
        <v>815</v>
      </c>
      <c r="G73" t="s">
        <v>816</v>
      </c>
      <c r="H73" t="s">
        <v>106</v>
      </c>
      <c r="I73" s="77">
        <v>1994</v>
      </c>
      <c r="J73" s="77">
        <v>1239</v>
      </c>
      <c r="K73" s="77">
        <v>0</v>
      </c>
      <c r="L73" s="77">
        <v>91.410942000000006</v>
      </c>
      <c r="M73" s="78">
        <v>0</v>
      </c>
      <c r="N73" s="78">
        <v>6.0000000000000001E-3</v>
      </c>
      <c r="O73" s="78">
        <v>5.9999999999999995E-4</v>
      </c>
    </row>
    <row r="74" spans="2:15">
      <c r="B74" t="s">
        <v>817</v>
      </c>
      <c r="C74" t="s">
        <v>818</v>
      </c>
      <c r="D74" t="s">
        <v>819</v>
      </c>
      <c r="E74" t="s">
        <v>661</v>
      </c>
      <c r="F74" t="s">
        <v>820</v>
      </c>
      <c r="G74" t="s">
        <v>821</v>
      </c>
      <c r="H74" t="s">
        <v>106</v>
      </c>
      <c r="I74" s="77">
        <v>161740</v>
      </c>
      <c r="J74" s="77">
        <v>38</v>
      </c>
      <c r="K74" s="77">
        <v>0</v>
      </c>
      <c r="L74" s="77">
        <v>227.40644</v>
      </c>
      <c r="M74" s="78">
        <v>6.9999999999999999E-4</v>
      </c>
      <c r="N74" s="78">
        <v>1.49E-2</v>
      </c>
      <c r="O74" s="78">
        <v>1.5E-3</v>
      </c>
    </row>
    <row r="75" spans="2:15">
      <c r="B75" t="s">
        <v>822</v>
      </c>
      <c r="C75" t="s">
        <v>823</v>
      </c>
      <c r="D75" t="s">
        <v>819</v>
      </c>
      <c r="E75" t="s">
        <v>661</v>
      </c>
      <c r="F75" t="s">
        <v>824</v>
      </c>
      <c r="G75" t="s">
        <v>821</v>
      </c>
      <c r="H75" t="s">
        <v>106</v>
      </c>
      <c r="I75" s="77">
        <v>252</v>
      </c>
      <c r="J75" s="77">
        <v>7824</v>
      </c>
      <c r="K75" s="77">
        <v>0</v>
      </c>
      <c r="L75" s="77">
        <v>72.950975999999997</v>
      </c>
      <c r="M75" s="78">
        <v>0</v>
      </c>
      <c r="N75" s="78">
        <v>4.7999999999999996E-3</v>
      </c>
      <c r="O75" s="78">
        <v>5.0000000000000001E-4</v>
      </c>
    </row>
    <row r="76" spans="2:15">
      <c r="B76" t="s">
        <v>825</v>
      </c>
      <c r="C76" t="s">
        <v>826</v>
      </c>
      <c r="D76" t="s">
        <v>819</v>
      </c>
      <c r="E76" t="s">
        <v>661</v>
      </c>
      <c r="F76" t="s">
        <v>827</v>
      </c>
      <c r="G76" t="s">
        <v>828</v>
      </c>
      <c r="H76" t="s">
        <v>106</v>
      </c>
      <c r="I76" s="77">
        <v>4995</v>
      </c>
      <c r="J76" s="77">
        <v>289</v>
      </c>
      <c r="K76" s="77">
        <v>0</v>
      </c>
      <c r="L76" s="77">
        <v>53.411535000000001</v>
      </c>
      <c r="M76" s="78">
        <v>1E-4</v>
      </c>
      <c r="N76" s="78">
        <v>3.5000000000000001E-3</v>
      </c>
      <c r="O76" s="78">
        <v>4.0000000000000002E-4</v>
      </c>
    </row>
    <row r="77" spans="2:15">
      <c r="B77" t="s">
        <v>829</v>
      </c>
      <c r="C77" t="s">
        <v>830</v>
      </c>
      <c r="D77" t="s">
        <v>660</v>
      </c>
      <c r="E77" t="s">
        <v>661</v>
      </c>
      <c r="F77" t="s">
        <v>831</v>
      </c>
      <c r="G77" t="s">
        <v>828</v>
      </c>
      <c r="H77" t="s">
        <v>106</v>
      </c>
      <c r="I77" s="77">
        <v>255</v>
      </c>
      <c r="J77" s="77">
        <v>26905</v>
      </c>
      <c r="K77" s="77">
        <v>0</v>
      </c>
      <c r="L77" s="77">
        <v>253.84867499999999</v>
      </c>
      <c r="M77" s="78">
        <v>0</v>
      </c>
      <c r="N77" s="78">
        <v>1.67E-2</v>
      </c>
      <c r="O77" s="78">
        <v>1.6999999999999999E-3</v>
      </c>
    </row>
    <row r="78" spans="2:15">
      <c r="B78" s="79" t="s">
        <v>315</v>
      </c>
      <c r="E78" s="16"/>
      <c r="F78" s="16"/>
      <c r="G78" s="16"/>
      <c r="I78" s="81">
        <v>11025</v>
      </c>
      <c r="K78" s="81">
        <v>6.5807864599999997</v>
      </c>
      <c r="L78" s="81">
        <v>2584.8496798299998</v>
      </c>
      <c r="N78" s="80">
        <v>0.1696</v>
      </c>
      <c r="O78" s="80">
        <v>1.7600000000000001E-2</v>
      </c>
    </row>
    <row r="79" spans="2:15">
      <c r="B79" t="s">
        <v>832</v>
      </c>
      <c r="C79" t="s">
        <v>833</v>
      </c>
      <c r="D79" t="s">
        <v>660</v>
      </c>
      <c r="E79" t="s">
        <v>661</v>
      </c>
      <c r="F79" t="s">
        <v>834</v>
      </c>
      <c r="G79" t="s">
        <v>835</v>
      </c>
      <c r="H79" t="s">
        <v>106</v>
      </c>
      <c r="I79" s="77">
        <v>983</v>
      </c>
      <c r="J79" s="77">
        <v>10725</v>
      </c>
      <c r="K79" s="77">
        <v>0</v>
      </c>
      <c r="L79" s="77">
        <v>390.07897500000001</v>
      </c>
      <c r="M79" s="78">
        <v>0</v>
      </c>
      <c r="N79" s="78">
        <v>2.5600000000000001E-2</v>
      </c>
      <c r="O79" s="78">
        <v>2.7000000000000001E-3</v>
      </c>
    </row>
    <row r="80" spans="2:15">
      <c r="B80" t="s">
        <v>836</v>
      </c>
      <c r="C80" t="s">
        <v>837</v>
      </c>
      <c r="D80" t="s">
        <v>819</v>
      </c>
      <c r="E80" t="s">
        <v>661</v>
      </c>
      <c r="F80" t="s">
        <v>838</v>
      </c>
      <c r="G80" t="s">
        <v>835</v>
      </c>
      <c r="H80" t="s">
        <v>106</v>
      </c>
      <c r="I80" s="77">
        <v>596</v>
      </c>
      <c r="J80" s="77">
        <v>795</v>
      </c>
      <c r="K80" s="77">
        <v>0</v>
      </c>
      <c r="L80" s="77">
        <v>17.53134</v>
      </c>
      <c r="M80" s="78">
        <v>0</v>
      </c>
      <c r="N80" s="78">
        <v>1.1999999999999999E-3</v>
      </c>
      <c r="O80" s="78">
        <v>1E-4</v>
      </c>
    </row>
    <row r="81" spans="2:15">
      <c r="B81" t="s">
        <v>839</v>
      </c>
      <c r="C81" t="s">
        <v>840</v>
      </c>
      <c r="D81" t="s">
        <v>660</v>
      </c>
      <c r="E81" t="s">
        <v>661</v>
      </c>
      <c r="F81" t="s">
        <v>841</v>
      </c>
      <c r="G81" t="s">
        <v>842</v>
      </c>
      <c r="H81" t="s">
        <v>106</v>
      </c>
      <c r="I81" s="77">
        <v>379</v>
      </c>
      <c r="J81" s="77">
        <v>12097</v>
      </c>
      <c r="K81" s="77">
        <v>0</v>
      </c>
      <c r="L81" s="77">
        <v>169.63623100000001</v>
      </c>
      <c r="M81" s="78">
        <v>0</v>
      </c>
      <c r="N81" s="78">
        <v>1.11E-2</v>
      </c>
      <c r="O81" s="78">
        <v>1.1999999999999999E-3</v>
      </c>
    </row>
    <row r="82" spans="2:15">
      <c r="B82" t="s">
        <v>843</v>
      </c>
      <c r="C82" t="s">
        <v>844</v>
      </c>
      <c r="D82" t="s">
        <v>100</v>
      </c>
      <c r="E82" t="s">
        <v>661</v>
      </c>
      <c r="F82" t="s">
        <v>845</v>
      </c>
      <c r="G82" t="s">
        <v>842</v>
      </c>
      <c r="H82" t="s">
        <v>106</v>
      </c>
      <c r="I82" s="77">
        <v>109</v>
      </c>
      <c r="J82" s="77">
        <v>28698</v>
      </c>
      <c r="K82" s="77">
        <v>0</v>
      </c>
      <c r="L82" s="77">
        <v>115.739034</v>
      </c>
      <c r="M82" s="78">
        <v>0</v>
      </c>
      <c r="N82" s="78">
        <v>7.6E-3</v>
      </c>
      <c r="O82" s="78">
        <v>8.0000000000000004E-4</v>
      </c>
    </row>
    <row r="83" spans="2:15">
      <c r="B83" t="s">
        <v>846</v>
      </c>
      <c r="C83" t="s">
        <v>847</v>
      </c>
      <c r="D83" t="s">
        <v>123</v>
      </c>
      <c r="E83" t="s">
        <v>661</v>
      </c>
      <c r="F83" t="s">
        <v>848</v>
      </c>
      <c r="G83" t="s">
        <v>849</v>
      </c>
      <c r="H83" t="s">
        <v>110</v>
      </c>
      <c r="I83" s="77">
        <v>2302</v>
      </c>
      <c r="J83" s="77">
        <v>116</v>
      </c>
      <c r="K83" s="77">
        <v>0</v>
      </c>
      <c r="L83" s="77">
        <v>10.730680919999999</v>
      </c>
      <c r="M83" s="78">
        <v>1E-4</v>
      </c>
      <c r="N83" s="78">
        <v>6.9999999999999999E-4</v>
      </c>
      <c r="O83" s="78">
        <v>1E-4</v>
      </c>
    </row>
    <row r="84" spans="2:15">
      <c r="B84" t="s">
        <v>850</v>
      </c>
      <c r="C84" t="s">
        <v>851</v>
      </c>
      <c r="D84" t="s">
        <v>123</v>
      </c>
      <c r="E84" t="s">
        <v>661</v>
      </c>
      <c r="F84" t="s">
        <v>848</v>
      </c>
      <c r="G84" t="s">
        <v>849</v>
      </c>
      <c r="H84" t="s">
        <v>110</v>
      </c>
      <c r="I84" s="77">
        <v>2302</v>
      </c>
      <c r="J84" s="77">
        <v>0</v>
      </c>
      <c r="K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t="s">
        <v>852</v>
      </c>
      <c r="C85" t="s">
        <v>853</v>
      </c>
      <c r="D85" t="s">
        <v>660</v>
      </c>
      <c r="E85" t="s">
        <v>661</v>
      </c>
      <c r="F85" t="s">
        <v>854</v>
      </c>
      <c r="G85" t="s">
        <v>855</v>
      </c>
      <c r="H85" t="s">
        <v>106</v>
      </c>
      <c r="I85" s="77">
        <v>800</v>
      </c>
      <c r="J85" s="77">
        <v>10092</v>
      </c>
      <c r="K85" s="77">
        <v>0.82967000000000002</v>
      </c>
      <c r="L85" s="77">
        <v>299.55286999999998</v>
      </c>
      <c r="M85" s="78">
        <v>0</v>
      </c>
      <c r="N85" s="78">
        <v>1.9699999999999999E-2</v>
      </c>
      <c r="O85" s="78">
        <v>2E-3</v>
      </c>
    </row>
    <row r="86" spans="2:15">
      <c r="B86" t="s">
        <v>856</v>
      </c>
      <c r="C86" t="s">
        <v>857</v>
      </c>
      <c r="D86" t="s">
        <v>660</v>
      </c>
      <c r="E86" t="s">
        <v>661</v>
      </c>
      <c r="F86" t="s">
        <v>858</v>
      </c>
      <c r="G86" t="s">
        <v>821</v>
      </c>
      <c r="H86" t="s">
        <v>106</v>
      </c>
      <c r="I86" s="77">
        <v>534</v>
      </c>
      <c r="J86" s="77">
        <v>34054</v>
      </c>
      <c r="K86" s="77">
        <v>0</v>
      </c>
      <c r="L86" s="77">
        <v>672.838932</v>
      </c>
      <c r="M86" s="78">
        <v>0</v>
      </c>
      <c r="N86" s="78">
        <v>4.41E-2</v>
      </c>
      <c r="O86" s="78">
        <v>4.5999999999999999E-3</v>
      </c>
    </row>
    <row r="87" spans="2:15">
      <c r="B87" t="s">
        <v>859</v>
      </c>
      <c r="C87" t="s">
        <v>860</v>
      </c>
      <c r="D87" t="s">
        <v>819</v>
      </c>
      <c r="E87" t="s">
        <v>661</v>
      </c>
      <c r="F87" t="s">
        <v>861</v>
      </c>
      <c r="G87" t="s">
        <v>821</v>
      </c>
      <c r="H87" t="s">
        <v>106</v>
      </c>
      <c r="I87" s="77">
        <v>605</v>
      </c>
      <c r="J87" s="77">
        <v>6673</v>
      </c>
      <c r="K87" s="77">
        <v>0</v>
      </c>
      <c r="L87" s="77">
        <v>149.37510499999999</v>
      </c>
      <c r="M87" s="78">
        <v>0</v>
      </c>
      <c r="N87" s="78">
        <v>9.7999999999999997E-3</v>
      </c>
      <c r="O87" s="78">
        <v>1E-3</v>
      </c>
    </row>
    <row r="88" spans="2:15">
      <c r="B88" t="s">
        <v>862</v>
      </c>
      <c r="C88" t="s">
        <v>863</v>
      </c>
      <c r="D88" t="s">
        <v>660</v>
      </c>
      <c r="E88" t="s">
        <v>661</v>
      </c>
      <c r="F88" t="s">
        <v>864</v>
      </c>
      <c r="G88" t="s">
        <v>828</v>
      </c>
      <c r="H88" t="s">
        <v>106</v>
      </c>
      <c r="I88" s="77">
        <v>481</v>
      </c>
      <c r="J88" s="77">
        <v>19397</v>
      </c>
      <c r="K88" s="77">
        <v>0</v>
      </c>
      <c r="L88" s="77">
        <v>345.20840900000002</v>
      </c>
      <c r="M88" s="78">
        <v>0</v>
      </c>
      <c r="N88" s="78">
        <v>2.2599999999999999E-2</v>
      </c>
      <c r="O88" s="78">
        <v>2.3E-3</v>
      </c>
    </row>
    <row r="89" spans="2:15">
      <c r="B89" t="s">
        <v>865</v>
      </c>
      <c r="C89" t="s">
        <v>866</v>
      </c>
      <c r="D89" t="s">
        <v>123</v>
      </c>
      <c r="E89" t="s">
        <v>661</v>
      </c>
      <c r="F89" t="s">
        <v>867</v>
      </c>
      <c r="G89" t="s">
        <v>354</v>
      </c>
      <c r="H89" t="s">
        <v>110</v>
      </c>
      <c r="I89" s="77">
        <v>1934</v>
      </c>
      <c r="J89" s="77">
        <v>5255</v>
      </c>
      <c r="K89" s="77">
        <v>5.7511164600000004</v>
      </c>
      <c r="L89" s="77">
        <v>414.15810291000003</v>
      </c>
      <c r="M89" s="78">
        <v>0</v>
      </c>
      <c r="N89" s="78">
        <v>2.7199999999999998E-2</v>
      </c>
      <c r="O89" s="78">
        <v>2.8E-3</v>
      </c>
    </row>
    <row r="90" spans="2:15">
      <c r="B90" t="s">
        <v>229</v>
      </c>
      <c r="E90" s="16"/>
      <c r="F90" s="16"/>
      <c r="G90" s="16"/>
    </row>
    <row r="91" spans="2:15">
      <c r="B91" t="s">
        <v>302</v>
      </c>
      <c r="E91" s="16"/>
      <c r="F91" s="16"/>
      <c r="G91" s="16"/>
    </row>
    <row r="92" spans="2:15">
      <c r="B92" t="s">
        <v>303</v>
      </c>
      <c r="E92" s="16"/>
      <c r="F92" s="16"/>
      <c r="G92" s="16"/>
    </row>
    <row r="93" spans="2:15">
      <c r="B93" t="s">
        <v>304</v>
      </c>
      <c r="E93" s="16"/>
      <c r="F93" s="16"/>
      <c r="G93" s="16"/>
    </row>
    <row r="94" spans="2:15">
      <c r="B94" t="s">
        <v>305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734846.02</v>
      </c>
      <c r="I11" s="7"/>
      <c r="J11" s="75">
        <v>8.9573900000000002</v>
      </c>
      <c r="K11" s="75">
        <v>29274.715776776</v>
      </c>
      <c r="L11" s="7"/>
      <c r="M11" s="76">
        <v>1</v>
      </c>
      <c r="N11" s="76">
        <v>0.19900000000000001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694774.02</v>
      </c>
      <c r="J12" s="81">
        <v>0</v>
      </c>
      <c r="K12" s="81">
        <v>12724.215333316</v>
      </c>
      <c r="M12" s="80">
        <v>0.43459999999999999</v>
      </c>
      <c r="N12" s="80">
        <v>8.6499999999999994E-2</v>
      </c>
    </row>
    <row r="13" spans="2:63">
      <c r="B13" s="79" t="s">
        <v>868</v>
      </c>
      <c r="D13" s="16"/>
      <c r="E13" s="16"/>
      <c r="F13" s="16"/>
      <c r="G13" s="16"/>
      <c r="H13" s="81">
        <v>171887</v>
      </c>
      <c r="J13" s="81">
        <v>0</v>
      </c>
      <c r="K13" s="81">
        <v>3460.71884</v>
      </c>
      <c r="M13" s="80">
        <v>0.1182</v>
      </c>
      <c r="N13" s="80">
        <v>2.35E-2</v>
      </c>
    </row>
    <row r="14" spans="2:63">
      <c r="B14" t="s">
        <v>869</v>
      </c>
      <c r="C14" t="s">
        <v>870</v>
      </c>
      <c r="D14" t="s">
        <v>100</v>
      </c>
      <c r="E14" t="s">
        <v>871</v>
      </c>
      <c r="F14" t="s">
        <v>872</v>
      </c>
      <c r="G14" t="s">
        <v>102</v>
      </c>
      <c r="H14" s="77">
        <v>3537</v>
      </c>
      <c r="I14" s="77">
        <v>3100</v>
      </c>
      <c r="J14" s="77">
        <v>0</v>
      </c>
      <c r="K14" s="77">
        <v>109.64700000000001</v>
      </c>
      <c r="L14" s="78">
        <v>0</v>
      </c>
      <c r="M14" s="78">
        <v>3.7000000000000002E-3</v>
      </c>
      <c r="N14" s="78">
        <v>6.9999999999999999E-4</v>
      </c>
    </row>
    <row r="15" spans="2:63">
      <c r="B15" t="s">
        <v>873</v>
      </c>
      <c r="C15" t="s">
        <v>874</v>
      </c>
      <c r="D15" t="s">
        <v>100</v>
      </c>
      <c r="E15" t="s">
        <v>871</v>
      </c>
      <c r="F15" t="s">
        <v>872</v>
      </c>
      <c r="G15" t="s">
        <v>102</v>
      </c>
      <c r="H15" s="77">
        <v>165547</v>
      </c>
      <c r="I15" s="77">
        <v>1732</v>
      </c>
      <c r="J15" s="77">
        <v>0</v>
      </c>
      <c r="K15" s="77">
        <v>2867.2740399999998</v>
      </c>
      <c r="L15" s="78">
        <v>5.9999999999999995E-4</v>
      </c>
      <c r="M15" s="78">
        <v>9.7900000000000001E-2</v>
      </c>
      <c r="N15" s="78">
        <v>1.95E-2</v>
      </c>
    </row>
    <row r="16" spans="2:63">
      <c r="B16" t="s">
        <v>875</v>
      </c>
      <c r="C16" t="s">
        <v>876</v>
      </c>
      <c r="D16" t="s">
        <v>100</v>
      </c>
      <c r="E16" t="s">
        <v>877</v>
      </c>
      <c r="F16" t="s">
        <v>872</v>
      </c>
      <c r="G16" t="s">
        <v>102</v>
      </c>
      <c r="H16" s="77">
        <v>2803</v>
      </c>
      <c r="I16" s="77">
        <v>17260</v>
      </c>
      <c r="J16" s="77">
        <v>0</v>
      </c>
      <c r="K16" s="77">
        <v>483.7978</v>
      </c>
      <c r="L16" s="78">
        <v>1E-4</v>
      </c>
      <c r="M16" s="78">
        <v>1.6500000000000001E-2</v>
      </c>
      <c r="N16" s="78">
        <v>3.3E-3</v>
      </c>
    </row>
    <row r="17" spans="2:14">
      <c r="B17" s="79" t="s">
        <v>878</v>
      </c>
      <c r="D17" s="16"/>
      <c r="E17" s="16"/>
      <c r="F17" s="16"/>
      <c r="G17" s="16"/>
      <c r="H17" s="81">
        <v>91054</v>
      </c>
      <c r="J17" s="81">
        <v>0</v>
      </c>
      <c r="K17" s="81">
        <v>5852.1512700000003</v>
      </c>
      <c r="M17" s="80">
        <v>0.19989999999999999</v>
      </c>
      <c r="N17" s="80">
        <v>3.9800000000000002E-2</v>
      </c>
    </row>
    <row r="18" spans="2:14">
      <c r="B18" t="s">
        <v>879</v>
      </c>
      <c r="C18" t="s">
        <v>880</v>
      </c>
      <c r="D18" t="s">
        <v>100</v>
      </c>
      <c r="E18" t="s">
        <v>881</v>
      </c>
      <c r="F18" t="s">
        <v>872</v>
      </c>
      <c r="G18" t="s">
        <v>102</v>
      </c>
      <c r="H18" s="77">
        <v>24117</v>
      </c>
      <c r="I18" s="77">
        <v>6958</v>
      </c>
      <c r="J18" s="77">
        <v>0</v>
      </c>
      <c r="K18" s="77">
        <v>1678.06086</v>
      </c>
      <c r="L18" s="78">
        <v>1E-3</v>
      </c>
      <c r="M18" s="78">
        <v>5.7299999999999997E-2</v>
      </c>
      <c r="N18" s="78">
        <v>1.14E-2</v>
      </c>
    </row>
    <row r="19" spans="2:14">
      <c r="B19" t="s">
        <v>882</v>
      </c>
      <c r="C19" t="s">
        <v>883</v>
      </c>
      <c r="D19" t="s">
        <v>100</v>
      </c>
      <c r="E19" t="s">
        <v>884</v>
      </c>
      <c r="F19" t="s">
        <v>872</v>
      </c>
      <c r="G19" t="s">
        <v>102</v>
      </c>
      <c r="H19" s="77">
        <v>5222</v>
      </c>
      <c r="I19" s="77">
        <v>14150</v>
      </c>
      <c r="J19" s="77">
        <v>0</v>
      </c>
      <c r="K19" s="77">
        <v>738.91300000000001</v>
      </c>
      <c r="L19" s="78">
        <v>2.0000000000000001E-4</v>
      </c>
      <c r="M19" s="78">
        <v>2.52E-2</v>
      </c>
      <c r="N19" s="78">
        <v>5.0000000000000001E-3</v>
      </c>
    </row>
    <row r="20" spans="2:14">
      <c r="B20" t="s">
        <v>885</v>
      </c>
      <c r="C20" t="s">
        <v>886</v>
      </c>
      <c r="D20" t="s">
        <v>100</v>
      </c>
      <c r="E20" t="s">
        <v>877</v>
      </c>
      <c r="F20" t="s">
        <v>872</v>
      </c>
      <c r="G20" t="s">
        <v>102</v>
      </c>
      <c r="H20" s="77">
        <v>1252</v>
      </c>
      <c r="I20" s="77">
        <v>5624</v>
      </c>
      <c r="J20" s="77">
        <v>0</v>
      </c>
      <c r="K20" s="77">
        <v>70.412480000000002</v>
      </c>
      <c r="L20" s="78">
        <v>1E-4</v>
      </c>
      <c r="M20" s="78">
        <v>2.3999999999999998E-3</v>
      </c>
      <c r="N20" s="78">
        <v>5.0000000000000001E-4</v>
      </c>
    </row>
    <row r="21" spans="2:14">
      <c r="B21" t="s">
        <v>887</v>
      </c>
      <c r="C21" t="s">
        <v>888</v>
      </c>
      <c r="D21" t="s">
        <v>100</v>
      </c>
      <c r="E21" t="s">
        <v>877</v>
      </c>
      <c r="F21" t="s">
        <v>872</v>
      </c>
      <c r="G21" t="s">
        <v>102</v>
      </c>
      <c r="H21" s="77">
        <v>2129</v>
      </c>
      <c r="I21" s="77">
        <v>3917</v>
      </c>
      <c r="J21" s="77">
        <v>0</v>
      </c>
      <c r="K21" s="77">
        <v>83.392930000000007</v>
      </c>
      <c r="L21" s="78">
        <v>5.9999999999999995E-4</v>
      </c>
      <c r="M21" s="78">
        <v>2.8E-3</v>
      </c>
      <c r="N21" s="78">
        <v>5.9999999999999995E-4</v>
      </c>
    </row>
    <row r="22" spans="2:14">
      <c r="B22" t="s">
        <v>889</v>
      </c>
      <c r="C22" t="s">
        <v>890</v>
      </c>
      <c r="D22" t="s">
        <v>100</v>
      </c>
      <c r="E22" t="s">
        <v>877</v>
      </c>
      <c r="F22" t="s">
        <v>872</v>
      </c>
      <c r="G22" t="s">
        <v>102</v>
      </c>
      <c r="H22" s="77">
        <v>8924</v>
      </c>
      <c r="I22" s="77">
        <v>12940</v>
      </c>
      <c r="J22" s="77">
        <v>0</v>
      </c>
      <c r="K22" s="77">
        <v>1154.7655999999999</v>
      </c>
      <c r="L22" s="78">
        <v>1.1000000000000001E-3</v>
      </c>
      <c r="M22" s="78">
        <v>3.9399999999999998E-2</v>
      </c>
      <c r="N22" s="78">
        <v>7.7999999999999996E-3</v>
      </c>
    </row>
    <row r="23" spans="2:14">
      <c r="B23" t="s">
        <v>891</v>
      </c>
      <c r="C23" t="s">
        <v>892</v>
      </c>
      <c r="D23" t="s">
        <v>100</v>
      </c>
      <c r="E23" t="s">
        <v>877</v>
      </c>
      <c r="F23" t="s">
        <v>872</v>
      </c>
      <c r="G23" t="s">
        <v>102</v>
      </c>
      <c r="H23" s="77">
        <v>49410</v>
      </c>
      <c r="I23" s="77">
        <v>4304</v>
      </c>
      <c r="J23" s="77">
        <v>0</v>
      </c>
      <c r="K23" s="77">
        <v>2126.6064000000001</v>
      </c>
      <c r="L23" s="78">
        <v>6.9999999999999999E-4</v>
      </c>
      <c r="M23" s="78">
        <v>7.2599999999999998E-2</v>
      </c>
      <c r="N23" s="78">
        <v>1.4500000000000001E-2</v>
      </c>
    </row>
    <row r="24" spans="2:14">
      <c r="B24" s="79" t="s">
        <v>893</v>
      </c>
      <c r="D24" s="16"/>
      <c r="E24" s="16"/>
      <c r="F24" s="16"/>
      <c r="G24" s="16"/>
      <c r="H24" s="81">
        <v>431833.02</v>
      </c>
      <c r="J24" s="81">
        <v>0</v>
      </c>
      <c r="K24" s="81">
        <v>3411.3452233160001</v>
      </c>
      <c r="M24" s="80">
        <v>0.11650000000000001</v>
      </c>
      <c r="N24" s="80">
        <v>2.3199999999999998E-2</v>
      </c>
    </row>
    <row r="25" spans="2:14">
      <c r="B25" t="s">
        <v>894</v>
      </c>
      <c r="C25" t="s">
        <v>895</v>
      </c>
      <c r="D25" t="s">
        <v>100</v>
      </c>
      <c r="E25" t="s">
        <v>871</v>
      </c>
      <c r="F25" t="s">
        <v>896</v>
      </c>
      <c r="G25" t="s">
        <v>102</v>
      </c>
      <c r="H25" s="77">
        <v>14050</v>
      </c>
      <c r="I25" s="77">
        <v>3606.2</v>
      </c>
      <c r="J25" s="77">
        <v>0</v>
      </c>
      <c r="K25" s="77">
        <v>506.67110000000002</v>
      </c>
      <c r="L25" s="78">
        <v>5.9999999999999995E-4</v>
      </c>
      <c r="M25" s="78">
        <v>1.7299999999999999E-2</v>
      </c>
      <c r="N25" s="78">
        <v>3.3999999999999998E-3</v>
      </c>
    </row>
    <row r="26" spans="2:14">
      <c r="B26" t="s">
        <v>897</v>
      </c>
      <c r="C26" t="s">
        <v>898</v>
      </c>
      <c r="D26" t="s">
        <v>100</v>
      </c>
      <c r="E26" t="s">
        <v>884</v>
      </c>
      <c r="F26" t="s">
        <v>896</v>
      </c>
      <c r="G26" t="s">
        <v>102</v>
      </c>
      <c r="H26" s="77">
        <v>372024.02</v>
      </c>
      <c r="I26" s="77">
        <v>346.08</v>
      </c>
      <c r="J26" s="77">
        <v>0</v>
      </c>
      <c r="K26" s="77">
        <v>1287.5007284159999</v>
      </c>
      <c r="L26" s="78">
        <v>2.9999999999999997E-4</v>
      </c>
      <c r="M26" s="78">
        <v>4.3999999999999997E-2</v>
      </c>
      <c r="N26" s="78">
        <v>8.8000000000000005E-3</v>
      </c>
    </row>
    <row r="27" spans="2:14">
      <c r="B27" t="s">
        <v>899</v>
      </c>
      <c r="C27" t="s">
        <v>900</v>
      </c>
      <c r="D27" t="s">
        <v>100</v>
      </c>
      <c r="E27" t="s">
        <v>877</v>
      </c>
      <c r="F27" t="s">
        <v>896</v>
      </c>
      <c r="G27" t="s">
        <v>102</v>
      </c>
      <c r="H27" s="77">
        <v>45759</v>
      </c>
      <c r="I27" s="77">
        <v>3534.11</v>
      </c>
      <c r="J27" s="77">
        <v>0</v>
      </c>
      <c r="K27" s="77">
        <v>1617.1733948999999</v>
      </c>
      <c r="L27" s="78">
        <v>6.9999999999999999E-4</v>
      </c>
      <c r="M27" s="78">
        <v>5.5199999999999999E-2</v>
      </c>
      <c r="N27" s="78">
        <v>1.0999999999999999E-2</v>
      </c>
    </row>
    <row r="28" spans="2:14">
      <c r="B28" s="79" t="s">
        <v>901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657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902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222</v>
      </c>
      <c r="C33" t="s">
        <v>222</v>
      </c>
      <c r="D33" s="16"/>
      <c r="E33" s="16"/>
      <c r="F33" t="s">
        <v>222</v>
      </c>
      <c r="G33" t="s">
        <v>222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227</v>
      </c>
      <c r="D34" s="16"/>
      <c r="E34" s="16"/>
      <c r="F34" s="16"/>
      <c r="G34" s="16"/>
      <c r="H34" s="81">
        <v>40072</v>
      </c>
      <c r="J34" s="81">
        <v>8.9573900000000002</v>
      </c>
      <c r="K34" s="81">
        <v>16550.500443460001</v>
      </c>
      <c r="M34" s="80">
        <v>0.56540000000000001</v>
      </c>
      <c r="N34" s="80">
        <v>0.1125</v>
      </c>
    </row>
    <row r="35" spans="2:14">
      <c r="B35" s="79" t="s">
        <v>903</v>
      </c>
      <c r="D35" s="16"/>
      <c r="E35" s="16"/>
      <c r="F35" s="16"/>
      <c r="G35" s="16"/>
      <c r="H35" s="81">
        <v>28684</v>
      </c>
      <c r="J35" s="81">
        <v>8.9573900000000002</v>
      </c>
      <c r="K35" s="81">
        <v>13340.63479996</v>
      </c>
      <c r="M35" s="80">
        <v>0.45569999999999999</v>
      </c>
      <c r="N35" s="80">
        <v>9.0700000000000003E-2</v>
      </c>
    </row>
    <row r="36" spans="2:14">
      <c r="B36" t="s">
        <v>904</v>
      </c>
      <c r="C36" t="s">
        <v>905</v>
      </c>
      <c r="D36" t="s">
        <v>660</v>
      </c>
      <c r="E36" t="s">
        <v>906</v>
      </c>
      <c r="F36" t="s">
        <v>907</v>
      </c>
      <c r="G36" t="s">
        <v>106</v>
      </c>
      <c r="H36" s="77">
        <v>2470</v>
      </c>
      <c r="I36" s="77">
        <v>6544</v>
      </c>
      <c r="J36" s="77">
        <v>0</v>
      </c>
      <c r="K36" s="77">
        <v>598.05615999999998</v>
      </c>
      <c r="L36" s="78">
        <v>0</v>
      </c>
      <c r="M36" s="78">
        <v>2.0400000000000001E-2</v>
      </c>
      <c r="N36" s="78">
        <v>4.1000000000000003E-3</v>
      </c>
    </row>
    <row r="37" spans="2:14">
      <c r="B37" t="s">
        <v>908</v>
      </c>
      <c r="C37" t="s">
        <v>909</v>
      </c>
      <c r="D37" t="s">
        <v>660</v>
      </c>
      <c r="E37" t="s">
        <v>910</v>
      </c>
      <c r="F37" t="s">
        <v>663</v>
      </c>
      <c r="G37" t="s">
        <v>106</v>
      </c>
      <c r="H37" s="77">
        <v>400</v>
      </c>
      <c r="I37" s="77">
        <v>8320</v>
      </c>
      <c r="J37" s="77">
        <v>0</v>
      </c>
      <c r="K37" s="77">
        <v>123.136</v>
      </c>
      <c r="L37" s="78">
        <v>0</v>
      </c>
      <c r="M37" s="78">
        <v>4.1999999999999997E-3</v>
      </c>
      <c r="N37" s="78">
        <v>8.0000000000000004E-4</v>
      </c>
    </row>
    <row r="38" spans="2:14">
      <c r="B38" t="s">
        <v>911</v>
      </c>
      <c r="C38" t="s">
        <v>912</v>
      </c>
      <c r="D38" t="s">
        <v>660</v>
      </c>
      <c r="E38" t="s">
        <v>913</v>
      </c>
      <c r="F38" t="s">
        <v>872</v>
      </c>
      <c r="G38" t="s">
        <v>106</v>
      </c>
      <c r="H38" s="77">
        <v>1465</v>
      </c>
      <c r="I38" s="77">
        <v>4414</v>
      </c>
      <c r="J38" s="77">
        <v>0</v>
      </c>
      <c r="K38" s="77">
        <v>239.26087000000001</v>
      </c>
      <c r="L38" s="78">
        <v>0</v>
      </c>
      <c r="M38" s="78">
        <v>8.2000000000000007E-3</v>
      </c>
      <c r="N38" s="78">
        <v>1.6000000000000001E-3</v>
      </c>
    </row>
    <row r="39" spans="2:14">
      <c r="B39" t="s">
        <v>914</v>
      </c>
      <c r="C39" t="s">
        <v>915</v>
      </c>
      <c r="D39" t="s">
        <v>660</v>
      </c>
      <c r="E39" t="s">
        <v>916</v>
      </c>
      <c r="F39" t="s">
        <v>872</v>
      </c>
      <c r="G39" t="s">
        <v>106</v>
      </c>
      <c r="H39" s="77">
        <v>5005</v>
      </c>
      <c r="I39" s="77">
        <v>14964</v>
      </c>
      <c r="J39" s="77">
        <v>0</v>
      </c>
      <c r="K39" s="77">
        <v>2771.1083400000002</v>
      </c>
      <c r="L39" s="78">
        <v>0</v>
      </c>
      <c r="M39" s="78">
        <v>9.4700000000000006E-2</v>
      </c>
      <c r="N39" s="78">
        <v>1.8800000000000001E-2</v>
      </c>
    </row>
    <row r="40" spans="2:14">
      <c r="B40" t="s">
        <v>917</v>
      </c>
      <c r="C40" t="s">
        <v>918</v>
      </c>
      <c r="D40" t="s">
        <v>819</v>
      </c>
      <c r="E40" t="s">
        <v>919</v>
      </c>
      <c r="F40" t="s">
        <v>872</v>
      </c>
      <c r="G40" t="s">
        <v>106</v>
      </c>
      <c r="H40" s="77">
        <v>222</v>
      </c>
      <c r="I40" s="77">
        <v>36942</v>
      </c>
      <c r="J40" s="77">
        <v>0.31156</v>
      </c>
      <c r="K40" s="77">
        <v>303.75314800000001</v>
      </c>
      <c r="L40" s="78">
        <v>0</v>
      </c>
      <c r="M40" s="78">
        <v>1.04E-2</v>
      </c>
      <c r="N40" s="78">
        <v>2.0999999999999999E-3</v>
      </c>
    </row>
    <row r="41" spans="2:14">
      <c r="B41" t="s">
        <v>920</v>
      </c>
      <c r="C41" t="s">
        <v>921</v>
      </c>
      <c r="D41" t="s">
        <v>922</v>
      </c>
      <c r="E41" t="s">
        <v>923</v>
      </c>
      <c r="F41" t="s">
        <v>872</v>
      </c>
      <c r="G41" t="s">
        <v>110</v>
      </c>
      <c r="H41" s="77">
        <v>1931</v>
      </c>
      <c r="I41" s="77">
        <v>13536</v>
      </c>
      <c r="J41" s="77">
        <v>0</v>
      </c>
      <c r="K41" s="77">
        <v>1050.3561729600001</v>
      </c>
      <c r="L41" s="78">
        <v>0</v>
      </c>
      <c r="M41" s="78">
        <v>3.5900000000000001E-2</v>
      </c>
      <c r="N41" s="78">
        <v>7.1000000000000004E-3</v>
      </c>
    </row>
    <row r="42" spans="2:14">
      <c r="B42" t="s">
        <v>924</v>
      </c>
      <c r="C42" t="s">
        <v>925</v>
      </c>
      <c r="D42" t="s">
        <v>123</v>
      </c>
      <c r="E42" t="s">
        <v>923</v>
      </c>
      <c r="F42" t="s">
        <v>872</v>
      </c>
      <c r="G42" t="s">
        <v>106</v>
      </c>
      <c r="H42" s="77">
        <v>4996</v>
      </c>
      <c r="I42" s="77">
        <v>2719</v>
      </c>
      <c r="J42" s="77">
        <v>0</v>
      </c>
      <c r="K42" s="77">
        <v>502.61258800000002</v>
      </c>
      <c r="L42" s="78">
        <v>0</v>
      </c>
      <c r="M42" s="78">
        <v>1.72E-2</v>
      </c>
      <c r="N42" s="78">
        <v>3.3999999999999998E-3</v>
      </c>
    </row>
    <row r="43" spans="2:14">
      <c r="B43" t="s">
        <v>926</v>
      </c>
      <c r="C43" t="s">
        <v>927</v>
      </c>
      <c r="D43" t="s">
        <v>660</v>
      </c>
      <c r="E43" t="s">
        <v>923</v>
      </c>
      <c r="F43" t="s">
        <v>872</v>
      </c>
      <c r="G43" t="s">
        <v>106</v>
      </c>
      <c r="H43" s="77">
        <v>1322</v>
      </c>
      <c r="I43" s="77">
        <v>18727</v>
      </c>
      <c r="J43" s="77">
        <v>0</v>
      </c>
      <c r="K43" s="77">
        <v>916.01247799999999</v>
      </c>
      <c r="L43" s="78">
        <v>0</v>
      </c>
      <c r="M43" s="78">
        <v>3.1300000000000001E-2</v>
      </c>
      <c r="N43" s="78">
        <v>6.1999999999999998E-3</v>
      </c>
    </row>
    <row r="44" spans="2:14">
      <c r="B44" t="s">
        <v>928</v>
      </c>
      <c r="C44" t="s">
        <v>929</v>
      </c>
      <c r="D44" t="s">
        <v>660</v>
      </c>
      <c r="E44" t="s">
        <v>906</v>
      </c>
      <c r="F44" t="s">
        <v>872</v>
      </c>
      <c r="G44" t="s">
        <v>106</v>
      </c>
      <c r="H44" s="77">
        <v>1057</v>
      </c>
      <c r="I44" s="77">
        <v>13273</v>
      </c>
      <c r="J44" s="77">
        <v>0</v>
      </c>
      <c r="K44" s="77">
        <v>519.09375699999998</v>
      </c>
      <c r="L44" s="78">
        <v>0</v>
      </c>
      <c r="M44" s="78">
        <v>1.77E-2</v>
      </c>
      <c r="N44" s="78">
        <v>3.5000000000000001E-3</v>
      </c>
    </row>
    <row r="45" spans="2:14">
      <c r="B45" t="s">
        <v>930</v>
      </c>
      <c r="C45" t="s">
        <v>931</v>
      </c>
      <c r="D45" t="s">
        <v>660</v>
      </c>
      <c r="E45" t="s">
        <v>906</v>
      </c>
      <c r="F45" t="s">
        <v>872</v>
      </c>
      <c r="G45" t="s">
        <v>106</v>
      </c>
      <c r="H45" s="77">
        <v>2341</v>
      </c>
      <c r="I45" s="77">
        <v>44328</v>
      </c>
      <c r="J45" s="77">
        <v>8.6458300000000001</v>
      </c>
      <c r="K45" s="77">
        <v>3848.2042059999999</v>
      </c>
      <c r="L45" s="78">
        <v>0</v>
      </c>
      <c r="M45" s="78">
        <v>0.13150000000000001</v>
      </c>
      <c r="N45" s="78">
        <v>2.6200000000000001E-2</v>
      </c>
    </row>
    <row r="46" spans="2:14">
      <c r="B46" t="s">
        <v>932</v>
      </c>
      <c r="C46" t="s">
        <v>933</v>
      </c>
      <c r="D46" t="s">
        <v>660</v>
      </c>
      <c r="E46" t="s">
        <v>906</v>
      </c>
      <c r="F46" t="s">
        <v>872</v>
      </c>
      <c r="G46" t="s">
        <v>106</v>
      </c>
      <c r="H46" s="77">
        <v>988</v>
      </c>
      <c r="I46" s="77">
        <v>8287</v>
      </c>
      <c r="J46" s="77">
        <v>0</v>
      </c>
      <c r="K46" s="77">
        <v>302.939572</v>
      </c>
      <c r="L46" s="78">
        <v>0</v>
      </c>
      <c r="M46" s="78">
        <v>1.03E-2</v>
      </c>
      <c r="N46" s="78">
        <v>2.0999999999999999E-3</v>
      </c>
    </row>
    <row r="47" spans="2:14">
      <c r="B47" t="s">
        <v>934</v>
      </c>
      <c r="C47" t="s">
        <v>935</v>
      </c>
      <c r="D47" t="s">
        <v>660</v>
      </c>
      <c r="E47" t="s">
        <v>906</v>
      </c>
      <c r="F47" t="s">
        <v>872</v>
      </c>
      <c r="G47" t="s">
        <v>106</v>
      </c>
      <c r="H47" s="77">
        <v>2837</v>
      </c>
      <c r="I47" s="77">
        <v>8117</v>
      </c>
      <c r="J47" s="77">
        <v>0</v>
      </c>
      <c r="K47" s="77">
        <v>852.03337299999998</v>
      </c>
      <c r="L47" s="78">
        <v>0</v>
      </c>
      <c r="M47" s="78">
        <v>2.9100000000000001E-2</v>
      </c>
      <c r="N47" s="78">
        <v>5.7999999999999996E-3</v>
      </c>
    </row>
    <row r="48" spans="2:14">
      <c r="B48" t="s">
        <v>936</v>
      </c>
      <c r="C48" t="s">
        <v>937</v>
      </c>
      <c r="D48" t="s">
        <v>660</v>
      </c>
      <c r="E48" t="s">
        <v>906</v>
      </c>
      <c r="F48" t="s">
        <v>872</v>
      </c>
      <c r="G48" t="s">
        <v>106</v>
      </c>
      <c r="H48" s="77">
        <v>2547</v>
      </c>
      <c r="I48" s="77">
        <v>10732</v>
      </c>
      <c r="J48" s="77">
        <v>0</v>
      </c>
      <c r="K48" s="77">
        <v>1011.372948</v>
      </c>
      <c r="L48" s="78">
        <v>0</v>
      </c>
      <c r="M48" s="78">
        <v>3.4500000000000003E-2</v>
      </c>
      <c r="N48" s="78">
        <v>6.8999999999999999E-3</v>
      </c>
    </row>
    <row r="49" spans="2:14">
      <c r="B49" t="s">
        <v>938</v>
      </c>
      <c r="C49" t="s">
        <v>939</v>
      </c>
      <c r="D49" t="s">
        <v>660</v>
      </c>
      <c r="E49" t="s">
        <v>906</v>
      </c>
      <c r="F49" t="s">
        <v>872</v>
      </c>
      <c r="G49" t="s">
        <v>106</v>
      </c>
      <c r="H49" s="77">
        <v>1103</v>
      </c>
      <c r="I49" s="77">
        <v>7417</v>
      </c>
      <c r="J49" s="77">
        <v>0</v>
      </c>
      <c r="K49" s="77">
        <v>302.69518699999998</v>
      </c>
      <c r="L49" s="78">
        <v>0</v>
      </c>
      <c r="M49" s="78">
        <v>1.03E-2</v>
      </c>
      <c r="N49" s="78">
        <v>2.0999999999999999E-3</v>
      </c>
    </row>
    <row r="50" spans="2:14">
      <c r="B50" s="79" t="s">
        <v>940</v>
      </c>
      <c r="D50" s="16"/>
      <c r="E50" s="16"/>
      <c r="F50" s="16"/>
      <c r="G50" s="16"/>
      <c r="H50" s="81">
        <v>7331</v>
      </c>
      <c r="J50" s="81">
        <v>0</v>
      </c>
      <c r="K50" s="81">
        <v>2879.7008980000001</v>
      </c>
      <c r="M50" s="80">
        <v>9.8400000000000001E-2</v>
      </c>
      <c r="N50" s="80">
        <v>1.9599999999999999E-2</v>
      </c>
    </row>
    <row r="51" spans="2:14">
      <c r="B51" t="s">
        <v>941</v>
      </c>
      <c r="C51" t="s">
        <v>942</v>
      </c>
      <c r="D51" t="s">
        <v>660</v>
      </c>
      <c r="E51" t="s">
        <v>923</v>
      </c>
      <c r="F51" t="s">
        <v>896</v>
      </c>
      <c r="G51" t="s">
        <v>106</v>
      </c>
      <c r="H51" s="77">
        <v>6083</v>
      </c>
      <c r="I51" s="77">
        <v>10814</v>
      </c>
      <c r="J51" s="77">
        <v>0</v>
      </c>
      <c r="K51" s="77">
        <v>2433.917794</v>
      </c>
      <c r="L51" s="78">
        <v>0</v>
      </c>
      <c r="M51" s="78">
        <v>8.3099999999999993E-2</v>
      </c>
      <c r="N51" s="78">
        <v>1.6500000000000001E-2</v>
      </c>
    </row>
    <row r="52" spans="2:14">
      <c r="B52" t="s">
        <v>943</v>
      </c>
      <c r="C52" t="s">
        <v>944</v>
      </c>
      <c r="D52" t="s">
        <v>945</v>
      </c>
      <c r="E52" t="s">
        <v>923</v>
      </c>
      <c r="F52" t="s">
        <v>896</v>
      </c>
      <c r="G52" t="s">
        <v>106</v>
      </c>
      <c r="H52" s="77">
        <v>1248</v>
      </c>
      <c r="I52" s="77">
        <v>9654</v>
      </c>
      <c r="J52" s="77">
        <v>0</v>
      </c>
      <c r="K52" s="77">
        <v>445.78310399999998</v>
      </c>
      <c r="L52" s="78">
        <v>0</v>
      </c>
      <c r="M52" s="78">
        <v>1.52E-2</v>
      </c>
      <c r="N52" s="78">
        <v>3.0000000000000001E-3</v>
      </c>
    </row>
    <row r="53" spans="2:14">
      <c r="B53" s="79" t="s">
        <v>657</v>
      </c>
      <c r="D53" s="16"/>
      <c r="E53" s="16"/>
      <c r="F53" s="16"/>
      <c r="G53" s="16"/>
      <c r="H53" s="81">
        <v>4057</v>
      </c>
      <c r="J53" s="81">
        <v>0</v>
      </c>
      <c r="K53" s="81">
        <v>330.16474549999998</v>
      </c>
      <c r="M53" s="80">
        <v>1.1299999999999999E-2</v>
      </c>
      <c r="N53" s="80">
        <v>2.2000000000000001E-3</v>
      </c>
    </row>
    <row r="54" spans="2:14">
      <c r="B54" t="s">
        <v>946</v>
      </c>
      <c r="C54" t="s">
        <v>947</v>
      </c>
      <c r="D54" t="s">
        <v>945</v>
      </c>
      <c r="E54" t="s">
        <v>919</v>
      </c>
      <c r="F54" t="s">
        <v>872</v>
      </c>
      <c r="G54" t="s">
        <v>106</v>
      </c>
      <c r="H54" s="77">
        <v>4057</v>
      </c>
      <c r="I54" s="77">
        <v>2199.5</v>
      </c>
      <c r="J54" s="77">
        <v>0</v>
      </c>
      <c r="K54" s="77">
        <v>330.16474549999998</v>
      </c>
      <c r="L54" s="78">
        <v>0</v>
      </c>
      <c r="M54" s="78">
        <v>1.1299999999999999E-2</v>
      </c>
      <c r="N54" s="78">
        <v>2.2000000000000001E-3</v>
      </c>
    </row>
    <row r="55" spans="2:14">
      <c r="B55" s="79" t="s">
        <v>902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222</v>
      </c>
      <c r="C56" t="s">
        <v>222</v>
      </c>
      <c r="D56" s="16"/>
      <c r="E56" s="16"/>
      <c r="F56" t="s">
        <v>222</v>
      </c>
      <c r="G56" t="s">
        <v>222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229</v>
      </c>
      <c r="D57" s="16"/>
      <c r="E57" s="16"/>
      <c r="F57" s="16"/>
      <c r="G57" s="16"/>
    </row>
    <row r="58" spans="2:14">
      <c r="B58" t="s">
        <v>302</v>
      </c>
      <c r="D58" s="16"/>
      <c r="E58" s="16"/>
      <c r="F58" s="16"/>
      <c r="G58" s="16"/>
    </row>
    <row r="59" spans="2:14">
      <c r="B59" t="s">
        <v>303</v>
      </c>
      <c r="D59" s="16"/>
      <c r="E59" s="16"/>
      <c r="F59" s="16"/>
      <c r="G59" s="16"/>
    </row>
    <row r="60" spans="2:14">
      <c r="B60" t="s">
        <v>304</v>
      </c>
      <c r="D60" s="16"/>
      <c r="E60" s="16"/>
      <c r="F60" s="16"/>
      <c r="G60" s="16"/>
    </row>
    <row r="61" spans="2:14">
      <c r="B61" t="s">
        <v>305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292347.96999999997</v>
      </c>
      <c r="K11" s="7"/>
      <c r="L11" s="75">
        <v>1667.9941634208001</v>
      </c>
      <c r="M11" s="7"/>
      <c r="N11" s="76">
        <v>1</v>
      </c>
      <c r="O11" s="76">
        <v>1.1299999999999999E-2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272659.63</v>
      </c>
      <c r="L12" s="81">
        <v>169.04897059999999</v>
      </c>
      <c r="N12" s="80">
        <v>0.1013</v>
      </c>
      <c r="O12" s="80">
        <v>1.1000000000000001E-3</v>
      </c>
    </row>
    <row r="13" spans="2:65">
      <c r="B13" s="79" t="s">
        <v>948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949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272659.63</v>
      </c>
      <c r="L17" s="81">
        <v>169.04897059999999</v>
      </c>
      <c r="N17" s="80">
        <v>0.1013</v>
      </c>
      <c r="O17" s="80">
        <v>1.1000000000000001E-3</v>
      </c>
    </row>
    <row r="18" spans="2:15">
      <c r="B18" t="s">
        <v>950</v>
      </c>
      <c r="C18" t="s">
        <v>951</v>
      </c>
      <c r="D18" t="s">
        <v>100</v>
      </c>
      <c r="E18" t="s">
        <v>952</v>
      </c>
      <c r="F18" t="s">
        <v>872</v>
      </c>
      <c r="G18" t="s">
        <v>365</v>
      </c>
      <c r="H18" t="s">
        <v>207</v>
      </c>
      <c r="I18" t="s">
        <v>102</v>
      </c>
      <c r="J18" s="77">
        <v>272659.63</v>
      </c>
      <c r="K18" s="77">
        <v>62</v>
      </c>
      <c r="L18" s="77">
        <v>169.04897059999999</v>
      </c>
      <c r="M18" s="78">
        <v>8.0000000000000004E-4</v>
      </c>
      <c r="N18" s="78">
        <v>0.1013</v>
      </c>
      <c r="O18" s="78">
        <v>1.1000000000000001E-3</v>
      </c>
    </row>
    <row r="19" spans="2:15">
      <c r="B19" s="79" t="s">
        <v>657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19688.34</v>
      </c>
      <c r="L21" s="81">
        <v>1498.9451928208</v>
      </c>
      <c r="N21" s="80">
        <v>0.89870000000000005</v>
      </c>
      <c r="O21" s="80">
        <v>1.0200000000000001E-2</v>
      </c>
    </row>
    <row r="22" spans="2:15">
      <c r="B22" s="79" t="s">
        <v>948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949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19688.34</v>
      </c>
      <c r="L26" s="81">
        <v>1498.9451928208</v>
      </c>
      <c r="N26" s="80">
        <v>0.89870000000000005</v>
      </c>
      <c r="O26" s="80">
        <v>1.0200000000000001E-2</v>
      </c>
    </row>
    <row r="27" spans="2:15">
      <c r="B27" t="s">
        <v>953</v>
      </c>
      <c r="C27" t="s">
        <v>954</v>
      </c>
      <c r="D27" t="s">
        <v>123</v>
      </c>
      <c r="E27" t="s">
        <v>955</v>
      </c>
      <c r="F27" t="s">
        <v>872</v>
      </c>
      <c r="G27" t="s">
        <v>222</v>
      </c>
      <c r="H27" t="s">
        <v>627</v>
      </c>
      <c r="I27" t="s">
        <v>106</v>
      </c>
      <c r="J27" s="77">
        <v>736</v>
      </c>
      <c r="K27" s="77">
        <v>19790</v>
      </c>
      <c r="L27" s="77">
        <v>538.92128000000002</v>
      </c>
      <c r="M27" s="78">
        <v>0</v>
      </c>
      <c r="N27" s="78">
        <v>0.3231</v>
      </c>
      <c r="O27" s="78">
        <v>3.7000000000000002E-3</v>
      </c>
    </row>
    <row r="28" spans="2:15">
      <c r="B28" t="s">
        <v>956</v>
      </c>
      <c r="C28" t="s">
        <v>957</v>
      </c>
      <c r="D28" t="s">
        <v>123</v>
      </c>
      <c r="E28" t="s">
        <v>958</v>
      </c>
      <c r="F28" t="s">
        <v>872</v>
      </c>
      <c r="G28" t="s">
        <v>222</v>
      </c>
      <c r="H28" t="s">
        <v>627</v>
      </c>
      <c r="I28" t="s">
        <v>106</v>
      </c>
      <c r="J28" s="77">
        <v>302</v>
      </c>
      <c r="K28" s="77">
        <v>18122.5</v>
      </c>
      <c r="L28" s="77">
        <v>202.50081499999999</v>
      </c>
      <c r="M28" s="78">
        <v>0</v>
      </c>
      <c r="N28" s="78">
        <v>0.12139999999999999</v>
      </c>
      <c r="O28" s="78">
        <v>1.4E-3</v>
      </c>
    </row>
    <row r="29" spans="2:15">
      <c r="B29" t="s">
        <v>959</v>
      </c>
      <c r="C29" t="s">
        <v>960</v>
      </c>
      <c r="D29" t="s">
        <v>123</v>
      </c>
      <c r="E29" t="s">
        <v>961</v>
      </c>
      <c r="F29" t="s">
        <v>872</v>
      </c>
      <c r="G29" t="s">
        <v>222</v>
      </c>
      <c r="H29" t="s">
        <v>627</v>
      </c>
      <c r="I29" t="s">
        <v>106</v>
      </c>
      <c r="J29" s="77">
        <v>18650.34</v>
      </c>
      <c r="K29" s="77">
        <v>1097.76</v>
      </c>
      <c r="L29" s="77">
        <v>757.52309782079999</v>
      </c>
      <c r="M29" s="78">
        <v>0</v>
      </c>
      <c r="N29" s="78">
        <v>0.45419999999999999</v>
      </c>
      <c r="O29" s="78">
        <v>5.1000000000000004E-3</v>
      </c>
    </row>
    <row r="30" spans="2:15">
      <c r="B30" s="79" t="s">
        <v>657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I31" t="s">
        <v>222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229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23084</v>
      </c>
      <c r="H11" s="7"/>
      <c r="I11" s="75">
        <v>52.943348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23084</v>
      </c>
      <c r="I12" s="81">
        <v>52.943348</v>
      </c>
      <c r="K12" s="80">
        <v>1</v>
      </c>
      <c r="L12" s="80">
        <v>4.0000000000000002E-4</v>
      </c>
    </row>
    <row r="13" spans="2:60">
      <c r="B13" s="79" t="s">
        <v>962</v>
      </c>
      <c r="D13" s="16"/>
      <c r="E13" s="16"/>
      <c r="G13" s="81">
        <v>23084</v>
      </c>
      <c r="I13" s="81">
        <v>52.943348</v>
      </c>
      <c r="K13" s="80">
        <v>1</v>
      </c>
      <c r="L13" s="80">
        <v>4.0000000000000002E-4</v>
      </c>
    </row>
    <row r="14" spans="2:60">
      <c r="B14" t="s">
        <v>963</v>
      </c>
      <c r="C14" t="s">
        <v>964</v>
      </c>
      <c r="D14" t="s">
        <v>100</v>
      </c>
      <c r="E14" t="s">
        <v>551</v>
      </c>
      <c r="F14" t="s">
        <v>102</v>
      </c>
      <c r="G14" s="77">
        <v>3500</v>
      </c>
      <c r="H14" s="77">
        <v>1500</v>
      </c>
      <c r="I14" s="77">
        <v>52.5</v>
      </c>
      <c r="J14" s="78">
        <v>1.8E-3</v>
      </c>
      <c r="K14" s="78">
        <v>0.99160000000000004</v>
      </c>
      <c r="L14" s="78">
        <v>4.0000000000000002E-4</v>
      </c>
    </row>
    <row r="15" spans="2:60">
      <c r="B15" t="s">
        <v>965</v>
      </c>
      <c r="C15" t="s">
        <v>966</v>
      </c>
      <c r="D15" t="s">
        <v>100</v>
      </c>
      <c r="E15" t="s">
        <v>802</v>
      </c>
      <c r="F15" t="s">
        <v>106</v>
      </c>
      <c r="G15" s="77">
        <v>12500</v>
      </c>
      <c r="H15" s="77">
        <v>2.2999999999999998</v>
      </c>
      <c r="I15" s="77">
        <v>0.28749999999999998</v>
      </c>
      <c r="J15" s="78">
        <v>3.5999999999999999E-3</v>
      </c>
      <c r="K15" s="78">
        <v>5.4000000000000003E-3</v>
      </c>
      <c r="L15" s="78">
        <v>0</v>
      </c>
    </row>
    <row r="16" spans="2:60">
      <c r="B16" t="s">
        <v>967</v>
      </c>
      <c r="C16" t="s">
        <v>968</v>
      </c>
      <c r="D16" t="s">
        <v>100</v>
      </c>
      <c r="E16" t="s">
        <v>969</v>
      </c>
      <c r="F16" t="s">
        <v>102</v>
      </c>
      <c r="G16" s="77">
        <v>7084</v>
      </c>
      <c r="H16" s="77">
        <v>2.2000000000000002</v>
      </c>
      <c r="I16" s="77">
        <v>0.15584799999999999</v>
      </c>
      <c r="J16" s="78">
        <v>7.1999999999999998E-3</v>
      </c>
      <c r="K16" s="78">
        <v>2.8999999999999998E-3</v>
      </c>
      <c r="L16" s="78">
        <v>0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970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302</v>
      </c>
      <c r="D21" s="16"/>
      <c r="E21" s="16"/>
    </row>
    <row r="22" spans="2:12">
      <c r="B22" t="s">
        <v>303</v>
      </c>
      <c r="D22" s="16"/>
      <c r="E22" s="16"/>
    </row>
    <row r="23" spans="2:12">
      <c r="B23" t="s">
        <v>304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1800</v>
      </c>
      <c r="H11" s="7"/>
      <c r="I11" s="75">
        <v>0.999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1800</v>
      </c>
      <c r="I21" s="81">
        <v>0.999</v>
      </c>
      <c r="K21" s="80">
        <v>1</v>
      </c>
      <c r="L21" s="80">
        <v>0</v>
      </c>
    </row>
    <row r="22" spans="2:12">
      <c r="B22" s="79" t="s">
        <v>971</v>
      </c>
      <c r="C22" s="16"/>
      <c r="D22" s="16"/>
      <c r="E22" s="16"/>
      <c r="G22" s="81">
        <v>1800</v>
      </c>
      <c r="I22" s="81">
        <v>0.999</v>
      </c>
      <c r="K22" s="80">
        <v>1</v>
      </c>
      <c r="L22" s="80">
        <v>0</v>
      </c>
    </row>
    <row r="23" spans="2:12">
      <c r="B23" t="s">
        <v>974</v>
      </c>
      <c r="C23" t="s">
        <v>975</v>
      </c>
      <c r="D23" t="s">
        <v>123</v>
      </c>
      <c r="E23" t="s">
        <v>907</v>
      </c>
      <c r="F23" t="s">
        <v>106</v>
      </c>
      <c r="G23" s="77">
        <v>1800</v>
      </c>
      <c r="H23" s="77">
        <v>15</v>
      </c>
      <c r="I23" s="77">
        <v>0.999</v>
      </c>
      <c r="J23" s="78">
        <v>0</v>
      </c>
      <c r="K23" s="78">
        <v>1</v>
      </c>
      <c r="L23" s="78">
        <v>0</v>
      </c>
    </row>
    <row r="24" spans="2:12">
      <c r="B24" s="79" t="s">
        <v>976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77530.789999999994</v>
      </c>
      <c r="H11" s="25"/>
      <c r="I11" s="75">
        <v>285.99795805890426</v>
      </c>
      <c r="J11" s="76">
        <v>1</v>
      </c>
      <c r="K11" s="76">
        <v>1.9E-3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77530.789999999994</v>
      </c>
      <c r="H14" s="19"/>
      <c r="I14" s="81">
        <v>285.99795805890426</v>
      </c>
      <c r="J14" s="80">
        <v>1</v>
      </c>
      <c r="K14" s="80">
        <v>1.9E-3</v>
      </c>
      <c r="BF14" s="16" t="s">
        <v>126</v>
      </c>
    </row>
    <row r="15" spans="1:60">
      <c r="B15" t="s">
        <v>978</v>
      </c>
      <c r="C15" t="s">
        <v>979</v>
      </c>
      <c r="D15" t="s">
        <v>123</v>
      </c>
      <c r="E15" t="s">
        <v>907</v>
      </c>
      <c r="F15" t="s">
        <v>113</v>
      </c>
      <c r="G15" s="77">
        <v>2</v>
      </c>
      <c r="H15" s="77">
        <v>7.5414999999999996E-3</v>
      </c>
      <c r="I15" s="77">
        <v>7.0448168100000003E-7</v>
      </c>
      <c r="J15" s="78">
        <v>0</v>
      </c>
      <c r="K15" s="78">
        <v>0</v>
      </c>
      <c r="BF15" s="16" t="s">
        <v>127</v>
      </c>
    </row>
    <row r="16" spans="1:60">
      <c r="B16" t="s">
        <v>980</v>
      </c>
      <c r="C16" t="s">
        <v>981</v>
      </c>
      <c r="D16" t="s">
        <v>123</v>
      </c>
      <c r="E16" t="s">
        <v>907</v>
      </c>
      <c r="F16" t="s">
        <v>110</v>
      </c>
      <c r="G16" s="77">
        <v>3815.12</v>
      </c>
      <c r="H16" s="77">
        <v>100</v>
      </c>
      <c r="I16" s="77">
        <v>15.331059720000001</v>
      </c>
      <c r="J16" s="78">
        <v>5.3600000000000002E-2</v>
      </c>
      <c r="K16" s="78">
        <v>1E-4</v>
      </c>
      <c r="BF16" s="16" t="s">
        <v>128</v>
      </c>
    </row>
    <row r="17" spans="2:58">
      <c r="B17" t="s">
        <v>982</v>
      </c>
      <c r="C17" t="s">
        <v>983</v>
      </c>
      <c r="D17" t="s">
        <v>123</v>
      </c>
      <c r="E17" t="s">
        <v>907</v>
      </c>
      <c r="F17" t="s">
        <v>113</v>
      </c>
      <c r="G17" s="77">
        <v>-1980</v>
      </c>
      <c r="H17" s="77">
        <v>100</v>
      </c>
      <c r="I17" s="77">
        <v>-9.2479859999999992</v>
      </c>
      <c r="J17" s="78">
        <v>-3.2300000000000002E-2</v>
      </c>
      <c r="K17" s="78">
        <v>-1E-4</v>
      </c>
      <c r="BF17" s="16" t="s">
        <v>129</v>
      </c>
    </row>
    <row r="18" spans="2:58">
      <c r="B18" t="s">
        <v>984</v>
      </c>
      <c r="C18" t="s">
        <v>985</v>
      </c>
      <c r="D18" t="s">
        <v>123</v>
      </c>
      <c r="E18" t="s">
        <v>907</v>
      </c>
      <c r="F18" t="s">
        <v>106</v>
      </c>
      <c r="G18" s="77">
        <v>75652.67</v>
      </c>
      <c r="H18" s="77">
        <v>100</v>
      </c>
      <c r="I18" s="77">
        <v>279.91487899999998</v>
      </c>
      <c r="J18" s="78">
        <v>0.97870000000000001</v>
      </c>
      <c r="K18" s="78">
        <v>1.9E-3</v>
      </c>
      <c r="BF18" s="16" t="s">
        <v>130</v>
      </c>
    </row>
    <row r="19" spans="2:58">
      <c r="B19" t="s">
        <v>986</v>
      </c>
      <c r="C19" t="s">
        <v>987</v>
      </c>
      <c r="D19" t="s">
        <v>123</v>
      </c>
      <c r="E19" t="s">
        <v>907</v>
      </c>
      <c r="F19" t="s">
        <v>106</v>
      </c>
      <c r="G19" s="77">
        <v>2</v>
      </c>
      <c r="H19" s="77">
        <v>1.5337E-2</v>
      </c>
      <c r="I19" s="77">
        <v>1.1349379999999999E-6</v>
      </c>
      <c r="J19" s="78">
        <v>0</v>
      </c>
      <c r="K19" s="78">
        <v>0</v>
      </c>
      <c r="BF19" s="16" t="s">
        <v>131</v>
      </c>
    </row>
    <row r="20" spans="2:58">
      <c r="B20" t="s">
        <v>988</v>
      </c>
      <c r="C20" t="s">
        <v>989</v>
      </c>
      <c r="D20" t="s">
        <v>123</v>
      </c>
      <c r="E20" t="s">
        <v>907</v>
      </c>
      <c r="F20" t="s">
        <v>106</v>
      </c>
      <c r="G20" s="77">
        <v>19</v>
      </c>
      <c r="H20" s="77">
        <v>4.4882500000000001E-3</v>
      </c>
      <c r="I20" s="77">
        <v>3.1552397499999999E-6</v>
      </c>
      <c r="J20" s="78">
        <v>0</v>
      </c>
      <c r="K20" s="78">
        <v>0</v>
      </c>
      <c r="BF20" s="16" t="s">
        <v>132</v>
      </c>
    </row>
    <row r="21" spans="2:58">
      <c r="B21" t="s">
        <v>990</v>
      </c>
      <c r="C21" t="s">
        <v>991</v>
      </c>
      <c r="D21" t="s">
        <v>123</v>
      </c>
      <c r="E21" t="s">
        <v>907</v>
      </c>
      <c r="F21" t="s">
        <v>110</v>
      </c>
      <c r="G21" s="77">
        <v>18</v>
      </c>
      <c r="H21" s="77">
        <v>4.638E-4</v>
      </c>
      <c r="I21" s="77">
        <v>3.3548045399999999E-7</v>
      </c>
      <c r="J21" s="78">
        <v>0</v>
      </c>
      <c r="K21" s="78">
        <v>0</v>
      </c>
      <c r="BF21" s="16" t="s">
        <v>123</v>
      </c>
    </row>
    <row r="22" spans="2:58">
      <c r="B22" t="s">
        <v>992</v>
      </c>
      <c r="C22" t="s">
        <v>993</v>
      </c>
      <c r="D22" t="s">
        <v>123</v>
      </c>
      <c r="E22" t="s">
        <v>907</v>
      </c>
      <c r="F22" t="s">
        <v>106</v>
      </c>
      <c r="G22" s="77">
        <v>2</v>
      </c>
      <c r="H22" s="77">
        <v>1.184375E-4</v>
      </c>
      <c r="I22" s="77">
        <v>8.7643750000000004E-9</v>
      </c>
      <c r="J22" s="78">
        <v>0</v>
      </c>
      <c r="K22" s="78">
        <v>0</v>
      </c>
    </row>
    <row r="23" spans="2:58">
      <c r="B23" t="s">
        <v>229</v>
      </c>
      <c r="C23" s="19"/>
      <c r="D23" s="19"/>
      <c r="E23" s="19"/>
      <c r="F23" s="19"/>
      <c r="G23" s="19"/>
      <c r="H23" s="19"/>
    </row>
    <row r="24" spans="2:58">
      <c r="B24" t="s">
        <v>302</v>
      </c>
      <c r="C24" s="19"/>
      <c r="D24" s="19"/>
      <c r="E24" s="19"/>
      <c r="F24" s="19"/>
      <c r="G24" s="19"/>
      <c r="H24" s="19"/>
    </row>
    <row r="25" spans="2:58">
      <c r="B25" t="s">
        <v>303</v>
      </c>
      <c r="C25" s="19"/>
      <c r="D25" s="19"/>
      <c r="E25" s="19"/>
      <c r="F25" s="19"/>
      <c r="G25" s="19"/>
      <c r="H25" s="19"/>
    </row>
    <row r="26" spans="2:58">
      <c r="B26" t="s">
        <v>304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3.15</v>
      </c>
      <c r="K11" s="7"/>
      <c r="L11" s="7"/>
      <c r="M11" s="76">
        <v>7.3200000000000001E-2</v>
      </c>
      <c r="N11" s="75">
        <v>847588.47</v>
      </c>
      <c r="O11" s="7"/>
      <c r="P11" s="75">
        <v>831.88403798599995</v>
      </c>
      <c r="Q11" s="7"/>
      <c r="R11" s="76">
        <v>1</v>
      </c>
      <c r="S11" s="76">
        <v>5.7000000000000002E-3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3.15</v>
      </c>
      <c r="M12" s="80">
        <v>7.3200000000000001E-2</v>
      </c>
      <c r="N12" s="81">
        <v>847588.47</v>
      </c>
      <c r="P12" s="81">
        <v>831.88403798599995</v>
      </c>
      <c r="R12" s="80">
        <v>1</v>
      </c>
      <c r="S12" s="80">
        <v>5.7000000000000002E-3</v>
      </c>
    </row>
    <row r="13" spans="2:81">
      <c r="B13" s="79" t="s">
        <v>1006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1007</v>
      </c>
      <c r="C15" s="16"/>
      <c r="D15" s="16"/>
      <c r="E15" s="16"/>
      <c r="J15" s="81">
        <v>3.15</v>
      </c>
      <c r="M15" s="80">
        <v>7.3200000000000001E-2</v>
      </c>
      <c r="N15" s="81">
        <v>847588.47</v>
      </c>
      <c r="P15" s="81">
        <v>831.88403798599995</v>
      </c>
      <c r="R15" s="80">
        <v>1</v>
      </c>
      <c r="S15" s="80">
        <v>5.7000000000000002E-3</v>
      </c>
    </row>
    <row r="16" spans="2:81">
      <c r="B16" t="s">
        <v>1010</v>
      </c>
      <c r="C16" t="s">
        <v>1011</v>
      </c>
      <c r="D16" t="s">
        <v>123</v>
      </c>
      <c r="E16" t="s">
        <v>1012</v>
      </c>
      <c r="F16" t="s">
        <v>551</v>
      </c>
      <c r="G16" t="s">
        <v>461</v>
      </c>
      <c r="H16" t="s">
        <v>150</v>
      </c>
      <c r="I16" t="s">
        <v>1013</v>
      </c>
      <c r="J16" s="77">
        <v>2.94</v>
      </c>
      <c r="K16" t="s">
        <v>102</v>
      </c>
      <c r="L16" s="78">
        <v>4.4699999999999997E-2</v>
      </c>
      <c r="M16" s="78">
        <v>6.5799999999999997E-2</v>
      </c>
      <c r="N16" s="77">
        <v>275988.46999999997</v>
      </c>
      <c r="O16" s="77">
        <v>94.38</v>
      </c>
      <c r="P16" s="77">
        <v>260.47791798600002</v>
      </c>
      <c r="Q16" s="78">
        <v>5.0000000000000001E-4</v>
      </c>
      <c r="R16" s="78">
        <v>0.31309999999999999</v>
      </c>
      <c r="S16" s="78">
        <v>1.8E-3</v>
      </c>
    </row>
    <row r="17" spans="2:19">
      <c r="B17" t="s">
        <v>1014</v>
      </c>
      <c r="C17" t="s">
        <v>1015</v>
      </c>
      <c r="D17" t="s">
        <v>123</v>
      </c>
      <c r="E17" t="s">
        <v>1016</v>
      </c>
      <c r="F17" t="s">
        <v>546</v>
      </c>
      <c r="G17" t="s">
        <v>499</v>
      </c>
      <c r="H17" t="s">
        <v>150</v>
      </c>
      <c r="I17" t="s">
        <v>1017</v>
      </c>
      <c r="J17" s="77">
        <v>2.3199999999999998</v>
      </c>
      <c r="K17" t="s">
        <v>102</v>
      </c>
      <c r="L17" s="78">
        <v>4.2999999999999997E-2</v>
      </c>
      <c r="M17" s="78">
        <v>5.9200000000000003E-2</v>
      </c>
      <c r="N17" s="77">
        <v>149600</v>
      </c>
      <c r="O17" s="77">
        <v>96.57</v>
      </c>
      <c r="P17" s="77">
        <v>144.46871999999999</v>
      </c>
      <c r="Q17" s="78">
        <v>8.9999999999999998E-4</v>
      </c>
      <c r="R17" s="78">
        <v>0.17369999999999999</v>
      </c>
      <c r="S17" s="78">
        <v>1E-3</v>
      </c>
    </row>
    <row r="18" spans="2:19">
      <c r="B18" t="s">
        <v>1018</v>
      </c>
      <c r="C18" t="s">
        <v>1019</v>
      </c>
      <c r="D18" t="s">
        <v>123</v>
      </c>
      <c r="E18" t="s">
        <v>1020</v>
      </c>
      <c r="F18" t="s">
        <v>354</v>
      </c>
      <c r="G18" t="s">
        <v>499</v>
      </c>
      <c r="H18" t="s">
        <v>150</v>
      </c>
      <c r="I18" t="s">
        <v>1021</v>
      </c>
      <c r="J18" s="77">
        <v>3.56</v>
      </c>
      <c r="K18" t="s">
        <v>102</v>
      </c>
      <c r="L18" s="78">
        <v>7.4999999999999997E-2</v>
      </c>
      <c r="M18" s="78">
        <v>8.2400000000000001E-2</v>
      </c>
      <c r="N18" s="77">
        <v>422000</v>
      </c>
      <c r="O18" s="77">
        <v>101.17</v>
      </c>
      <c r="P18" s="77">
        <v>426.93740000000003</v>
      </c>
      <c r="Q18" s="78">
        <v>6.9999999999999999E-4</v>
      </c>
      <c r="R18" s="78">
        <v>0.51319999999999999</v>
      </c>
      <c r="S18" s="78">
        <v>2.8999999999999998E-3</v>
      </c>
    </row>
    <row r="19" spans="2:19">
      <c r="B19" s="79" t="s">
        <v>313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657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J22" s="77">
        <v>0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314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J27" s="77">
        <v>0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229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B30" t="s">
        <v>303</v>
      </c>
      <c r="C30" s="16"/>
      <c r="D30" s="16"/>
      <c r="E30" s="16"/>
    </row>
    <row r="31" spans="2:19">
      <c r="B31" t="s">
        <v>304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26" sqref="K26:K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933218.04</v>
      </c>
      <c r="I11" s="7"/>
      <c r="J11" s="75">
        <v>6227.4766658955432</v>
      </c>
      <c r="K11" s="7"/>
      <c r="L11" s="76">
        <v>1</v>
      </c>
      <c r="M11" s="76">
        <v>4.2299999999999997E-2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608280.4</v>
      </c>
      <c r="J12" s="81">
        <v>4948.3458758538518</v>
      </c>
      <c r="L12" s="80">
        <v>0.79459999999999997</v>
      </c>
      <c r="M12" s="80">
        <v>3.3599999999999998E-2</v>
      </c>
    </row>
    <row r="13" spans="2:98">
      <c r="B13" t="s">
        <v>1022</v>
      </c>
      <c r="C13" t="s">
        <v>1023</v>
      </c>
      <c r="D13" t="s">
        <v>123</v>
      </c>
      <c r="E13" t="s">
        <v>1024</v>
      </c>
      <c r="F13" t="s">
        <v>518</v>
      </c>
      <c r="G13" t="s">
        <v>106</v>
      </c>
      <c r="H13" s="77">
        <v>37290.839999999997</v>
      </c>
      <c r="I13" s="77">
        <v>344.99169999999998</v>
      </c>
      <c r="J13" s="77">
        <v>476.00612058303602</v>
      </c>
      <c r="K13" s="86">
        <f>0.10254149504655/100</f>
        <v>1.0254149504655E-3</v>
      </c>
      <c r="L13" s="78">
        <v>7.6399999999999996E-2</v>
      </c>
      <c r="M13" s="78">
        <v>3.2000000000000002E-3</v>
      </c>
    </row>
    <row r="14" spans="2:98">
      <c r="B14" t="s">
        <v>1025</v>
      </c>
      <c r="C14" t="s">
        <v>1026</v>
      </c>
      <c r="D14" t="s">
        <v>123</v>
      </c>
      <c r="E14" t="s">
        <v>801</v>
      </c>
      <c r="F14" t="s">
        <v>802</v>
      </c>
      <c r="G14" t="s">
        <v>102</v>
      </c>
      <c r="H14" s="77">
        <v>497</v>
      </c>
      <c r="I14" s="77">
        <v>9.9999999999999992E-25</v>
      </c>
      <c r="J14" s="77">
        <v>5.0000000000000002E-27</v>
      </c>
      <c r="K14" s="85">
        <v>2.8999999999999998E-3</v>
      </c>
      <c r="L14" s="78">
        <v>0</v>
      </c>
      <c r="M14" s="78">
        <v>0</v>
      </c>
    </row>
    <row r="15" spans="2:98">
      <c r="B15" t="s">
        <v>1027</v>
      </c>
      <c r="C15" t="s">
        <v>1028</v>
      </c>
      <c r="D15" t="s">
        <v>123</v>
      </c>
      <c r="E15" t="s">
        <v>1029</v>
      </c>
      <c r="F15" t="s">
        <v>1030</v>
      </c>
      <c r="G15" t="s">
        <v>102</v>
      </c>
      <c r="H15" s="77">
        <v>3</v>
      </c>
      <c r="I15" s="77">
        <v>36663758.620690003</v>
      </c>
      <c r="J15" s="77">
        <v>1099.9127586207001</v>
      </c>
      <c r="K15" s="85">
        <v>2.8448275862068967E-3</v>
      </c>
      <c r="L15" s="78">
        <v>0.17660000000000001</v>
      </c>
      <c r="M15" s="78">
        <v>7.4999999999999997E-3</v>
      </c>
    </row>
    <row r="16" spans="2:98">
      <c r="B16" t="s">
        <v>1031</v>
      </c>
      <c r="C16" t="s">
        <v>1032</v>
      </c>
      <c r="D16" t="s">
        <v>123</v>
      </c>
      <c r="E16" t="s">
        <v>1033</v>
      </c>
      <c r="F16" t="s">
        <v>546</v>
      </c>
      <c r="G16" t="s">
        <v>106</v>
      </c>
      <c r="H16" s="77">
        <v>264</v>
      </c>
      <c r="I16" s="77">
        <v>66219.251000000004</v>
      </c>
      <c r="J16" s="77">
        <v>646.82964376799998</v>
      </c>
      <c r="K16" s="85">
        <f>5.65988147986637%/100</f>
        <v>5.6598814798663707E-4</v>
      </c>
      <c r="L16" s="78">
        <v>0.10390000000000001</v>
      </c>
      <c r="M16" s="78">
        <v>4.4000000000000003E-3</v>
      </c>
    </row>
    <row r="17" spans="2:13">
      <c r="B17" t="s">
        <v>1034</v>
      </c>
      <c r="C17" t="s">
        <v>1035</v>
      </c>
      <c r="D17" t="s">
        <v>123</v>
      </c>
      <c r="E17" t="s">
        <v>1033</v>
      </c>
      <c r="F17" t="s">
        <v>546</v>
      </c>
      <c r="G17" t="s">
        <v>106</v>
      </c>
      <c r="H17" s="77">
        <v>115</v>
      </c>
      <c r="I17" s="77">
        <v>68343.650676000005</v>
      </c>
      <c r="J17" s="77">
        <v>290.80223362637997</v>
      </c>
      <c r="K17" s="85">
        <f>6.29430191010934%/100</f>
        <v>6.2943019101093401E-4</v>
      </c>
      <c r="L17" s="78">
        <v>4.6699999999999998E-2</v>
      </c>
      <c r="M17" s="78">
        <v>2E-3</v>
      </c>
    </row>
    <row r="18" spans="2:13">
      <c r="B18" t="s">
        <v>1036</v>
      </c>
      <c r="C18" t="s">
        <v>1037</v>
      </c>
      <c r="D18" t="s">
        <v>123</v>
      </c>
      <c r="E18" t="s">
        <v>1038</v>
      </c>
      <c r="F18" t="s">
        <v>337</v>
      </c>
      <c r="G18" t="s">
        <v>102</v>
      </c>
      <c r="H18" s="77">
        <v>501324</v>
      </c>
      <c r="I18" s="77">
        <v>100</v>
      </c>
      <c r="J18" s="77">
        <v>501.32400000000001</v>
      </c>
      <c r="K18" s="78">
        <v>0</v>
      </c>
      <c r="L18" s="78">
        <v>8.0500000000000002E-2</v>
      </c>
      <c r="M18" s="78">
        <v>3.3999999999999998E-3</v>
      </c>
    </row>
    <row r="19" spans="2:13">
      <c r="B19" t="s">
        <v>1039</v>
      </c>
      <c r="C19" t="s">
        <v>1040</v>
      </c>
      <c r="D19" t="s">
        <v>123</v>
      </c>
      <c r="E19" t="s">
        <v>1041</v>
      </c>
      <c r="F19" t="s">
        <v>337</v>
      </c>
      <c r="G19" t="s">
        <v>102</v>
      </c>
      <c r="H19" s="77">
        <v>14.56</v>
      </c>
      <c r="I19" s="77">
        <v>5657400</v>
      </c>
      <c r="J19" s="77">
        <v>823.71744000000001</v>
      </c>
      <c r="K19" s="85">
        <v>7.3000000000000001E-3</v>
      </c>
      <c r="L19" s="78">
        <v>0.1323</v>
      </c>
      <c r="M19" s="78">
        <v>5.5999999999999999E-3</v>
      </c>
    </row>
    <row r="20" spans="2:13">
      <c r="B20" t="s">
        <v>1042</v>
      </c>
      <c r="C20" t="s">
        <v>1043</v>
      </c>
      <c r="D20" t="s">
        <v>123</v>
      </c>
      <c r="E20" t="s">
        <v>1044</v>
      </c>
      <c r="F20" t="s">
        <v>337</v>
      </c>
      <c r="G20" t="s">
        <v>102</v>
      </c>
      <c r="H20" s="77">
        <v>8974</v>
      </c>
      <c r="I20" s="77">
        <v>5066.5894609999996</v>
      </c>
      <c r="J20" s="77">
        <v>454.67573823013998</v>
      </c>
      <c r="K20" s="78">
        <v>1.6000000000000001E-3</v>
      </c>
      <c r="L20" s="78">
        <v>7.2999999999999995E-2</v>
      </c>
      <c r="M20" s="78">
        <v>3.0999999999999999E-3</v>
      </c>
    </row>
    <row r="21" spans="2:13">
      <c r="B21" t="s">
        <v>1045</v>
      </c>
      <c r="C21" t="s">
        <v>1046</v>
      </c>
      <c r="D21" t="s">
        <v>123</v>
      </c>
      <c r="E21" t="s">
        <v>1047</v>
      </c>
      <c r="F21" t="s">
        <v>525</v>
      </c>
      <c r="G21" t="s">
        <v>106</v>
      </c>
      <c r="H21" s="77">
        <v>59798</v>
      </c>
      <c r="I21" s="77">
        <v>296.07694600000002</v>
      </c>
      <c r="J21" s="77">
        <v>655.07794102559603</v>
      </c>
      <c r="K21" s="85">
        <v>4.9195562080072623E-4</v>
      </c>
      <c r="L21" s="78">
        <v>0.1052</v>
      </c>
      <c r="M21" s="78">
        <v>4.4999999999999997E-3</v>
      </c>
    </row>
    <row r="22" spans="2:13">
      <c r="B22" s="79" t="s">
        <v>227</v>
      </c>
      <c r="C22" s="16"/>
      <c r="D22" s="16"/>
      <c r="E22" s="16"/>
      <c r="H22" s="81">
        <v>324937.64</v>
      </c>
      <c r="J22" s="81">
        <v>1279.1307900416912</v>
      </c>
      <c r="L22" s="80">
        <v>0.2054</v>
      </c>
      <c r="M22" s="80">
        <v>8.6999999999999994E-3</v>
      </c>
    </row>
    <row r="23" spans="2:13">
      <c r="B23" s="79" t="s">
        <v>314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315</v>
      </c>
      <c r="C25" s="16"/>
      <c r="D25" s="16"/>
      <c r="E25" s="16"/>
      <c r="H25" s="81">
        <v>324937.64</v>
      </c>
      <c r="J25" s="81">
        <v>1279.1307900416912</v>
      </c>
      <c r="L25" s="80">
        <v>0.2054</v>
      </c>
      <c r="M25" s="80">
        <v>8.6999999999999994E-3</v>
      </c>
    </row>
    <row r="26" spans="2:13">
      <c r="B26" t="s">
        <v>1048</v>
      </c>
      <c r="C26" t="s">
        <v>1049</v>
      </c>
      <c r="D26" t="s">
        <v>123</v>
      </c>
      <c r="E26" t="s">
        <v>1050</v>
      </c>
      <c r="F26" t="s">
        <v>849</v>
      </c>
      <c r="G26" t="s">
        <v>110</v>
      </c>
      <c r="H26" s="77">
        <v>155358</v>
      </c>
      <c r="I26" s="77">
        <v>100</v>
      </c>
      <c r="J26" s="77">
        <v>624.30612299999996</v>
      </c>
      <c r="K26" s="85">
        <v>1.1294526513253218E-3</v>
      </c>
      <c r="L26" s="78">
        <v>0.1003</v>
      </c>
      <c r="M26" s="78">
        <v>4.1999999999999997E-3</v>
      </c>
    </row>
    <row r="27" spans="2:13">
      <c r="B27" t="s">
        <v>1051</v>
      </c>
      <c r="C27" t="s">
        <v>1052</v>
      </c>
      <c r="D27" t="s">
        <v>123</v>
      </c>
      <c r="E27" t="s">
        <v>1053</v>
      </c>
      <c r="F27" t="s">
        <v>849</v>
      </c>
      <c r="G27" t="s">
        <v>110</v>
      </c>
      <c r="H27" s="77">
        <v>144490</v>
      </c>
      <c r="I27" s="77">
        <v>101.80551899999993</v>
      </c>
      <c r="J27" s="77">
        <v>591.11650530885697</v>
      </c>
      <c r="K27" s="85">
        <v>1.0493587571264473E-3</v>
      </c>
      <c r="L27" s="78">
        <v>9.4899999999999998E-2</v>
      </c>
      <c r="M27" s="78">
        <v>4.0000000000000001E-3</v>
      </c>
    </row>
    <row r="28" spans="2:13">
      <c r="B28" t="s">
        <v>1054</v>
      </c>
      <c r="C28" t="s">
        <v>1055</v>
      </c>
      <c r="D28" t="s">
        <v>123</v>
      </c>
      <c r="E28" t="s">
        <v>1029</v>
      </c>
      <c r="F28" t="s">
        <v>849</v>
      </c>
      <c r="G28" t="s">
        <v>110</v>
      </c>
      <c r="H28" s="77">
        <v>25089.64</v>
      </c>
      <c r="I28" s="77">
        <v>63.188299999999977</v>
      </c>
      <c r="J28" s="77">
        <v>63.708161732834199</v>
      </c>
      <c r="K28" s="85">
        <v>2.3395121491031927E-3</v>
      </c>
      <c r="L28" s="78">
        <v>1.0200000000000001E-2</v>
      </c>
      <c r="M28" s="78">
        <v>4.0000000000000002E-4</v>
      </c>
    </row>
    <row r="29" spans="2:13">
      <c r="B29" t="s">
        <v>229</v>
      </c>
      <c r="C29" s="16"/>
      <c r="D29" s="16"/>
      <c r="E29" s="16"/>
    </row>
    <row r="30" spans="2:13">
      <c r="B30" t="s">
        <v>302</v>
      </c>
      <c r="C30" s="16"/>
      <c r="D30" s="16"/>
      <c r="E30" s="16"/>
    </row>
    <row r="31" spans="2:13">
      <c r="B31" t="s">
        <v>303</v>
      </c>
      <c r="C31" s="16"/>
      <c r="D31" s="16"/>
      <c r="E31" s="16"/>
    </row>
    <row r="32" spans="2:13">
      <c r="B32" t="s">
        <v>304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25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9895085.9900000002</v>
      </c>
      <c r="G11" s="7"/>
      <c r="H11" s="75">
        <v>23331.938913574013</v>
      </c>
      <c r="I11" s="7"/>
      <c r="J11" s="76">
        <v>1</v>
      </c>
      <c r="K11" s="76">
        <v>0.15859999999999999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7375028.0199999996</v>
      </c>
      <c r="H12" s="81">
        <v>11535.580819462808</v>
      </c>
      <c r="J12" s="80">
        <v>0.49440000000000001</v>
      </c>
      <c r="K12" s="80">
        <v>7.8399999999999997E-2</v>
      </c>
    </row>
    <row r="13" spans="2:53">
      <c r="B13" s="79" t="s">
        <v>1056</v>
      </c>
      <c r="C13" s="16"/>
      <c r="F13" s="81">
        <v>503217.27</v>
      </c>
      <c r="H13" s="81">
        <v>1704.784846211686</v>
      </c>
      <c r="J13" s="80">
        <v>7.3099999999999998E-2</v>
      </c>
      <c r="K13" s="80">
        <v>1.1599999999999999E-2</v>
      </c>
    </row>
    <row r="14" spans="2:53">
      <c r="B14" t="s">
        <v>1057</v>
      </c>
      <c r="C14">
        <v>74221</v>
      </c>
      <c r="D14" t="s">
        <v>106</v>
      </c>
      <c r="E14" t="s">
        <v>1058</v>
      </c>
      <c r="F14" s="77">
        <v>81234.44</v>
      </c>
      <c r="G14" s="77">
        <v>95.053538000000117</v>
      </c>
      <c r="H14" s="77">
        <v>285.69997438960303</v>
      </c>
      <c r="I14" s="78">
        <v>7.5700000000000003E-2</v>
      </c>
      <c r="J14" s="78">
        <v>1.2200000000000001E-2</v>
      </c>
      <c r="K14" s="78">
        <v>1.9E-3</v>
      </c>
    </row>
    <row r="15" spans="2:53">
      <c r="B15" t="s">
        <v>1059</v>
      </c>
      <c r="C15">
        <v>74173</v>
      </c>
      <c r="D15" t="s">
        <v>106</v>
      </c>
      <c r="E15" t="s">
        <v>1060</v>
      </c>
      <c r="F15" s="77">
        <v>91357.89</v>
      </c>
      <c r="G15" s="77">
        <v>67.921779000000157</v>
      </c>
      <c r="H15" s="77">
        <v>229.59204533599399</v>
      </c>
      <c r="I15" s="78">
        <v>0.10349999999999999</v>
      </c>
      <c r="J15" s="78">
        <v>9.7999999999999997E-3</v>
      </c>
      <c r="K15" s="78">
        <v>1.6000000000000001E-3</v>
      </c>
    </row>
    <row r="16" spans="2:53">
      <c r="B16" t="s">
        <v>1061</v>
      </c>
      <c r="C16">
        <v>74243</v>
      </c>
      <c r="D16" t="s">
        <v>106</v>
      </c>
      <c r="E16" t="s">
        <v>1062</v>
      </c>
      <c r="F16" s="77">
        <v>55533.01</v>
      </c>
      <c r="G16" s="77">
        <v>94.668418999999986</v>
      </c>
      <c r="H16" s="77">
        <v>194.51722358341399</v>
      </c>
      <c r="I16" s="78">
        <v>0.14199999999999999</v>
      </c>
      <c r="J16" s="78">
        <v>8.3000000000000001E-3</v>
      </c>
      <c r="K16" s="78">
        <v>1.2999999999999999E-3</v>
      </c>
    </row>
    <row r="17" spans="2:11">
      <c r="B17" t="s">
        <v>1063</v>
      </c>
      <c r="C17">
        <v>74183</v>
      </c>
      <c r="D17" t="s">
        <v>106</v>
      </c>
      <c r="E17" t="s">
        <v>1064</v>
      </c>
      <c r="F17" s="77">
        <v>72036.160000000003</v>
      </c>
      <c r="G17" s="77">
        <v>103.58533499999993</v>
      </c>
      <c r="H17" s="77">
        <v>276.08992133140299</v>
      </c>
      <c r="I17" s="78">
        <v>5.1999999999999998E-2</v>
      </c>
      <c r="J17" s="78">
        <v>1.18E-2</v>
      </c>
      <c r="K17" s="78">
        <v>1.9E-3</v>
      </c>
    </row>
    <row r="18" spans="2:11">
      <c r="B18" t="s">
        <v>1065</v>
      </c>
      <c r="C18">
        <v>74216</v>
      </c>
      <c r="D18" t="s">
        <v>106</v>
      </c>
      <c r="E18" t="s">
        <v>1066</v>
      </c>
      <c r="F18" s="77">
        <v>95394.59</v>
      </c>
      <c r="G18" s="77">
        <v>76.313251999999949</v>
      </c>
      <c r="H18" s="77">
        <v>269.35524128594699</v>
      </c>
      <c r="I18" s="78">
        <v>1.6E-2</v>
      </c>
      <c r="J18" s="78">
        <v>1.15E-2</v>
      </c>
      <c r="K18" s="78">
        <v>1.8E-3</v>
      </c>
    </row>
    <row r="19" spans="2:11">
      <c r="B19" t="s">
        <v>1067</v>
      </c>
      <c r="C19">
        <v>74228</v>
      </c>
      <c r="D19" t="s">
        <v>106</v>
      </c>
      <c r="E19" t="s">
        <v>1068</v>
      </c>
      <c r="F19" s="77">
        <v>107661.18</v>
      </c>
      <c r="G19" s="77">
        <v>112.84913799999998</v>
      </c>
      <c r="H19" s="77">
        <v>449.53044028532503</v>
      </c>
      <c r="I19" s="78">
        <v>6.7400000000000002E-2</v>
      </c>
      <c r="J19" s="78">
        <v>1.9300000000000001E-2</v>
      </c>
      <c r="K19" s="78">
        <v>3.0999999999999999E-3</v>
      </c>
    </row>
    <row r="20" spans="2:11">
      <c r="B20" s="79" t="s">
        <v>1069</v>
      </c>
      <c r="C20" s="16"/>
      <c r="F20" s="81">
        <v>848167.42</v>
      </c>
      <c r="H20" s="81">
        <v>1057.6039987418219</v>
      </c>
      <c r="J20" s="80">
        <v>4.53E-2</v>
      </c>
      <c r="K20" s="80">
        <v>7.1999999999999998E-3</v>
      </c>
    </row>
    <row r="21" spans="2:11">
      <c r="B21" t="s">
        <v>1070</v>
      </c>
      <c r="C21">
        <v>74233</v>
      </c>
      <c r="D21" t="s">
        <v>102</v>
      </c>
      <c r="E21" t="s">
        <v>1071</v>
      </c>
      <c r="F21" s="77">
        <v>457407.12</v>
      </c>
      <c r="G21" s="77">
        <v>96.48509</v>
      </c>
      <c r="H21" s="77">
        <v>441.32967139840798</v>
      </c>
      <c r="I21" s="78">
        <v>8.3900000000000002E-2</v>
      </c>
      <c r="J21" s="78">
        <v>1.89E-2</v>
      </c>
      <c r="K21" s="78">
        <v>3.0000000000000001E-3</v>
      </c>
    </row>
    <row r="22" spans="2:11">
      <c r="B22" t="s">
        <v>1072</v>
      </c>
      <c r="C22">
        <v>74176</v>
      </c>
      <c r="D22" t="s">
        <v>102</v>
      </c>
      <c r="E22" t="s">
        <v>1073</v>
      </c>
      <c r="F22" s="77">
        <v>253089.4</v>
      </c>
      <c r="G22" s="77">
        <v>169.56425999999999</v>
      </c>
      <c r="H22" s="77">
        <v>429.14916824843999</v>
      </c>
      <c r="I22" s="78">
        <v>1.8799999999999997E-2</v>
      </c>
      <c r="J22" s="78">
        <v>1.84E-2</v>
      </c>
      <c r="K22" s="78">
        <v>2.8999999999999998E-3</v>
      </c>
    </row>
    <row r="23" spans="2:11">
      <c r="B23" t="s">
        <v>1074</v>
      </c>
      <c r="C23">
        <v>74177</v>
      </c>
      <c r="D23" t="s">
        <v>102</v>
      </c>
      <c r="E23" t="s">
        <v>1075</v>
      </c>
      <c r="F23" s="77">
        <v>137670.9</v>
      </c>
      <c r="G23" s="77">
        <v>135.92208600000001</v>
      </c>
      <c r="H23" s="77">
        <v>187.12515909497401</v>
      </c>
      <c r="I23" s="78">
        <v>2.7000000000000003E-2</v>
      </c>
      <c r="J23" s="78">
        <v>8.0000000000000002E-3</v>
      </c>
      <c r="K23" s="78">
        <v>1.2999999999999999E-3</v>
      </c>
    </row>
    <row r="24" spans="2:11">
      <c r="B24" s="79" t="s">
        <v>1076</v>
      </c>
      <c r="C24" s="16"/>
      <c r="F24" s="81">
        <v>1981676.27</v>
      </c>
      <c r="H24" s="81">
        <v>2149.0288366521272</v>
      </c>
      <c r="J24" s="80">
        <v>9.2100000000000001E-2</v>
      </c>
      <c r="K24" s="80">
        <v>1.46E-2</v>
      </c>
    </row>
    <row r="25" spans="2:11">
      <c r="B25" t="s">
        <v>1077</v>
      </c>
      <c r="C25">
        <v>74204</v>
      </c>
      <c r="D25" t="s">
        <v>102</v>
      </c>
      <c r="E25" t="s">
        <v>477</v>
      </c>
      <c r="F25" s="77">
        <v>381645.63</v>
      </c>
      <c r="G25" s="77">
        <v>165.46996300000004</v>
      </c>
      <c r="H25" s="77">
        <v>631.50888275211696</v>
      </c>
      <c r="I25" s="78">
        <v>7.8700000000000006E-2</v>
      </c>
      <c r="J25" s="78">
        <v>2.7099999999999999E-2</v>
      </c>
      <c r="K25" s="78">
        <v>4.3E-3</v>
      </c>
    </row>
    <row r="26" spans="2:11">
      <c r="B26" t="s">
        <v>1078</v>
      </c>
      <c r="C26">
        <v>74186</v>
      </c>
      <c r="D26" t="s">
        <v>102</v>
      </c>
      <c r="E26" t="s">
        <v>638</v>
      </c>
      <c r="F26" s="77">
        <v>1344605.25</v>
      </c>
      <c r="G26" s="77">
        <v>97.80802300000019</v>
      </c>
      <c r="H26" s="77">
        <v>1315.1318121792101</v>
      </c>
      <c r="I26" s="78">
        <v>7.8700000000000006E-2</v>
      </c>
      <c r="J26" s="78">
        <v>5.6399999999999999E-2</v>
      </c>
      <c r="K26" s="78">
        <v>8.8999999999999999E-3</v>
      </c>
    </row>
    <row r="27" spans="2:11">
      <c r="B27" t="s">
        <v>1079</v>
      </c>
      <c r="C27">
        <v>74238</v>
      </c>
      <c r="D27" t="s">
        <v>102</v>
      </c>
      <c r="E27" t="s">
        <v>1021</v>
      </c>
      <c r="F27" s="77">
        <v>255425.39</v>
      </c>
      <c r="G27" s="77">
        <v>79.23571799999992</v>
      </c>
      <c r="H27" s="77">
        <v>202.38814172080001</v>
      </c>
      <c r="I27" s="78">
        <v>1.89E-2</v>
      </c>
      <c r="J27" s="78">
        <v>8.6999999999999994E-3</v>
      </c>
      <c r="K27" s="78">
        <v>1.4E-3</v>
      </c>
    </row>
    <row r="28" spans="2:11">
      <c r="B28" s="79" t="s">
        <v>1080</v>
      </c>
      <c r="C28" s="16"/>
      <c r="F28" s="81">
        <v>4041967.06</v>
      </c>
      <c r="H28" s="81">
        <v>6624.1631378571728</v>
      </c>
      <c r="J28" s="80">
        <v>0.28389999999999999</v>
      </c>
      <c r="K28" s="80">
        <v>4.4999999999999998E-2</v>
      </c>
    </row>
    <row r="29" spans="2:11">
      <c r="B29" t="s">
        <v>1081</v>
      </c>
      <c r="C29">
        <v>74252</v>
      </c>
      <c r="D29" t="s">
        <v>102</v>
      </c>
      <c r="E29" t="s">
        <v>1082</v>
      </c>
      <c r="F29" s="77">
        <v>95191</v>
      </c>
      <c r="G29" s="77">
        <v>100</v>
      </c>
      <c r="H29" s="77">
        <v>95.191000000000003</v>
      </c>
      <c r="I29" s="78">
        <v>2.07E-2</v>
      </c>
      <c r="J29" s="78">
        <v>4.1000000000000003E-3</v>
      </c>
      <c r="K29" s="78">
        <v>5.9999999999999995E-4</v>
      </c>
    </row>
    <row r="30" spans="2:11">
      <c r="B30" t="s">
        <v>1083</v>
      </c>
      <c r="C30">
        <v>74241</v>
      </c>
      <c r="D30" t="s">
        <v>102</v>
      </c>
      <c r="E30" t="s">
        <v>1058</v>
      </c>
      <c r="F30" s="77">
        <v>549947.4</v>
      </c>
      <c r="G30" s="77">
        <v>103.09852600000001</v>
      </c>
      <c r="H30" s="77">
        <v>566.98766317532397</v>
      </c>
      <c r="I30" s="78">
        <v>5.8299999999999998E-2</v>
      </c>
      <c r="J30" s="78">
        <v>2.4299999999999999E-2</v>
      </c>
      <c r="K30" s="78">
        <v>3.8999999999999998E-3</v>
      </c>
    </row>
    <row r="31" spans="2:11">
      <c r="B31" t="s">
        <v>1084</v>
      </c>
      <c r="C31">
        <v>74217</v>
      </c>
      <c r="D31" t="s">
        <v>102</v>
      </c>
      <c r="E31" t="s">
        <v>1085</v>
      </c>
      <c r="F31" s="77">
        <v>548888.27</v>
      </c>
      <c r="G31" s="77">
        <v>93.411888999999945</v>
      </c>
      <c r="H31" s="77">
        <v>512.72690150641995</v>
      </c>
      <c r="I31" s="78">
        <v>0.15770000000000001</v>
      </c>
      <c r="J31" s="78">
        <v>2.1999999999999999E-2</v>
      </c>
      <c r="K31" s="78">
        <v>3.5000000000000001E-3</v>
      </c>
    </row>
    <row r="32" spans="2:11">
      <c r="B32" t="s">
        <v>1086</v>
      </c>
      <c r="C32">
        <v>74231</v>
      </c>
      <c r="D32" t="s">
        <v>102</v>
      </c>
      <c r="E32" t="s">
        <v>1087</v>
      </c>
      <c r="F32" s="77">
        <v>383408.11</v>
      </c>
      <c r="G32" s="77">
        <v>69.80278700000008</v>
      </c>
      <c r="H32" s="77">
        <v>267.629546364026</v>
      </c>
      <c r="I32" s="78">
        <v>5.2600000000000001E-2</v>
      </c>
      <c r="J32" s="78">
        <v>1.15E-2</v>
      </c>
      <c r="K32" s="78">
        <v>1.8E-3</v>
      </c>
    </row>
    <row r="33" spans="2:11">
      <c r="B33" t="s">
        <v>1088</v>
      </c>
      <c r="C33">
        <v>74239</v>
      </c>
      <c r="D33" t="s">
        <v>102</v>
      </c>
      <c r="E33" t="s">
        <v>255</v>
      </c>
      <c r="F33" s="77">
        <v>716818.58</v>
      </c>
      <c r="G33" s="77">
        <v>17.529107999999944</v>
      </c>
      <c r="H33" s="77">
        <v>125.65190305226599</v>
      </c>
      <c r="I33" s="78">
        <v>3.4099999999999998E-2</v>
      </c>
      <c r="J33" s="78">
        <v>5.4000000000000003E-3</v>
      </c>
      <c r="K33" s="78">
        <v>8.9999999999999998E-4</v>
      </c>
    </row>
    <row r="34" spans="2:11">
      <c r="B34" t="s">
        <v>1089</v>
      </c>
      <c r="C34">
        <v>74249</v>
      </c>
      <c r="D34" t="s">
        <v>102</v>
      </c>
      <c r="E34" t="s">
        <v>1090</v>
      </c>
      <c r="F34" s="77">
        <v>299952</v>
      </c>
      <c r="G34" s="77">
        <v>100</v>
      </c>
      <c r="H34" s="77">
        <v>299.952</v>
      </c>
      <c r="I34" s="78">
        <v>0.08</v>
      </c>
      <c r="J34" s="78">
        <v>1.29E-2</v>
      </c>
      <c r="K34" s="78">
        <v>2E-3</v>
      </c>
    </row>
    <row r="35" spans="2:11">
      <c r="B35" t="s">
        <v>1091</v>
      </c>
      <c r="C35">
        <v>74196</v>
      </c>
      <c r="D35" t="s">
        <v>102</v>
      </c>
      <c r="E35" t="s">
        <v>1092</v>
      </c>
      <c r="F35" s="77">
        <v>2886</v>
      </c>
      <c r="G35" s="77">
        <v>103219.292285</v>
      </c>
      <c r="H35" s="77">
        <v>2978.9087753450999</v>
      </c>
      <c r="I35" s="78">
        <v>5.6399999999999999E-2</v>
      </c>
      <c r="J35" s="78">
        <v>0.12770000000000001</v>
      </c>
      <c r="K35" s="78">
        <v>2.0199999999999999E-2</v>
      </c>
    </row>
    <row r="36" spans="2:11">
      <c r="B36" t="s">
        <v>1093</v>
      </c>
      <c r="C36">
        <v>74185</v>
      </c>
      <c r="D36" t="s">
        <v>102</v>
      </c>
      <c r="E36" t="s">
        <v>1094</v>
      </c>
      <c r="F36" s="77">
        <v>825748</v>
      </c>
      <c r="G36" s="77">
        <v>126.07696199999999</v>
      </c>
      <c r="H36" s="77">
        <v>1041.0779921757601</v>
      </c>
      <c r="I36" s="78">
        <v>0.1265</v>
      </c>
      <c r="J36" s="78">
        <v>4.4600000000000001E-2</v>
      </c>
      <c r="K36" s="78">
        <v>7.1000000000000004E-3</v>
      </c>
    </row>
    <row r="37" spans="2:11">
      <c r="B37" t="s">
        <v>1095</v>
      </c>
      <c r="C37">
        <v>74202</v>
      </c>
      <c r="D37" t="s">
        <v>102</v>
      </c>
      <c r="E37" t="s">
        <v>542</v>
      </c>
      <c r="F37" s="77">
        <v>352255</v>
      </c>
      <c r="G37" s="77">
        <v>172.52358599999999</v>
      </c>
      <c r="H37" s="77">
        <v>607.72295786430004</v>
      </c>
      <c r="I37" s="78">
        <v>0.10299999999999999</v>
      </c>
      <c r="J37" s="78">
        <v>2.5999999999999999E-2</v>
      </c>
      <c r="K37" s="78">
        <v>4.1000000000000003E-3</v>
      </c>
    </row>
    <row r="38" spans="2:11">
      <c r="B38" t="s">
        <v>1096</v>
      </c>
      <c r="C38">
        <v>74179</v>
      </c>
      <c r="D38" t="s">
        <v>102</v>
      </c>
      <c r="E38" t="s">
        <v>266</v>
      </c>
      <c r="F38" s="77">
        <v>266872.7</v>
      </c>
      <c r="G38" s="77">
        <v>48.080750999999999</v>
      </c>
      <c r="H38" s="77">
        <v>128.31439837397701</v>
      </c>
      <c r="I38" s="78">
        <v>0.11990000000000001</v>
      </c>
      <c r="J38" s="78">
        <v>5.4999999999999997E-3</v>
      </c>
      <c r="K38" s="78">
        <v>8.9999999999999998E-4</v>
      </c>
    </row>
    <row r="39" spans="2:11">
      <c r="B39" s="79" t="s">
        <v>227</v>
      </c>
      <c r="C39" s="16"/>
      <c r="F39" s="81">
        <v>2520057.9700000002</v>
      </c>
      <c r="H39" s="81">
        <v>11796.358094111203</v>
      </c>
      <c r="J39" s="80">
        <v>0.50560000000000005</v>
      </c>
      <c r="K39" s="80">
        <v>8.0199999999999994E-2</v>
      </c>
    </row>
    <row r="40" spans="2:11">
      <c r="B40" s="79" t="s">
        <v>1097</v>
      </c>
      <c r="C40" s="16"/>
      <c r="F40" s="81">
        <v>353482.36</v>
      </c>
      <c r="H40" s="81">
        <v>2996.0416321609619</v>
      </c>
      <c r="J40" s="80">
        <v>0.12839999999999999</v>
      </c>
      <c r="K40" s="80">
        <v>2.0400000000000001E-2</v>
      </c>
    </row>
    <row r="41" spans="2:11">
      <c r="B41" t="s">
        <v>1098</v>
      </c>
      <c r="C41">
        <v>74180</v>
      </c>
      <c r="D41" t="s">
        <v>106</v>
      </c>
      <c r="E41" t="s">
        <v>1099</v>
      </c>
      <c r="F41" s="77">
        <v>46223.96</v>
      </c>
      <c r="G41" s="77">
        <v>560.12188299999991</v>
      </c>
      <c r="H41" s="77">
        <v>957.96890605191697</v>
      </c>
      <c r="I41" s="78">
        <v>5.8900000000000001E-2</v>
      </c>
      <c r="J41" s="78">
        <v>4.1099999999999998E-2</v>
      </c>
      <c r="K41" s="78">
        <v>6.4999999999999997E-3</v>
      </c>
    </row>
    <row r="42" spans="2:11">
      <c r="B42" t="s">
        <v>1100</v>
      </c>
      <c r="C42">
        <v>74200</v>
      </c>
      <c r="D42" t="s">
        <v>106</v>
      </c>
      <c r="E42" t="s">
        <v>1101</v>
      </c>
      <c r="F42" s="77">
        <v>121106.24000000001</v>
      </c>
      <c r="G42" s="77">
        <v>271.70000800000065</v>
      </c>
      <c r="H42" s="77">
        <v>1217.4689559434501</v>
      </c>
      <c r="I42" s="78">
        <v>2.6499999999999999E-2</v>
      </c>
      <c r="J42" s="78">
        <v>5.2200000000000003E-2</v>
      </c>
      <c r="K42" s="78">
        <v>8.3000000000000001E-3</v>
      </c>
    </row>
    <row r="43" spans="2:11">
      <c r="B43" t="s">
        <v>1102</v>
      </c>
      <c r="C43">
        <v>74215</v>
      </c>
      <c r="D43" t="s">
        <v>106</v>
      </c>
      <c r="E43" t="s">
        <v>1103</v>
      </c>
      <c r="F43" s="77">
        <v>119005.08</v>
      </c>
      <c r="G43" s="77">
        <v>116.69622399999999</v>
      </c>
      <c r="H43" s="77">
        <v>513.83540849426299</v>
      </c>
      <c r="I43" s="78">
        <v>3.5400000000000001E-2</v>
      </c>
      <c r="J43" s="78">
        <v>2.1999999999999999E-2</v>
      </c>
      <c r="K43" s="78">
        <v>3.5000000000000001E-3</v>
      </c>
    </row>
    <row r="44" spans="2:11">
      <c r="B44" t="s">
        <v>1104</v>
      </c>
      <c r="C44">
        <v>74235</v>
      </c>
      <c r="D44" t="s">
        <v>106</v>
      </c>
      <c r="E44" t="s">
        <v>1105</v>
      </c>
      <c r="F44" s="77">
        <v>67147.08</v>
      </c>
      <c r="G44" s="77">
        <v>123.47576100000018</v>
      </c>
      <c r="H44" s="77">
        <v>306.768361671332</v>
      </c>
      <c r="I44" s="78">
        <v>9.8100000000000007E-2</v>
      </c>
      <c r="J44" s="78">
        <v>1.3100000000000001E-2</v>
      </c>
      <c r="K44" s="78">
        <v>2.0999999999999999E-3</v>
      </c>
    </row>
    <row r="45" spans="2:11">
      <c r="B45" s="79" t="s">
        <v>1106</v>
      </c>
      <c r="C45" s="16"/>
      <c r="F45" s="81">
        <v>104210.63</v>
      </c>
      <c r="H45" s="81">
        <v>941.41968111230005</v>
      </c>
      <c r="J45" s="80">
        <v>4.0300000000000002E-2</v>
      </c>
      <c r="K45" s="80">
        <v>6.4000000000000003E-3</v>
      </c>
    </row>
    <row r="46" spans="2:11">
      <c r="B46" t="s">
        <v>1107</v>
      </c>
      <c r="C46">
        <v>74188</v>
      </c>
      <c r="D46" t="s">
        <v>106</v>
      </c>
      <c r="E46" t="s">
        <v>1108</v>
      </c>
      <c r="F46" s="77">
        <v>11550.35</v>
      </c>
      <c r="G46" s="77">
        <v>1098.8681099999988</v>
      </c>
      <c r="H46" s="77">
        <v>469.615517150524</v>
      </c>
      <c r="I46" s="78">
        <v>1.6E-2</v>
      </c>
      <c r="J46" s="78">
        <v>2.01E-2</v>
      </c>
      <c r="K46" s="78">
        <v>3.2000000000000002E-3</v>
      </c>
    </row>
    <row r="47" spans="2:11">
      <c r="B47" t="s">
        <v>1109</v>
      </c>
      <c r="C47">
        <v>74189</v>
      </c>
      <c r="D47" t="s">
        <v>106</v>
      </c>
      <c r="E47" t="s">
        <v>1110</v>
      </c>
      <c r="F47" s="77">
        <v>92660.28</v>
      </c>
      <c r="G47" s="77">
        <v>137.6152100000001</v>
      </c>
      <c r="H47" s="77">
        <v>471.804163961776</v>
      </c>
      <c r="I47" s="78">
        <v>3.1099999999999999E-2</v>
      </c>
      <c r="J47" s="78">
        <v>2.0199999999999999E-2</v>
      </c>
      <c r="K47" s="78">
        <v>3.2000000000000002E-3</v>
      </c>
    </row>
    <row r="48" spans="2:11">
      <c r="B48" s="79" t="s">
        <v>1111</v>
      </c>
      <c r="C48" s="16"/>
      <c r="F48" s="81">
        <v>1008073.89</v>
      </c>
      <c r="H48" s="81">
        <v>3762.5965900064361</v>
      </c>
      <c r="J48" s="80">
        <v>0.1613</v>
      </c>
      <c r="K48" s="80">
        <v>2.5600000000000001E-2</v>
      </c>
    </row>
    <row r="49" spans="2:11">
      <c r="B49" t="s">
        <v>1112</v>
      </c>
      <c r="C49">
        <v>74242</v>
      </c>
      <c r="D49" t="s">
        <v>110</v>
      </c>
      <c r="E49" t="s">
        <v>1113</v>
      </c>
      <c r="F49" s="77">
        <v>88620</v>
      </c>
      <c r="G49" s="77">
        <v>100</v>
      </c>
      <c r="H49" s="77">
        <v>356.11946999999998</v>
      </c>
      <c r="I49" s="78">
        <v>0.127</v>
      </c>
      <c r="J49" s="78">
        <v>1.5299999999999999E-2</v>
      </c>
      <c r="K49" s="78">
        <v>2.3999999999999998E-3</v>
      </c>
    </row>
    <row r="50" spans="2:11">
      <c r="B50" t="s">
        <v>1114</v>
      </c>
      <c r="C50">
        <v>74192</v>
      </c>
      <c r="D50" t="s">
        <v>106</v>
      </c>
      <c r="E50" t="s">
        <v>1115</v>
      </c>
      <c r="F50" s="77">
        <v>94424</v>
      </c>
      <c r="G50" s="77">
        <v>82.454120000000003</v>
      </c>
      <c r="H50" s="77">
        <v>288.06896959455997</v>
      </c>
      <c r="I50" s="78">
        <v>3.5400000000000001E-2</v>
      </c>
      <c r="J50" s="78">
        <v>1.23E-2</v>
      </c>
      <c r="K50" s="78">
        <v>2E-3</v>
      </c>
    </row>
    <row r="51" spans="2:11">
      <c r="B51" t="s">
        <v>1116</v>
      </c>
      <c r="C51">
        <v>74178</v>
      </c>
      <c r="D51" t="s">
        <v>106</v>
      </c>
      <c r="E51" t="s">
        <v>1117</v>
      </c>
      <c r="F51" s="77">
        <v>188393.63</v>
      </c>
      <c r="G51" s="77">
        <v>113.6618079</v>
      </c>
      <c r="H51" s="77">
        <v>792.28694155781602</v>
      </c>
      <c r="I51" s="78">
        <v>3.4599999999999999E-2</v>
      </c>
      <c r="J51" s="78">
        <v>3.4000000000000002E-2</v>
      </c>
      <c r="K51" s="78">
        <v>5.4000000000000003E-3</v>
      </c>
    </row>
    <row r="52" spans="2:11">
      <c r="B52" t="s">
        <v>1118</v>
      </c>
      <c r="C52">
        <v>74208</v>
      </c>
      <c r="D52" t="s">
        <v>106</v>
      </c>
      <c r="E52" t="s">
        <v>1119</v>
      </c>
      <c r="F52" s="77">
        <v>162089.25</v>
      </c>
      <c r="G52" s="77">
        <v>124.43445800000008</v>
      </c>
      <c r="H52" s="77">
        <v>746.27105494093098</v>
      </c>
      <c r="I52" s="78">
        <v>4.7000000000000002E-3</v>
      </c>
      <c r="J52" s="78">
        <v>3.2000000000000001E-2</v>
      </c>
      <c r="K52" s="78">
        <v>5.1000000000000004E-3</v>
      </c>
    </row>
    <row r="53" spans="2:11">
      <c r="B53" t="s">
        <v>1120</v>
      </c>
      <c r="C53">
        <v>74244</v>
      </c>
      <c r="D53" t="s">
        <v>106</v>
      </c>
      <c r="E53" t="s">
        <v>356</v>
      </c>
      <c r="F53" s="77">
        <v>177001</v>
      </c>
      <c r="G53" s="77">
        <v>96.676066000000006</v>
      </c>
      <c r="H53" s="77">
        <v>633.135133248442</v>
      </c>
      <c r="I53" s="78">
        <v>2.4199999999999999E-2</v>
      </c>
      <c r="J53" s="78">
        <v>2.7099999999999999E-2</v>
      </c>
      <c r="K53" s="78">
        <v>4.3E-3</v>
      </c>
    </row>
    <row r="54" spans="2:11">
      <c r="B54" t="s">
        <v>1121</v>
      </c>
      <c r="C54">
        <v>74237</v>
      </c>
      <c r="D54" t="s">
        <v>113</v>
      </c>
      <c r="E54" t="s">
        <v>1122</v>
      </c>
      <c r="F54" s="77">
        <v>106393.01</v>
      </c>
      <c r="G54" s="77">
        <v>90.282111999999927</v>
      </c>
      <c r="H54" s="77">
        <v>448.63874731340701</v>
      </c>
      <c r="I54" s="78">
        <v>4.5400000000000003E-2</v>
      </c>
      <c r="J54" s="78">
        <v>1.9199999999999998E-2</v>
      </c>
      <c r="K54" s="78">
        <v>3.0000000000000001E-3</v>
      </c>
    </row>
    <row r="55" spans="2:11">
      <c r="B55" t="s">
        <v>1123</v>
      </c>
      <c r="C55">
        <v>74247</v>
      </c>
      <c r="D55" t="s">
        <v>113</v>
      </c>
      <c r="E55" t="s">
        <v>285</v>
      </c>
      <c r="F55" s="77">
        <v>17219</v>
      </c>
      <c r="G55" s="77">
        <v>96.364718000000011</v>
      </c>
      <c r="H55" s="77">
        <v>77.501115629156104</v>
      </c>
      <c r="I55" s="78">
        <v>2.8900000000000002E-2</v>
      </c>
      <c r="J55" s="78">
        <v>3.3E-3</v>
      </c>
      <c r="K55" s="78">
        <v>5.0000000000000001E-4</v>
      </c>
    </row>
    <row r="56" spans="2:11">
      <c r="B56" t="s">
        <v>1124</v>
      </c>
      <c r="C56">
        <v>74181</v>
      </c>
      <c r="D56" t="s">
        <v>106</v>
      </c>
      <c r="E56" t="s">
        <v>1125</v>
      </c>
      <c r="F56" s="77">
        <v>173934</v>
      </c>
      <c r="G56" s="77">
        <v>65.351777999999996</v>
      </c>
      <c r="H56" s="77">
        <v>420.575157722124</v>
      </c>
      <c r="I56" s="78">
        <v>0.19900000000000001</v>
      </c>
      <c r="J56" s="78">
        <v>1.7999999999999999E-2</v>
      </c>
      <c r="K56" s="78">
        <v>2.8999999999999998E-3</v>
      </c>
    </row>
    <row r="57" spans="2:11">
      <c r="B57" s="79" t="s">
        <v>1126</v>
      </c>
      <c r="C57" s="16"/>
      <c r="F57" s="81">
        <v>1054291.0900000001</v>
      </c>
      <c r="H57" s="81">
        <v>4096.3001908315055</v>
      </c>
      <c r="J57" s="80">
        <v>0.17560000000000001</v>
      </c>
      <c r="K57" s="80">
        <v>2.7799999999999998E-2</v>
      </c>
    </row>
    <row r="58" spans="2:11">
      <c r="B58" t="s">
        <v>1127</v>
      </c>
      <c r="C58">
        <v>74187</v>
      </c>
      <c r="D58" t="s">
        <v>106</v>
      </c>
      <c r="E58" t="s">
        <v>1128</v>
      </c>
      <c r="F58" s="77">
        <v>53441.25</v>
      </c>
      <c r="G58" s="77">
        <v>45.262914000000002</v>
      </c>
      <c r="H58" s="77">
        <v>89.499548003692496</v>
      </c>
      <c r="I58" s="78">
        <v>3.3300000000000003E-2</v>
      </c>
      <c r="J58" s="78">
        <v>3.8E-3</v>
      </c>
      <c r="K58" s="78">
        <v>5.9999999999999995E-4</v>
      </c>
    </row>
    <row r="59" spans="2:11">
      <c r="B59" t="s">
        <v>1129</v>
      </c>
      <c r="C59">
        <v>74205</v>
      </c>
      <c r="D59" t="s">
        <v>110</v>
      </c>
      <c r="E59" t="s">
        <v>1130</v>
      </c>
      <c r="F59" s="77">
        <v>88892</v>
      </c>
      <c r="G59" s="77">
        <v>223.973399</v>
      </c>
      <c r="H59" s="77">
        <v>800.06098238234301</v>
      </c>
      <c r="I59" s="78">
        <v>0.19639999999999999</v>
      </c>
      <c r="J59" s="78">
        <v>3.4299999999999997E-2</v>
      </c>
      <c r="K59" s="78">
        <v>5.4000000000000003E-3</v>
      </c>
    </row>
    <row r="60" spans="2:11">
      <c r="B60" t="s">
        <v>1131</v>
      </c>
      <c r="C60">
        <v>74199</v>
      </c>
      <c r="D60" t="s">
        <v>106</v>
      </c>
      <c r="E60" t="s">
        <v>1071</v>
      </c>
      <c r="F60" s="77">
        <v>188802.34</v>
      </c>
      <c r="G60" s="77">
        <v>62.071324000000011</v>
      </c>
      <c r="H60" s="77">
        <v>433.610815069632</v>
      </c>
      <c r="I60" s="78">
        <v>2.63E-2</v>
      </c>
      <c r="J60" s="78">
        <v>1.8599999999999998E-2</v>
      </c>
      <c r="K60" s="78">
        <v>2.8999999999999998E-3</v>
      </c>
    </row>
    <row r="61" spans="2:11">
      <c r="B61" t="s">
        <v>1132</v>
      </c>
      <c r="C61">
        <v>74203</v>
      </c>
      <c r="D61" t="s">
        <v>106</v>
      </c>
      <c r="E61" t="s">
        <v>359</v>
      </c>
      <c r="F61" s="77">
        <v>202489</v>
      </c>
      <c r="G61" s="77">
        <v>100</v>
      </c>
      <c r="H61" s="77">
        <v>749.20929999999998</v>
      </c>
      <c r="I61" s="78">
        <v>6.5000000000000002E-2</v>
      </c>
      <c r="J61" s="78">
        <v>3.2099999999999997E-2</v>
      </c>
      <c r="K61" s="78">
        <v>5.1000000000000004E-3</v>
      </c>
    </row>
    <row r="62" spans="2:11">
      <c r="B62" t="s">
        <v>1133</v>
      </c>
      <c r="C62">
        <v>74193</v>
      </c>
      <c r="D62" t="s">
        <v>106</v>
      </c>
      <c r="E62" t="s">
        <v>666</v>
      </c>
      <c r="F62" s="77">
        <v>37011.17</v>
      </c>
      <c r="G62" s="77">
        <v>30.218746999999979</v>
      </c>
      <c r="H62" s="77">
        <v>41.381953748947602</v>
      </c>
      <c r="I62" s="78">
        <v>1.0200000000000001E-2</v>
      </c>
      <c r="J62" s="78">
        <v>1.8E-3</v>
      </c>
      <c r="K62" s="78">
        <v>2.9999999999999997E-4</v>
      </c>
    </row>
    <row r="63" spans="2:11">
      <c r="B63" t="s">
        <v>1134</v>
      </c>
      <c r="C63">
        <v>74190</v>
      </c>
      <c r="D63" t="s">
        <v>106</v>
      </c>
      <c r="E63" t="s">
        <v>278</v>
      </c>
      <c r="F63" s="77">
        <v>156305.29999999999</v>
      </c>
      <c r="G63" s="77">
        <v>131.57879299999996</v>
      </c>
      <c r="H63" s="77">
        <v>760.95912039960695</v>
      </c>
      <c r="I63" s="78">
        <v>0.19869999999999999</v>
      </c>
      <c r="J63" s="78">
        <v>3.2599999999999997E-2</v>
      </c>
      <c r="K63" s="78">
        <v>5.1999999999999998E-3</v>
      </c>
    </row>
    <row r="64" spans="2:11">
      <c r="B64" t="s">
        <v>1135</v>
      </c>
      <c r="C64">
        <v>74207</v>
      </c>
      <c r="D64" t="s">
        <v>106</v>
      </c>
      <c r="E64" t="s">
        <v>1136</v>
      </c>
      <c r="F64" s="77">
        <v>94279.77</v>
      </c>
      <c r="G64" s="77">
        <v>158.82581000000002</v>
      </c>
      <c r="H64" s="77">
        <v>554.04025096395696</v>
      </c>
      <c r="I64" s="78">
        <v>1.1000000000000001E-3</v>
      </c>
      <c r="J64" s="78">
        <v>2.3699999999999999E-2</v>
      </c>
      <c r="K64" s="78">
        <v>3.8E-3</v>
      </c>
    </row>
    <row r="65" spans="2:11">
      <c r="B65" t="s">
        <v>1137</v>
      </c>
      <c r="C65">
        <v>74197</v>
      </c>
      <c r="D65" t="s">
        <v>106</v>
      </c>
      <c r="E65" t="s">
        <v>252</v>
      </c>
      <c r="F65" s="77">
        <v>135294.17000000001</v>
      </c>
      <c r="G65" s="77">
        <v>45.020602000000082</v>
      </c>
      <c r="H65" s="77">
        <v>225.36792427814299</v>
      </c>
      <c r="I65" s="78">
        <v>2.53E-2</v>
      </c>
      <c r="J65" s="78">
        <v>9.7000000000000003E-3</v>
      </c>
      <c r="K65" s="78">
        <v>1.5E-3</v>
      </c>
    </row>
    <row r="66" spans="2:11">
      <c r="B66" t="s">
        <v>1138</v>
      </c>
      <c r="C66">
        <v>74240</v>
      </c>
      <c r="D66" t="s">
        <v>110</v>
      </c>
      <c r="E66" t="s">
        <v>1087</v>
      </c>
      <c r="F66" s="77">
        <v>97776.09</v>
      </c>
      <c r="G66" s="77">
        <v>112.53637600000005</v>
      </c>
      <c r="H66" s="77">
        <v>442.17029598518297</v>
      </c>
      <c r="I66" s="78">
        <v>2.6200000000000001E-2</v>
      </c>
      <c r="J66" s="78">
        <v>1.9E-2</v>
      </c>
      <c r="K66" s="78">
        <v>3.0000000000000001E-3</v>
      </c>
    </row>
    <row r="67" spans="2:11">
      <c r="B67" t="s">
        <v>229</v>
      </c>
      <c r="C67" s="16"/>
    </row>
    <row r="68" spans="2:11">
      <c r="B68" t="s">
        <v>302</v>
      </c>
      <c r="C68" s="16"/>
    </row>
    <row r="69" spans="2:11">
      <c r="B69" t="s">
        <v>303</v>
      </c>
      <c r="C69" s="16"/>
    </row>
    <row r="70" spans="2:11">
      <c r="B70" t="s">
        <v>304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17239.939999999999</v>
      </c>
      <c r="H11" s="7"/>
      <c r="I11" s="75">
        <v>82.849224548628001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1139</v>
      </c>
      <c r="C12" s="16"/>
      <c r="D12" s="16"/>
      <c r="G12" s="81">
        <v>17239.939999999999</v>
      </c>
      <c r="I12" s="81">
        <v>82.849224548628001</v>
      </c>
      <c r="K12" s="80">
        <v>1</v>
      </c>
      <c r="L12" s="80">
        <v>5.9999999999999995E-4</v>
      </c>
    </row>
    <row r="13" spans="2:59">
      <c r="B13" t="s">
        <v>1140</v>
      </c>
      <c r="C13" t="s">
        <v>1141</v>
      </c>
      <c r="D13" t="s">
        <v>518</v>
      </c>
      <c r="E13" t="s">
        <v>106</v>
      </c>
      <c r="F13" t="s">
        <v>1142</v>
      </c>
      <c r="G13" s="77">
        <v>17239.939999999999</v>
      </c>
      <c r="H13" s="77">
        <v>129.8826</v>
      </c>
      <c r="I13" s="77">
        <v>82.849224548628001</v>
      </c>
      <c r="J13" s="78">
        <v>0</v>
      </c>
      <c r="K13" s="78">
        <v>1</v>
      </c>
      <c r="L13" s="78">
        <v>5.9999999999999995E-4</v>
      </c>
    </row>
    <row r="14" spans="2:59">
      <c r="B14" s="79" t="s">
        <v>970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-6123863</v>
      </c>
      <c r="H11" s="7"/>
      <c r="I11" s="75">
        <v>-68.830852532162666</v>
      </c>
      <c r="J11" s="76">
        <v>1</v>
      </c>
      <c r="K11" s="76">
        <v>-5.0000000000000001E-4</v>
      </c>
      <c r="AW11" s="16"/>
    </row>
    <row r="12" spans="2:49">
      <c r="B12" s="79" t="s">
        <v>201</v>
      </c>
      <c r="C12" s="16"/>
      <c r="D12" s="16"/>
      <c r="G12" s="81">
        <v>-6123863</v>
      </c>
      <c r="I12" s="81">
        <v>-68.830852532162666</v>
      </c>
      <c r="J12" s="80">
        <v>1</v>
      </c>
      <c r="K12" s="80">
        <v>-5.0000000000000001E-4</v>
      </c>
    </row>
    <row r="13" spans="2:49">
      <c r="B13" s="79" t="s">
        <v>971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972</v>
      </c>
      <c r="C15" s="16"/>
      <c r="D15" s="16"/>
      <c r="G15" s="81">
        <v>-6056657</v>
      </c>
      <c r="I15" s="81">
        <v>-64.208793698399063</v>
      </c>
      <c r="J15" s="80">
        <v>0.93279999999999996</v>
      </c>
      <c r="K15" s="80">
        <v>-4.0000000000000002E-4</v>
      </c>
    </row>
    <row r="16" spans="2:49">
      <c r="B16" t="s">
        <v>1144</v>
      </c>
      <c r="C16" t="s">
        <v>1145</v>
      </c>
      <c r="D16" t="s">
        <v>123</v>
      </c>
      <c r="E16" t="s">
        <v>110</v>
      </c>
      <c r="F16" t="s">
        <v>247</v>
      </c>
      <c r="G16" s="77">
        <v>-1193658</v>
      </c>
      <c r="H16" s="77">
        <v>3.064192522024491</v>
      </c>
      <c r="I16" s="77">
        <v>-36.575979174547101</v>
      </c>
      <c r="J16" s="78">
        <v>0.53139999999999998</v>
      </c>
      <c r="K16" s="78">
        <v>-2.0000000000000001E-4</v>
      </c>
    </row>
    <row r="17" spans="2:11">
      <c r="B17" t="s">
        <v>1146</v>
      </c>
      <c r="C17" t="s">
        <v>1147</v>
      </c>
      <c r="D17" t="s">
        <v>123</v>
      </c>
      <c r="E17" t="s">
        <v>106</v>
      </c>
      <c r="F17" t="s">
        <v>247</v>
      </c>
      <c r="G17" s="77">
        <v>-4480000</v>
      </c>
      <c r="H17" s="77">
        <v>0.67628325887218976</v>
      </c>
      <c r="I17" s="77">
        <v>-30.297489997474099</v>
      </c>
      <c r="J17" s="78">
        <v>0.44019999999999998</v>
      </c>
      <c r="K17" s="78">
        <v>-2.0000000000000001E-4</v>
      </c>
    </row>
    <row r="18" spans="2:11">
      <c r="B18" t="s">
        <v>1148</v>
      </c>
      <c r="C18" t="s">
        <v>1149</v>
      </c>
      <c r="D18" t="s">
        <v>123</v>
      </c>
      <c r="E18" t="s">
        <v>106</v>
      </c>
      <c r="F18" t="s">
        <v>247</v>
      </c>
      <c r="G18" s="77">
        <v>-338000</v>
      </c>
      <c r="H18" s="77">
        <v>-1.7878838516578195</v>
      </c>
      <c r="I18" s="77">
        <v>6.0430474186034298</v>
      </c>
      <c r="J18" s="78">
        <v>-8.7800000000000003E-2</v>
      </c>
      <c r="K18" s="78">
        <v>0</v>
      </c>
    </row>
    <row r="19" spans="2:11">
      <c r="B19" t="s">
        <v>1150</v>
      </c>
      <c r="C19" t="s">
        <v>1151</v>
      </c>
      <c r="D19" t="s">
        <v>123</v>
      </c>
      <c r="E19" t="s">
        <v>113</v>
      </c>
      <c r="F19" t="s">
        <v>247</v>
      </c>
      <c r="G19" s="77">
        <v>-44999</v>
      </c>
      <c r="H19" s="77">
        <v>7.5076600479595106</v>
      </c>
      <c r="I19" s="77">
        <v>-3.3783719449812999</v>
      </c>
      <c r="J19" s="78">
        <v>4.9099999999999998E-2</v>
      </c>
      <c r="K19" s="78">
        <v>0</v>
      </c>
    </row>
    <row r="20" spans="2:11">
      <c r="B20" s="79" t="s">
        <v>1143</v>
      </c>
      <c r="C20" s="16"/>
      <c r="D20" s="16"/>
      <c r="G20" s="81">
        <v>-67206</v>
      </c>
      <c r="I20" s="81">
        <v>-4.6220588337636004</v>
      </c>
      <c r="J20" s="80">
        <v>6.7199999999999996E-2</v>
      </c>
      <c r="K20" s="80">
        <v>0</v>
      </c>
    </row>
    <row r="21" spans="2:11">
      <c r="B21" t="s">
        <v>1152</v>
      </c>
      <c r="C21" t="s">
        <v>1153</v>
      </c>
      <c r="D21" t="s">
        <v>123</v>
      </c>
      <c r="E21" t="s">
        <v>113</v>
      </c>
      <c r="F21" t="s">
        <v>247</v>
      </c>
      <c r="G21" s="77">
        <v>-67206</v>
      </c>
      <c r="H21" s="77">
        <v>6.8774496827122578</v>
      </c>
      <c r="I21" s="77">
        <v>-4.6220588337636004</v>
      </c>
      <c r="J21" s="78">
        <v>6.7199999999999996E-2</v>
      </c>
      <c r="K21" s="78">
        <v>0</v>
      </c>
    </row>
    <row r="22" spans="2:11">
      <c r="B22" s="79" t="s">
        <v>973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657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971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976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973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657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302</v>
      </c>
      <c r="C36" s="16"/>
      <c r="D36" s="16"/>
    </row>
    <row r="37" spans="2:11">
      <c r="B37" t="s">
        <v>303</v>
      </c>
      <c r="C37" s="16"/>
      <c r="D37" s="16"/>
    </row>
    <row r="38" spans="2:11">
      <c r="B38" t="s">
        <v>304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0.31</v>
      </c>
      <c r="J11" s="18"/>
      <c r="K11" s="18"/>
      <c r="L11" s="18"/>
      <c r="M11" s="76">
        <v>0.1047</v>
      </c>
      <c r="N11" s="75">
        <v>728625.46200000006</v>
      </c>
      <c r="O11" s="7"/>
      <c r="P11" s="75">
        <v>953.94558897562501</v>
      </c>
      <c r="Q11" s="76">
        <v>1</v>
      </c>
      <c r="R11" s="76">
        <v>6.4999999999999997E-3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0.35</v>
      </c>
      <c r="M12" s="80">
        <v>0.1191</v>
      </c>
      <c r="N12" s="81">
        <v>697541.46200000006</v>
      </c>
      <c r="P12" s="81">
        <v>838.934788975625</v>
      </c>
      <c r="Q12" s="80">
        <v>0.87939999999999996</v>
      </c>
      <c r="R12" s="80">
        <v>5.7000000000000002E-3</v>
      </c>
    </row>
    <row r="13" spans="2:60">
      <c r="B13" s="79" t="s">
        <v>1154</v>
      </c>
      <c r="I13" s="81">
        <v>2.52</v>
      </c>
      <c r="M13" s="80">
        <v>0</v>
      </c>
      <c r="N13" s="81">
        <v>24623.281999999999</v>
      </c>
      <c r="P13" s="81">
        <v>29.098369999999999</v>
      </c>
      <c r="Q13" s="80">
        <v>3.0499999999999999E-2</v>
      </c>
      <c r="R13" s="80">
        <v>2.0000000000000001E-4</v>
      </c>
    </row>
    <row r="14" spans="2:60">
      <c r="B14" t="s">
        <v>1229</v>
      </c>
      <c r="C14" t="s">
        <v>1155</v>
      </c>
      <c r="D14" t="s">
        <v>1156</v>
      </c>
      <c r="F14" t="s">
        <v>1157</v>
      </c>
      <c r="G14" t="s">
        <v>1158</v>
      </c>
      <c r="H14" t="s">
        <v>1159</v>
      </c>
      <c r="I14" s="77">
        <v>2.52</v>
      </c>
      <c r="J14" t="s">
        <v>1160</v>
      </c>
      <c r="K14" t="s">
        <v>102</v>
      </c>
      <c r="L14" s="78">
        <v>0</v>
      </c>
      <c r="M14" s="78">
        <v>0</v>
      </c>
      <c r="N14" s="77">
        <v>24623.281999999999</v>
      </c>
      <c r="O14" s="77">
        <v>118.17421414415836</v>
      </c>
      <c r="P14" s="77">
        <v>29.098369999999999</v>
      </c>
      <c r="Q14" s="78">
        <v>3.0499999999999999E-2</v>
      </c>
      <c r="R14" s="78">
        <v>2.0000000000000001E-4</v>
      </c>
    </row>
    <row r="15" spans="2:60">
      <c r="B15" s="79" t="s">
        <v>1161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1163</v>
      </c>
      <c r="I19" s="81">
        <v>0</v>
      </c>
      <c r="M19" s="80">
        <v>0</v>
      </c>
      <c r="N19" s="81">
        <v>327918.18</v>
      </c>
      <c r="P19" s="81">
        <v>513.68841897562504</v>
      </c>
      <c r="Q19" s="80">
        <v>0.53849999999999998</v>
      </c>
      <c r="R19" s="80">
        <v>3.5000000000000001E-3</v>
      </c>
    </row>
    <row r="20" spans="2:18">
      <c r="B20" t="s">
        <v>1164</v>
      </c>
      <c r="C20" t="s">
        <v>1155</v>
      </c>
      <c r="D20" t="s">
        <v>1165</v>
      </c>
      <c r="E20" t="s">
        <v>1029</v>
      </c>
      <c r="F20" t="s">
        <v>1166</v>
      </c>
      <c r="G20" t="s">
        <v>582</v>
      </c>
      <c r="H20" t="s">
        <v>1159</v>
      </c>
      <c r="J20" t="s">
        <v>1030</v>
      </c>
      <c r="K20" t="s">
        <v>102</v>
      </c>
      <c r="L20" s="78">
        <v>0</v>
      </c>
      <c r="M20" s="78">
        <v>0</v>
      </c>
      <c r="N20" s="77">
        <v>42612.5</v>
      </c>
      <c r="O20" s="77">
        <v>543.13725499999998</v>
      </c>
      <c r="P20" s="77">
        <v>231.44436278687499</v>
      </c>
      <c r="Q20" s="78">
        <v>0.24260000000000001</v>
      </c>
      <c r="R20" s="78">
        <v>1.6000000000000001E-3</v>
      </c>
    </row>
    <row r="21" spans="2:18">
      <c r="B21" t="s">
        <v>1167</v>
      </c>
      <c r="C21" t="s">
        <v>1155</v>
      </c>
      <c r="D21" t="s">
        <v>1168</v>
      </c>
      <c r="E21" t="s">
        <v>1029</v>
      </c>
      <c r="F21" t="s">
        <v>1166</v>
      </c>
      <c r="G21" t="s">
        <v>1169</v>
      </c>
      <c r="H21" t="s">
        <v>1159</v>
      </c>
      <c r="I21" s="77">
        <v>0</v>
      </c>
      <c r="J21" t="s">
        <v>1030</v>
      </c>
      <c r="K21" t="s">
        <v>102</v>
      </c>
      <c r="L21" s="78">
        <v>7.0000000000000007E-2</v>
      </c>
      <c r="M21" s="78">
        <v>0</v>
      </c>
      <c r="N21" s="77">
        <v>285305.68</v>
      </c>
      <c r="O21" s="77">
        <v>98.926897000000139</v>
      </c>
      <c r="P21" s="77">
        <v>282.24405618874999</v>
      </c>
      <c r="Q21" s="78">
        <v>0.2959</v>
      </c>
      <c r="R21" s="78">
        <v>1.9E-3</v>
      </c>
    </row>
    <row r="22" spans="2:18">
      <c r="B22" s="79" t="s">
        <v>1170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1171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1172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1173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1174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1175</v>
      </c>
      <c r="I31" s="81">
        <v>0.74</v>
      </c>
      <c r="M31" s="80">
        <v>0.33729999999999999</v>
      </c>
      <c r="N31" s="81">
        <v>345000</v>
      </c>
      <c r="P31" s="81">
        <v>296.14800000000002</v>
      </c>
      <c r="Q31" s="80">
        <v>0.31040000000000001</v>
      </c>
      <c r="R31" s="80">
        <v>2E-3</v>
      </c>
    </row>
    <row r="32" spans="2:18">
      <c r="B32" t="s">
        <v>1176</v>
      </c>
      <c r="C32" t="s">
        <v>1155</v>
      </c>
      <c r="D32" t="s">
        <v>1177</v>
      </c>
      <c r="E32" t="s">
        <v>1178</v>
      </c>
      <c r="F32" t="s">
        <v>441</v>
      </c>
      <c r="G32" t="s">
        <v>1179</v>
      </c>
      <c r="H32" t="s">
        <v>150</v>
      </c>
      <c r="I32" s="77">
        <v>0.74</v>
      </c>
      <c r="J32" t="s">
        <v>525</v>
      </c>
      <c r="K32" t="s">
        <v>102</v>
      </c>
      <c r="L32" s="78">
        <v>5.1799999999999999E-2</v>
      </c>
      <c r="M32" s="78">
        <v>0.33729999999999999</v>
      </c>
      <c r="N32" s="77">
        <v>345000</v>
      </c>
      <c r="O32" s="77">
        <v>85.84</v>
      </c>
      <c r="P32" s="77">
        <v>296.14800000000002</v>
      </c>
      <c r="Q32" s="78">
        <v>0.31040000000000001</v>
      </c>
      <c r="R32" s="78">
        <v>2E-3</v>
      </c>
    </row>
    <row r="33" spans="2:18">
      <c r="B33" s="79" t="s">
        <v>227</v>
      </c>
      <c r="I33" s="81">
        <v>0</v>
      </c>
      <c r="M33" s="80">
        <v>0</v>
      </c>
      <c r="N33" s="81">
        <v>31084</v>
      </c>
      <c r="P33" s="81">
        <v>115.0108</v>
      </c>
      <c r="Q33" s="80">
        <v>0.1206</v>
      </c>
      <c r="R33" s="80">
        <v>8.0000000000000004E-4</v>
      </c>
    </row>
    <row r="34" spans="2:18">
      <c r="B34" s="79" t="s">
        <v>1180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1162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1163</v>
      </c>
      <c r="I38" s="81">
        <v>0</v>
      </c>
      <c r="M38" s="80">
        <v>0</v>
      </c>
      <c r="N38" s="81">
        <v>31084</v>
      </c>
      <c r="P38" s="81">
        <v>115.0108</v>
      </c>
      <c r="Q38" s="80">
        <v>0.1206</v>
      </c>
      <c r="R38" s="80">
        <v>8.0000000000000004E-4</v>
      </c>
    </row>
    <row r="39" spans="2:18">
      <c r="B39" t="s">
        <v>1181</v>
      </c>
      <c r="C39" t="s">
        <v>1155</v>
      </c>
      <c r="D39" t="s">
        <v>1182</v>
      </c>
      <c r="E39" t="s">
        <v>1183</v>
      </c>
      <c r="F39" t="s">
        <v>494</v>
      </c>
      <c r="G39" t="s">
        <v>1184</v>
      </c>
      <c r="H39" t="s">
        <v>207</v>
      </c>
      <c r="J39" t="s">
        <v>637</v>
      </c>
      <c r="K39" t="s">
        <v>106</v>
      </c>
      <c r="L39" s="78">
        <v>0.10009999999999999</v>
      </c>
      <c r="M39" s="78">
        <v>0</v>
      </c>
      <c r="N39" s="77">
        <v>31084</v>
      </c>
      <c r="O39" s="77">
        <v>100</v>
      </c>
      <c r="P39" s="77">
        <v>115.0108</v>
      </c>
      <c r="Q39" s="78">
        <v>0.1206</v>
      </c>
      <c r="R39" s="78">
        <v>8.0000000000000004E-4</v>
      </c>
    </row>
    <row r="40" spans="2:18">
      <c r="B40" s="79" t="s">
        <v>1175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302</v>
      </c>
    </row>
    <row r="44" spans="2:18">
      <c r="B44" t="s">
        <v>303</v>
      </c>
    </row>
    <row r="45" spans="2:18">
      <c r="B45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0.19</v>
      </c>
      <c r="H11" s="7"/>
      <c r="I11" s="7"/>
      <c r="J11" s="76">
        <v>3.44E-2</v>
      </c>
      <c r="K11" s="75">
        <v>955049</v>
      </c>
      <c r="L11" s="7"/>
      <c r="M11" s="75">
        <v>1123.530805870168</v>
      </c>
      <c r="N11" s="76">
        <v>1</v>
      </c>
      <c r="O11" s="76">
        <v>7.6E-3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0.19</v>
      </c>
      <c r="J12" s="80">
        <v>3.44E-2</v>
      </c>
      <c r="K12" s="81">
        <v>955049</v>
      </c>
      <c r="M12" s="81">
        <v>1123.530805870168</v>
      </c>
      <c r="N12" s="80">
        <v>1</v>
      </c>
      <c r="O12" s="80">
        <v>7.6E-3</v>
      </c>
    </row>
    <row r="13" spans="2:64">
      <c r="B13" s="79" t="s">
        <v>1006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1007</v>
      </c>
      <c r="G15" s="81">
        <v>0.16</v>
      </c>
      <c r="J15" s="80">
        <v>2.9499999999999998E-2</v>
      </c>
      <c r="K15" s="81">
        <v>904000</v>
      </c>
      <c r="M15" s="81">
        <v>927.57087123287704</v>
      </c>
      <c r="N15" s="80">
        <v>0.8256</v>
      </c>
      <c r="O15" s="80">
        <v>6.3E-3</v>
      </c>
    </row>
    <row r="16" spans="2:64">
      <c r="B16" t="s">
        <v>1185</v>
      </c>
      <c r="C16" t="s">
        <v>1186</v>
      </c>
      <c r="D16" t="s">
        <v>210</v>
      </c>
      <c r="E16" t="s">
        <v>206</v>
      </c>
      <c r="F16" t="s">
        <v>207</v>
      </c>
      <c r="G16" s="77">
        <v>0.16</v>
      </c>
      <c r="H16" t="s">
        <v>102</v>
      </c>
      <c r="I16" s="78">
        <v>3.1E-2</v>
      </c>
      <c r="J16" s="78">
        <v>2.9499999999999998E-2</v>
      </c>
      <c r="K16" s="77">
        <v>904000</v>
      </c>
      <c r="L16" s="77">
        <v>102.607397260274</v>
      </c>
      <c r="M16" s="77">
        <v>927.57087123287704</v>
      </c>
      <c r="N16" s="78">
        <v>0.8256</v>
      </c>
      <c r="O16" s="78">
        <v>6.3E-3</v>
      </c>
    </row>
    <row r="17" spans="2:15">
      <c r="B17" s="79" t="s">
        <v>1187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1188</v>
      </c>
      <c r="G19" s="81">
        <v>0.32</v>
      </c>
      <c r="J19" s="80">
        <v>5.7599999999999998E-2</v>
      </c>
      <c r="K19" s="81">
        <v>51049</v>
      </c>
      <c r="M19" s="81">
        <v>195.95993463729101</v>
      </c>
      <c r="N19" s="80">
        <v>0.1744</v>
      </c>
      <c r="O19" s="80">
        <v>1.2999999999999999E-3</v>
      </c>
    </row>
    <row r="20" spans="2:15">
      <c r="B20" t="s">
        <v>1189</v>
      </c>
      <c r="C20" t="s">
        <v>1190</v>
      </c>
      <c r="D20" t="s">
        <v>210</v>
      </c>
      <c r="E20" t="s">
        <v>1191</v>
      </c>
      <c r="F20" t="s">
        <v>150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51049</v>
      </c>
      <c r="L20" s="77">
        <v>103.74766302290962</v>
      </c>
      <c r="M20" s="77">
        <v>195.95993463729101</v>
      </c>
      <c r="N20" s="78">
        <v>0.1744</v>
      </c>
      <c r="O20" s="78">
        <v>1.2999999999999999E-3</v>
      </c>
    </row>
    <row r="21" spans="2:15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1193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1193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2172.80947358</v>
      </c>
      <c r="J11" s="76">
        <v>1</v>
      </c>
      <c r="K11" s="76">
        <v>1.4800000000000001E-2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2172.80947358</v>
      </c>
      <c r="J14" s="80">
        <v>1</v>
      </c>
      <c r="K14" s="80">
        <v>1.4800000000000001E-2</v>
      </c>
    </row>
    <row r="15" spans="2:60">
      <c r="B15" t="s">
        <v>1194</v>
      </c>
      <c r="C15" t="s">
        <v>1195</v>
      </c>
      <c r="D15" t="s">
        <v>222</v>
      </c>
      <c r="E15" t="s">
        <v>627</v>
      </c>
      <c r="F15" s="78">
        <v>0</v>
      </c>
      <c r="G15" t="s">
        <v>106</v>
      </c>
      <c r="H15" s="78">
        <v>0</v>
      </c>
      <c r="I15" s="77">
        <v>-37</v>
      </c>
      <c r="J15" s="78">
        <v>-1.7000000000000001E-2</v>
      </c>
      <c r="K15" s="78">
        <v>-2.9999999999999997E-4</v>
      </c>
    </row>
    <row r="16" spans="2:60">
      <c r="B16" t="s">
        <v>1196</v>
      </c>
      <c r="C16" t="s">
        <v>1197</v>
      </c>
      <c r="D16" t="s">
        <v>222</v>
      </c>
      <c r="E16" t="s">
        <v>627</v>
      </c>
      <c r="F16" s="78">
        <v>0</v>
      </c>
      <c r="G16" t="s">
        <v>200</v>
      </c>
      <c r="H16" s="78">
        <v>0</v>
      </c>
      <c r="I16" s="77">
        <v>49.361211339999997</v>
      </c>
      <c r="J16" s="78">
        <v>2.2700000000000001E-2</v>
      </c>
      <c r="K16" s="78">
        <v>2.9999999999999997E-4</v>
      </c>
    </row>
    <row r="17" spans="2:11">
      <c r="B17" t="s">
        <v>1198</v>
      </c>
      <c r="C17" t="s">
        <v>1199</v>
      </c>
      <c r="D17" t="s">
        <v>222</v>
      </c>
      <c r="E17" t="s">
        <v>627</v>
      </c>
      <c r="F17" s="78">
        <v>0</v>
      </c>
      <c r="G17" t="s">
        <v>113</v>
      </c>
      <c r="H17" s="78">
        <v>0</v>
      </c>
      <c r="I17" s="77">
        <v>206.303651325</v>
      </c>
      <c r="J17" s="78">
        <v>9.4899999999999998E-2</v>
      </c>
      <c r="K17" s="78">
        <v>1.4E-3</v>
      </c>
    </row>
    <row r="18" spans="2:11">
      <c r="B18" t="s">
        <v>1200</v>
      </c>
      <c r="C18" t="s">
        <v>1201</v>
      </c>
      <c r="D18" t="s">
        <v>222</v>
      </c>
      <c r="E18" t="s">
        <v>627</v>
      </c>
      <c r="F18" s="78">
        <v>0</v>
      </c>
      <c r="G18" t="s">
        <v>110</v>
      </c>
      <c r="H18" s="78">
        <v>0</v>
      </c>
      <c r="I18" s="77">
        <v>139.73365291499999</v>
      </c>
      <c r="J18" s="78">
        <v>6.4299999999999996E-2</v>
      </c>
      <c r="K18" s="78">
        <v>8.9999999999999998E-4</v>
      </c>
    </row>
    <row r="19" spans="2:11">
      <c r="B19" t="s">
        <v>1202</v>
      </c>
      <c r="C19" t="s">
        <v>1203</v>
      </c>
      <c r="D19" t="s">
        <v>222</v>
      </c>
      <c r="E19" t="s">
        <v>627</v>
      </c>
      <c r="F19" s="78">
        <v>0</v>
      </c>
      <c r="G19" t="s">
        <v>106</v>
      </c>
      <c r="H19" s="78">
        <v>0</v>
      </c>
      <c r="I19" s="77">
        <v>1814.4109579999999</v>
      </c>
      <c r="J19" s="78">
        <v>0.83509999999999995</v>
      </c>
      <c r="K19" s="78">
        <v>1.23E-2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topLeftCell="A4" workbookViewId="0">
      <selection activeCell="N41" sqref="N4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7406.8100938000007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SUM(C13:C27)</f>
        <v>5300.3993900000005</v>
      </c>
    </row>
    <row r="13" spans="2:17">
      <c r="B13" s="82" t="s">
        <v>1204</v>
      </c>
      <c r="C13" s="83">
        <v>10.944600000000035</v>
      </c>
      <c r="D13" s="84">
        <v>45347</v>
      </c>
    </row>
    <row r="14" spans="2:17">
      <c r="B14" s="82" t="s">
        <v>1205</v>
      </c>
      <c r="C14" s="83">
        <v>177.143</v>
      </c>
      <c r="D14" s="84">
        <v>45219</v>
      </c>
    </row>
    <row r="15" spans="2:17">
      <c r="B15" s="82" t="s">
        <v>1206</v>
      </c>
      <c r="C15" s="83">
        <v>318.05599999999998</v>
      </c>
      <c r="D15" s="84">
        <v>46462</v>
      </c>
    </row>
    <row r="16" spans="2:17">
      <c r="B16" s="82" t="s">
        <v>1207</v>
      </c>
      <c r="C16" s="83">
        <v>69.852999999999994</v>
      </c>
      <c r="D16" s="84">
        <v>46462</v>
      </c>
    </row>
    <row r="17" spans="2:4">
      <c r="B17" s="82" t="s">
        <v>1208</v>
      </c>
      <c r="C17" s="83">
        <v>289.2253</v>
      </c>
      <c r="D17" s="84">
        <v>46197</v>
      </c>
    </row>
    <row r="18" spans="2:4">
      <c r="B18" s="82" t="s">
        <v>1209</v>
      </c>
      <c r="C18" s="83">
        <v>480.13900000000001</v>
      </c>
      <c r="D18" s="84">
        <v>46196</v>
      </c>
    </row>
    <row r="19" spans="2:4">
      <c r="B19" s="82" t="s">
        <v>1210</v>
      </c>
      <c r="C19" s="83">
        <v>245.17310000000003</v>
      </c>
      <c r="D19" s="84">
        <v>47150</v>
      </c>
    </row>
    <row r="20" spans="2:4">
      <c r="B20" s="82" t="s">
        <v>1211</v>
      </c>
      <c r="C20" s="83">
        <v>190.83859999999999</v>
      </c>
      <c r="D20" s="84">
        <v>46386</v>
      </c>
    </row>
    <row r="21" spans="2:4">
      <c r="B21" s="82" t="s">
        <v>1212</v>
      </c>
      <c r="C21" s="83">
        <v>641.96958999999993</v>
      </c>
      <c r="D21" s="84">
        <v>46204</v>
      </c>
    </row>
    <row r="22" spans="2:4">
      <c r="B22" s="82" t="s">
        <v>1213</v>
      </c>
      <c r="C22" s="83">
        <v>432.798</v>
      </c>
      <c r="D22" s="84">
        <v>46182</v>
      </c>
    </row>
    <row r="23" spans="2:4">
      <c r="B23" s="82" t="s">
        <v>1214</v>
      </c>
      <c r="C23" s="83">
        <v>552.68700000000001</v>
      </c>
      <c r="D23" s="84">
        <v>46202</v>
      </c>
    </row>
    <row r="24" spans="2:4">
      <c r="B24" s="82" t="s">
        <v>1215</v>
      </c>
      <c r="C24" s="83">
        <v>285.14400000000001</v>
      </c>
      <c r="D24" s="84">
        <v>46213</v>
      </c>
    </row>
    <row r="25" spans="2:4">
      <c r="B25" s="82" t="s">
        <v>1216</v>
      </c>
      <c r="C25" s="83">
        <v>208.48020000000002</v>
      </c>
      <c r="D25" s="84">
        <v>46284</v>
      </c>
    </row>
    <row r="26" spans="2:4">
      <c r="B26" s="82" t="s">
        <v>1217</v>
      </c>
      <c r="C26" s="83">
        <v>699.88800000000003</v>
      </c>
      <c r="D26" s="84">
        <v>11323</v>
      </c>
    </row>
    <row r="27" spans="2:4">
      <c r="B27" s="82" t="s">
        <v>1218</v>
      </c>
      <c r="C27" s="83">
        <v>698.06</v>
      </c>
      <c r="D27" s="84">
        <v>48689</v>
      </c>
    </row>
    <row r="28" spans="2:4">
      <c r="B28" s="79"/>
      <c r="C28" s="81"/>
    </row>
    <row r="29" spans="2:4">
      <c r="B29" s="79" t="s">
        <v>227</v>
      </c>
      <c r="C29" s="81">
        <f>SUM(C30:C39)</f>
        <v>2106.4107038000002</v>
      </c>
    </row>
    <row r="30" spans="2:4">
      <c r="B30" t="s">
        <v>1219</v>
      </c>
      <c r="C30" s="83">
        <v>159.4145</v>
      </c>
      <c r="D30" s="84">
        <v>46126</v>
      </c>
    </row>
    <row r="31" spans="2:4">
      <c r="B31" t="s">
        <v>1220</v>
      </c>
      <c r="C31" s="83">
        <v>128.30119999999997</v>
      </c>
      <c r="D31" s="84">
        <v>46248</v>
      </c>
    </row>
    <row r="32" spans="2:4">
      <c r="B32" t="s">
        <v>1221</v>
      </c>
      <c r="C32" s="83">
        <v>330.21019999999999</v>
      </c>
      <c r="D32" s="84">
        <v>46347</v>
      </c>
    </row>
    <row r="33" spans="2:4">
      <c r="B33" t="s">
        <v>1222</v>
      </c>
      <c r="C33" s="83">
        <v>106.11970000000001</v>
      </c>
      <c r="D33" s="84">
        <v>46414</v>
      </c>
    </row>
    <row r="34" spans="2:4">
      <c r="B34" t="s">
        <v>1223</v>
      </c>
      <c r="C34" s="83">
        <v>370.60124999999999</v>
      </c>
      <c r="D34" s="84">
        <v>45748</v>
      </c>
    </row>
    <row r="35" spans="2:4">
      <c r="B35" t="s">
        <v>1224</v>
      </c>
      <c r="C35" s="83">
        <v>71.347099999999983</v>
      </c>
      <c r="D35" s="84">
        <v>47269</v>
      </c>
    </row>
    <row r="36" spans="2:4">
      <c r="B36" t="s">
        <v>1225</v>
      </c>
      <c r="C36" s="83">
        <v>21.335757600000012</v>
      </c>
      <c r="D36" s="84">
        <v>45261</v>
      </c>
    </row>
    <row r="37" spans="2:4">
      <c r="B37" t="s">
        <v>1226</v>
      </c>
      <c r="C37" s="83">
        <v>162.54821099999995</v>
      </c>
      <c r="D37" s="84">
        <v>45844</v>
      </c>
    </row>
    <row r="38" spans="2:4">
      <c r="B38" t="s">
        <v>1227</v>
      </c>
      <c r="C38" s="83">
        <v>218.3</v>
      </c>
      <c r="D38" s="84">
        <v>45977</v>
      </c>
    </row>
    <row r="39" spans="2:4">
      <c r="B39" t="s">
        <v>1228</v>
      </c>
      <c r="C39" s="83">
        <v>538.23278520000008</v>
      </c>
      <c r="D39" s="84">
        <v>46752</v>
      </c>
    </row>
  </sheetData>
  <mergeCells count="1">
    <mergeCell ref="B7:D7"/>
  </mergeCells>
  <dataValidations count="1">
    <dataValidation allowBlank="1" showInputMessage="1" showErrorMessage="1" sqref="A1:XFD10 A45:XFD1048576 B40:B44 C11:D12 D40:D44 D28:D29 B11:B29 A11:A44 E11:XFD44 C13:C4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BB71BF-8751-4CF9-9EDE-5B53A6A4F99D}"/>
</file>

<file path=customXml/itemProps2.xml><?xml version="1.0" encoding="utf-8"?>
<ds:datastoreItem xmlns:ds="http://schemas.openxmlformats.org/officeDocument/2006/customXml" ds:itemID="{82A9B319-A1EE-4EE1-8CDA-8427BB04EDB2}"/>
</file>

<file path=customXml/itemProps3.xml><?xml version="1.0" encoding="utf-8"?>
<ds:datastoreItem xmlns:ds="http://schemas.openxmlformats.org/officeDocument/2006/customXml" ds:itemID="{F262DC5C-A708-430E-AF9B-923A1484B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