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 firstSheet="10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3" i="1" l="1"/>
  <c r="C25" i="27"/>
  <c r="C12" i="27" l="1"/>
  <c r="C11" i="27" s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</calcChain>
</file>

<file path=xl/sharedStrings.xml><?xml version="1.0" encoding="utf-8"?>
<sst xmlns="http://schemas.openxmlformats.org/spreadsheetml/2006/main" count="4428" uniqueCount="1240">
  <si>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</si>
  <si>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</si>
  <si>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</si>
  <si>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</si>
  <si>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</si>
  <si>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</si>
  <si>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</si>
  <si>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</si>
  <si>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</si>
  <si>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</si>
  <si>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</si>
  <si>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</si>
  <si>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</si>
  <si>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</si>
  <si>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</si>
  <si>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</si>
  <si>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</si>
  <si>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</si>
  <si>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</si>
  <si>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</si>
  <si>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</si>
  <si>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</si>
  <si>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</si>
  <si>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</si>
  <si>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</si>
  <si>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</si>
  <si>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</si>
  <si>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</si>
  <si>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</si>
  <si>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</si>
  <si>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</si>
  <si>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</si>
  <si>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</si>
  <si>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</si>
  <si>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</si>
  <si>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</si>
  <si>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</si>
  <si>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</si>
  <si>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</si>
  <si>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</si>
  <si>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</si>
  <si>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</si>
  <si>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</si>
  <si>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</si>
  <si>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</si>
  <si>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</si>
  <si>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</si>
  <si>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</si>
  <si>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</si>
  <si>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</si>
  <si>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</si>
  <si>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</si>
  <si>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</si>
  <si>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</si>
  <si>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</si>
  <si>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</si>
  <si>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</si>
  <si>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</si>
  <si>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</si>
  <si>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</si>
  <si>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</si>
  <si>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</si>
  <si>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</si>
  <si>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</si>
  <si>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</si>
  <si>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</si>
  <si>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</si>
  <si>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</si>
  <si>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</si>
  <si>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</si>
  <si>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</si>
  <si>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</si>
  <si>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</si>
  <si>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</si>
  <si>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</si>
  <si>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</si>
  <si>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</si>
  <si>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</si>
  <si>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</si>
  <si>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</si>
  <si>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</si>
  <si>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</si>
  <si>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</si>
  <si>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</si>
  <si>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</si>
  <si>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</si>
  <si>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</si>
  <si>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</si>
  <si>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</si>
  <si>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</si>
  <si>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</si>
  <si>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</si>
  <si>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</si>
  <si>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</si>
  <si>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</si>
  <si>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</si>
  <si>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</si>
  <si>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</si>
  <si>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</si>
  <si>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</si>
  <si>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</si>
  <si>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</si>
  <si>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</si>
  <si>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</si>
  <si>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</si>
  <si>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</si>
  <si>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</si>
  <si>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</si>
  <si>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</si>
  <si>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</si>
  <si>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</si>
  <si>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</si>
  <si>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</si>
  <si>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</si>
  <si>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</si>
  <si>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</si>
  <si>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</si>
  <si>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</si>
  <si>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</si>
  <si>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</si>
  <si>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</si>
  <si>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</si>
  <si>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</si>
  <si>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</si>
  <si>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</si>
  <si>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</si>
  <si>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</si>
  <si>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</si>
  <si>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</si>
  <si>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</si>
  <si>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</si>
  <si>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</si>
  <si>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</si>
  <si>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</si>
  <si>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</si>
  <si>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</si>
  <si>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</si>
  <si>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</si>
  <si>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</si>
  <si>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</si>
  <si>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</si>
  <si>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</si>
  <si>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</si>
  <si>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</si>
  <si>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</si>
  <si>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</si>
  <si>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</si>
  <si>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</si>
  <si>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</si>
  <si>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</si>
  <si>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</si>
  <si>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</si>
  <si>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</si>
  <si>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</si>
  <si>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</si>
  <si>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</si>
  <si>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</si>
  <si>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</si>
  <si>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</si>
  <si>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</si>
  <si>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</si>
  <si>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</si>
  <si>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</si>
  <si>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</si>
  <si>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</si>
  <si>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</si>
  <si>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</si>
  <si>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</si>
  <si>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</si>
  <si>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</si>
  <si>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</si>
  <si>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</si>
  <si>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</si>
  <si>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</si>
  <si>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</si>
  <si>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</si>
  <si>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</si>
  <si>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</si>
  <si>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</si>
  <si>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</si>
  <si>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</si>
  <si>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</si>
  <si>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</si>
  <si>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</si>
  <si>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</si>
  <si>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</si>
  <si>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</si>
  <si>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</si>
  <si>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</si>
  <si>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</si>
  <si>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</si>
  <si>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</si>
  <si>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</si>
  <si>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</si>
  <si>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</si>
  <si>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</si>
  <si>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</si>
  <si>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</si>
  <si>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הכשרה לבני 50-60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</si>
  <si>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</si>
  <si>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</si>
  <si>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</si>
  <si>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</si>
  <si>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</si>
  <si>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</si>
  <si>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</si>
  <si>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</si>
  <si>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</si>
  <si>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</si>
  <si>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</si>
  <si>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</si>
  <si>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</si>
  <si>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</si>
  <si>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</si>
  <si>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</si>
  <si>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</si>
  <si>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</si>
  <si>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</si>
  <si>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</si>
  <si>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</si>
  <si>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</si>
  <si>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</si>
  <si>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</si>
  <si>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</si>
  <si>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</si>
  <si>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</si>
  <si>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</si>
  <si>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</si>
  <si>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</si>
  <si>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</si>
  <si>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</si>
  <si>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</si>
  <si>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</si>
  <si>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</si>
  <si>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</si>
  <si>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</si>
  <si>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</si>
  <si>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ממצמ0841- האוצר - ממשלתית צמודה</t>
  </si>
  <si>
    <t>1120583</t>
  </si>
  <si>
    <t>16/01/20</t>
  </si>
  <si>
    <t>ממצמ0922- האוצר - ממשלתית צמודה</t>
  </si>
  <si>
    <t>1124056</t>
  </si>
  <si>
    <t>23/03/20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</si>
  <si>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</si>
  <si>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</si>
  <si>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</si>
  <si>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</si>
  <si>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</si>
  <si>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</si>
  <si>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</si>
  <si>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</si>
  <si>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07/06/22</t>
  </si>
  <si>
    <t>ממשל צמודה 1025- האוצר - ממשלתית צמודה</t>
  </si>
  <si>
    <t>1135912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</si>
  <si>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</si>
  <si>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</si>
  <si>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</si>
  <si>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</si>
  <si>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</si>
  <si>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ממשלתי צמוד 0545</t>
  </si>
  <si>
    <t>1134865</t>
  </si>
  <si>
    <t>15/02/22</t>
  </si>
  <si>
    <t>סה"כ לא צמודות</t>
  </si>
  <si>
    <t>סה"כ מלווה קצר מועד</t>
  </si>
  <si>
    <t>סה"כ שחר</t>
  </si>
  <si>
    <t>ממשל שקלי 1024- האוצר - ממשלתית שקלית</t>
  </si>
  <si>
    <t>1175777</t>
  </si>
  <si>
    <t>ממשל שקלית 0347</t>
  </si>
  <si>
    <t>1140193</t>
  </si>
  <si>
    <t>28/03/22</t>
  </si>
  <si>
    <t>ממשל שקלית 0432- האוצר - ממשלתית שקלית</t>
  </si>
  <si>
    <t>1180660</t>
  </si>
  <si>
    <t>ממשל שקלית 0537- האוצר - ממשלתית שקלית</t>
  </si>
  <si>
    <t>1166180</t>
  </si>
  <si>
    <t>18/05/20</t>
  </si>
  <si>
    <t>ממשלתי 0324- האוצר - ממשלתית שקלית</t>
  </si>
  <si>
    <t>1130848</t>
  </si>
  <si>
    <t>02/06/22</t>
  </si>
  <si>
    <t>ממשלתי שקלי 723</t>
  </si>
  <si>
    <t>1167105</t>
  </si>
  <si>
    <t>10/01/21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</si>
  <si>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</si>
  <si>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</si>
  <si>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</si>
  <si>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</si>
  <si>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</si>
  <si>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20/01/22</t>
  </si>
  <si>
    <t>ממשלת משתנה 1130- האוצר - ממשלתית משתנה</t>
  </si>
  <si>
    <t>1166552</t>
  </si>
  <si>
    <t>06/01/22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</si>
  <si>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</si>
  <si>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</si>
  <si>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</si>
  <si>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</si>
  <si>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</si>
  <si>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</si>
  <si>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</si>
  <si>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</si>
  <si>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</si>
  <si>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</si>
  <si>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</si>
  <si>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</si>
  <si>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</si>
  <si>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</si>
  <si>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</si>
  <si>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30/10/17</t>
  </si>
  <si>
    <t>מז טפ הנ אגח 64- מזרחי טפחות הנפק</t>
  </si>
  <si>
    <t>2310555</t>
  </si>
  <si>
    <t>520032046</t>
  </si>
  <si>
    <t>בנקים</t>
  </si>
  <si>
    <t>11/04/22</t>
  </si>
  <si>
    <t>מזרחי הנפקות אג"ח 49- מזרחי טפחות הנפק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</si>
  <si>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</si>
  <si>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</si>
  <si>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</si>
  <si>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</si>
  <si>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</si>
  <si>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</si>
  <si>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</si>
  <si>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 אגח 200- פועלים</t>
  </si>
  <si>
    <t>6620496</t>
  </si>
  <si>
    <t>520000118</t>
  </si>
  <si>
    <t>15/03/22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</si>
  <si>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</si>
  <si>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</si>
  <si>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</si>
  <si>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</si>
  <si>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</si>
  <si>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</si>
  <si>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חשמל אג27</t>
  </si>
  <si>
    <t>6000210</t>
  </si>
  <si>
    <t>520000472</t>
  </si>
  <si>
    <t>אנרגיה</t>
  </si>
  <si>
    <t>Aa1.il</t>
  </si>
  <si>
    <t>29/03/20</t>
  </si>
  <si>
    <t>נמלי ישראל אג "ח א- נמלי ישראל</t>
  </si>
  <si>
    <t>1145564</t>
  </si>
  <si>
    <t>513569780</t>
  </si>
  <si>
    <t>נדלן מניב בישראל</t>
  </si>
  <si>
    <t>נתיבי הגז אג"ח ד- נתיבי הגז</t>
  </si>
  <si>
    <t>1147503</t>
  </si>
  <si>
    <t>513436394</t>
  </si>
  <si>
    <t>ilAA+</t>
  </si>
  <si>
    <t>25/05/22</t>
  </si>
  <si>
    <t>עזריאלי  אגח ז- קבוצת עזריאלי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</si>
  <si>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</si>
  <si>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</si>
  <si>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</si>
  <si>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</si>
  <si>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</si>
  <si>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</si>
  <si>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קבוצת עזריאלי</t>
  </si>
  <si>
    <t>1178680</t>
  </si>
  <si>
    <t>27/04/22</t>
  </si>
  <si>
    <t>אמות אג2- אמות</t>
  </si>
  <si>
    <t>1126630</t>
  </si>
  <si>
    <t>520026683</t>
  </si>
  <si>
    <t>ilAA</t>
  </si>
  <si>
    <t>16/11/17</t>
  </si>
  <si>
    <t>אמות אג4- אמות</t>
  </si>
  <si>
    <t>1133149</t>
  </si>
  <si>
    <t>19/09/17</t>
  </si>
  <si>
    <t>ארפורט סיטי אג"ח 5- איירפורט סיטי</t>
  </si>
  <si>
    <t>1133487</t>
  </si>
  <si>
    <t>511659401</t>
  </si>
  <si>
    <t>23/12/20</t>
  </si>
  <si>
    <t>גב ים אגח י- גב-ים</t>
  </si>
  <si>
    <t>7590284</t>
  </si>
  <si>
    <t>520001736</t>
  </si>
  <si>
    <t>12/04/22</t>
  </si>
  <si>
    <t>מבני תעש  אגח כ- מבנה נדל"ן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</si>
  <si>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</si>
  <si>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</si>
  <si>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</si>
  <si>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</si>
  <si>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</si>
  <si>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</si>
  <si>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</si>
  <si>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</si>
  <si>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</si>
  <si>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</si>
  <si>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</si>
  <si>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</si>
  <si>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</si>
  <si>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ריט אג"ח 4- ריט1</t>
  </si>
  <si>
    <t>1129899</t>
  </si>
  <si>
    <t>513821488</t>
  </si>
  <si>
    <t>25/04/17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</si>
  <si>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</si>
  <si>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</si>
  <si>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</si>
  <si>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</si>
  <si>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</si>
  <si>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</si>
  <si>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</si>
  <si>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</si>
  <si>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</si>
  <si>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</si>
  <si>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21/08/17</t>
  </si>
  <si>
    <t>אלוני חץ אג8- אלוני חץ</t>
  </si>
  <si>
    <t>3900271</t>
  </si>
  <si>
    <t>520038506</t>
  </si>
  <si>
    <t>אלרוב נדלן אגחו- אלרוב נדל"ן</t>
  </si>
  <si>
    <t>3870185</t>
  </si>
  <si>
    <t>520038894</t>
  </si>
  <si>
    <t>נדלן מניב בחו"ל</t>
  </si>
  <si>
    <t>28/11/21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</si>
  <si>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</si>
  <si>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</si>
  <si>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</si>
  <si>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</si>
  <si>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</si>
  <si>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</si>
  <si>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</si>
  <si>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</si>
  <si>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מז טפ הנפ נד 56- מזרחי טפחות הנפק</t>
  </si>
  <si>
    <t>2310415</t>
  </si>
  <si>
    <t>15/06/21</t>
  </si>
  <si>
    <t>סלע נדל"ן אג3</t>
  </si>
  <si>
    <t>1138973</t>
  </si>
  <si>
    <t>513992529</t>
  </si>
  <si>
    <t>אזורים אג15- אזורים</t>
  </si>
  <si>
    <t>7150451</t>
  </si>
  <si>
    <t>520025990</t>
  </si>
  <si>
    <t>בנייה</t>
  </si>
  <si>
    <t>A1.il</t>
  </si>
  <si>
    <t>ג'י סיטי  אג11- ג'י סיטי</t>
  </si>
  <si>
    <t>1260546</t>
  </si>
  <si>
    <t>520033234</t>
  </si>
  <si>
    <t>ilA+</t>
  </si>
  <si>
    <t>20/10/20</t>
  </si>
  <si>
    <t>ג'י סיטי אגח טז- ג'י סיטי</t>
  </si>
  <si>
    <t>1260785</t>
  </si>
  <si>
    <t>24/08/21</t>
  </si>
  <si>
    <t>גירון  אגח ח- גירון פיתוח</t>
  </si>
  <si>
    <t>1183151</t>
  </si>
  <si>
    <t>520044520</t>
  </si>
  <si>
    <t>30/03/22</t>
  </si>
  <si>
    <t>מגה אור  אגח  י- מגה אור</t>
  </si>
  <si>
    <t>1178367</t>
  </si>
  <si>
    <t>513257873</t>
  </si>
  <si>
    <t>12/07/21</t>
  </si>
  <si>
    <t>מימון ישיר אגחג</t>
  </si>
  <si>
    <t>1171214</t>
  </si>
  <si>
    <t>513893123</t>
  </si>
  <si>
    <t>אשראי חוץ בנקאי</t>
  </si>
  <si>
    <t>פז נפט    אגח ז- פז חברת הנפט</t>
  </si>
  <si>
    <t>1142595</t>
  </si>
  <si>
    <t>510216054</t>
  </si>
  <si>
    <t>רבוע נדלן אגח ו- רבוע נדלן</t>
  </si>
  <si>
    <t>1140607</t>
  </si>
  <si>
    <t>513765859</t>
  </si>
  <si>
    <t>08/12/20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</si>
  <si>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</si>
  <si>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</si>
  <si>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</si>
  <si>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</si>
  <si>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</si>
  <si>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</si>
  <si>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</si>
  <si>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אספן גרופ אגח ט- אספן גרופ</t>
  </si>
  <si>
    <t>3130424</t>
  </si>
  <si>
    <t>520037540</t>
  </si>
  <si>
    <t>ilA</t>
  </si>
  <si>
    <t>19/10/21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</si>
  <si>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</si>
  <si>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</si>
  <si>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</si>
  <si>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</si>
  <si>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</si>
  <si>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</si>
  <si>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25/12/18</t>
  </si>
  <si>
    <t>אשטרום נכסים אגח 8- אשטרום נכסים</t>
  </si>
  <si>
    <t>2510162</t>
  </si>
  <si>
    <t>24/05/17</t>
  </si>
  <si>
    <t>אשטרום קב אגח ד- אשטרום קבוצה</t>
  </si>
  <si>
    <t>1182989</t>
  </si>
  <si>
    <t>510381601</t>
  </si>
  <si>
    <t>27/12/21</t>
  </si>
  <si>
    <t>שיכון ובינוי אג 9- שיכון ובינוי</t>
  </si>
  <si>
    <t>1167386</t>
  </si>
  <si>
    <t>520036104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</si>
  <si>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</si>
  <si>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</si>
  <si>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</si>
  <si>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</si>
  <si>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</si>
  <si>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</si>
  <si>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</si>
  <si>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</si>
  <si>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</si>
  <si>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</si>
  <si>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</si>
  <si>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</si>
  <si>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שטראוס    אגח ה- שטראוס גרופ</t>
  </si>
  <si>
    <t>7460389</t>
  </si>
  <si>
    <t>520003781</t>
  </si>
  <si>
    <t>מזון</t>
  </si>
  <si>
    <t>24/05/22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</si>
  <si>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</si>
  <si>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</si>
  <si>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</si>
  <si>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</si>
  <si>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</si>
  <si>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</si>
  <si>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</si>
  <si>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</si>
  <si>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</si>
  <si>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01/03/17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</si>
  <si>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</si>
  <si>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</si>
  <si>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</si>
  <si>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</si>
  <si>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</si>
  <si>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</si>
  <si>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</si>
  <si>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</si>
  <si>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</si>
  <si>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</si>
  <si>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</si>
  <si>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קרסו אגח א- קרסו מוטורס</t>
  </si>
  <si>
    <t>1136464</t>
  </si>
  <si>
    <t>514065283</t>
  </si>
  <si>
    <t>מסחר</t>
  </si>
  <si>
    <t>26/10/16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</si>
  <si>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</si>
  <si>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</si>
  <si>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</si>
  <si>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</si>
  <si>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</si>
  <si>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</si>
  <si>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</si>
  <si>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סטרוברי אגח ג- סטרוברי</t>
  </si>
  <si>
    <t>1179019</t>
  </si>
  <si>
    <t>1863501</t>
  </si>
  <si>
    <t>01/08/21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</si>
  <si>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</si>
  <si>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</si>
  <si>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</si>
  <si>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</si>
  <si>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</si>
  <si>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</si>
  <si>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</si>
  <si>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</si>
  <si>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</si>
  <si>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</si>
  <si>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</si>
  <si>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</si>
  <si>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</si>
  <si>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</si>
  <si>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</si>
  <si>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</si>
  <si>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</si>
  <si>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</si>
  <si>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</si>
  <si>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</si>
  <si>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אנלייט אנ אגח ד- אנלייט אנרגיה</t>
  </si>
  <si>
    <t>7200256</t>
  </si>
  <si>
    <t>520041146</t>
  </si>
  <si>
    <t>אנרגיה מתחדשת</t>
  </si>
  <si>
    <t>אנרג'יקס אגח א- אנרג'יקס</t>
  </si>
  <si>
    <t>1161751</t>
  </si>
  <si>
    <t>513901371</t>
  </si>
  <si>
    <t>15/12/19</t>
  </si>
  <si>
    <t>אפי נכסים אגח יב- אפי נכסים</t>
  </si>
  <si>
    <t>1173764</t>
  </si>
  <si>
    <t>09/03/21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</si>
  <si>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</si>
  <si>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</si>
  <si>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</si>
  <si>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</si>
  <si>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</si>
  <si>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</si>
  <si>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בזן (בתי זיקוק)</t>
  </si>
  <si>
    <t>2590511</t>
  </si>
  <si>
    <t>520036658</t>
  </si>
  <si>
    <t>נכסים ובנין אגח ט- נכסים ובנין</t>
  </si>
  <si>
    <t>6990212</t>
  </si>
  <si>
    <t>520025438</t>
  </si>
  <si>
    <t>סאות'רן אג"ח ג- סאותרן פרופרטיס</t>
  </si>
  <si>
    <t>1159474</t>
  </si>
  <si>
    <t>1921080</t>
  </si>
  <si>
    <t>05/01/21</t>
  </si>
  <si>
    <t>אאורה אגח יד- אאורה</t>
  </si>
  <si>
    <t>3730488</t>
  </si>
  <si>
    <t>520038274</t>
  </si>
  <si>
    <t>04/07/19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</si>
  <si>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</si>
  <si>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</si>
  <si>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</si>
  <si>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</si>
  <si>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</si>
  <si>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01/02/18</t>
  </si>
  <si>
    <t>אפקון החזקות אג"ח א- אפקון החזקות</t>
  </si>
  <si>
    <t>5780135</t>
  </si>
  <si>
    <t>520033473</t>
  </si>
  <si>
    <t>19/03/19</t>
  </si>
  <si>
    <t>דור אלון  אגח ה- דור אלון</t>
  </si>
  <si>
    <t>1136761</t>
  </si>
  <si>
    <t>520043878</t>
  </si>
  <si>
    <t>צמח המרמן אגח ו- צמח המרמן</t>
  </si>
  <si>
    <t>1158633</t>
  </si>
  <si>
    <t>512531203</t>
  </si>
  <si>
    <t>Baa1.il</t>
  </si>
  <si>
    <t>03/07/19</t>
  </si>
  <si>
    <t>צמח המרמן אגח ז- צמח המרמן</t>
  </si>
  <si>
    <t>1186402</t>
  </si>
  <si>
    <t>12/05/22</t>
  </si>
  <si>
    <t>אורון  אגח ב- אורון קבוצה</t>
  </si>
  <si>
    <t>1160571</t>
  </si>
  <si>
    <t>513432765</t>
  </si>
  <si>
    <t>ilBBB</t>
  </si>
  <si>
    <t>17/06/21</t>
  </si>
  <si>
    <t>אלה פקדון אג1- אלה פקדונות</t>
  </si>
  <si>
    <t>1141662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</si>
  <si>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</si>
  <si>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</si>
  <si>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</si>
  <si>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</si>
  <si>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</si>
  <si>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</si>
  <si>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סאפיינס   אגח ב- סאפיינס</t>
  </si>
  <si>
    <t>1141936</t>
  </si>
  <si>
    <t>1146</t>
  </si>
  <si>
    <t>14/09/17</t>
  </si>
  <si>
    <t>שמוס  אג"ח א- שמוס</t>
  </si>
  <si>
    <t>1155951</t>
  </si>
  <si>
    <t>633896</t>
  </si>
  <si>
    <t>29/09/20</t>
  </si>
  <si>
    <t>תמר פטרו  אגח א- תמר פטרוליום</t>
  </si>
  <si>
    <t>1141332</t>
  </si>
  <si>
    <t>515334662</t>
  </si>
  <si>
    <t>20/10/21</t>
  </si>
  <si>
    <t>בזן       אגח ט- בזן (בתי זיקוק)</t>
  </si>
  <si>
    <t>2590461</t>
  </si>
  <si>
    <t>27/04/17</t>
  </si>
  <si>
    <t>חברה לישראל אג"ח 13</t>
  </si>
  <si>
    <t>5760269</t>
  </si>
  <si>
    <t>520028010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</si>
  <si>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</si>
  <si>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</si>
  <si>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</si>
  <si>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</si>
  <si>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</si>
  <si>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</si>
  <si>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</si>
  <si>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</si>
  <si>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</si>
  <si>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</si>
  <si>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</si>
  <si>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</si>
  <si>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</si>
  <si>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</si>
  <si>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</si>
  <si>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</si>
  <si>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</si>
  <si>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</si>
  <si>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</si>
  <si>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</si>
  <si>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</si>
  <si>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</si>
  <si>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</si>
  <si>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</si>
  <si>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</si>
  <si>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</si>
  <si>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</si>
  <si>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 זכויות 2- שיכון ובינוי</t>
  </si>
  <si>
    <t>1187095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</si>
  <si>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</si>
  <si>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</si>
  <si>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</si>
  <si>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</si>
  <si>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</si>
  <si>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</si>
  <si>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</si>
  <si>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</si>
  <si>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</si>
  <si>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</si>
  <si>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</si>
  <si>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</si>
  <si>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</si>
  <si>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</si>
  <si>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</si>
  <si>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</si>
  <si>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</si>
  <si>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</si>
  <si>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</si>
  <si>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</si>
  <si>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</si>
  <si>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</si>
  <si>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</si>
  <si>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</si>
  <si>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</si>
  <si>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</si>
  <si>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</si>
  <si>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</si>
  <si>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</si>
  <si>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</si>
  <si>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</si>
  <si>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</si>
  <si>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</si>
  <si>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</si>
  <si>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</si>
  <si>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</si>
  <si>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</si>
  <si>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</si>
  <si>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</si>
  <si>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</si>
  <si>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</si>
  <si>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</si>
  <si>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</si>
  <si>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</si>
  <si>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שופרסל- שופרסל</t>
  </si>
  <si>
    <t>777037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</si>
  <si>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</si>
  <si>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</si>
  <si>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</si>
  <si>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</si>
  <si>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</si>
  <si>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</si>
  <si>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</si>
  <si>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</si>
  <si>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</si>
  <si>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</si>
  <si>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</si>
  <si>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</si>
  <si>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</si>
  <si>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</si>
  <si>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</si>
  <si>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</si>
  <si>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</si>
  <si>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</si>
  <si>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</si>
  <si>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</si>
  <si>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</si>
  <si>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</si>
  <si>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</si>
  <si>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</si>
  <si>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</si>
  <si>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</si>
  <si>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</si>
  <si>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</si>
  <si>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</si>
  <si>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</si>
  <si>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</si>
  <si>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</si>
  <si>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</si>
  <si>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</si>
  <si>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</si>
  <si>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</si>
  <si>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</si>
  <si>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ג'י סיטי- ג'י סיטי</t>
  </si>
  <si>
    <t>126011</t>
  </si>
  <si>
    <t>סאמיט- סאמיט</t>
  </si>
  <si>
    <t>1081686</t>
  </si>
  <si>
    <t>מגה אור- מגה אור</t>
  </si>
  <si>
    <t>1104488</t>
  </si>
  <si>
    <t>אלקטריאון- אלקטריאון וירלס</t>
  </si>
  <si>
    <t>368019</t>
  </si>
  <si>
    <t>520038126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</si>
  <si>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</si>
  <si>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</si>
  <si>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</si>
  <si>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</si>
  <si>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</si>
  <si>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</si>
  <si>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</si>
  <si>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</si>
  <si>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</si>
  <si>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</si>
  <si>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</si>
  <si>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</si>
  <si>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</si>
  <si>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פיננסים- אלטשולר שחם פיננסים</t>
  </si>
  <si>
    <t>1184936</t>
  </si>
  <si>
    <t>516508603</t>
  </si>
  <si>
    <t>ישראכרט- ישראכרט</t>
  </si>
  <si>
    <t>1157403</t>
  </si>
  <si>
    <t>נאייקס- נאייקס</t>
  </si>
  <si>
    <t>1175116</t>
  </si>
  <si>
    <t>513639013</t>
  </si>
  <si>
    <t>פרטנר- פרטנר</t>
  </si>
  <si>
    <t>1083484</t>
  </si>
  <si>
    <t>סה"כ מניות היתר</t>
  </si>
  <si>
    <t>אימאג'סט- אימאג'סט אינטרנשיונל</t>
  </si>
  <si>
    <t>1183813</t>
  </si>
  <si>
    <t>512737560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</si>
  <si>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</si>
  <si>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</si>
  <si>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</si>
  <si>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</si>
  <si>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</si>
  <si>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</si>
  <si>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איי.איי.אם אינפ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</si>
  <si>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</si>
  <si>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</si>
  <si>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</si>
  <si>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</si>
  <si>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</si>
  <si>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</si>
  <si>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</si>
  <si>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</si>
  <si>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</si>
  <si>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</si>
  <si>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</si>
  <si>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</si>
  <si>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</si>
  <si>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פליינג ספארק- פליינג ספארק</t>
  </si>
  <si>
    <t>1173582</t>
  </si>
  <si>
    <t>515259307</t>
  </si>
  <si>
    <t>פודטק</t>
  </si>
  <si>
    <t>ג'נסל- ג'נסל</t>
  </si>
  <si>
    <t>1169689</t>
  </si>
  <si>
    <t>514579887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</si>
  <si>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</si>
  <si>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</si>
  <si>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</si>
  <si>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</si>
  <si>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</si>
  <si>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</si>
  <si>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</si>
  <si>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</si>
  <si>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</si>
  <si>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</si>
  <si>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</si>
  <si>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ZIM INTEGRATED- ZIM</t>
  </si>
  <si>
    <t>IL0065100930</t>
  </si>
  <si>
    <t>PERION NETWORK</t>
  </si>
  <si>
    <t>IL0010958192</t>
  </si>
  <si>
    <t>5277</t>
  </si>
  <si>
    <t>Software &amp; Services</t>
  </si>
  <si>
    <t>REE  Automotive - בנאמנות- REE</t>
  </si>
  <si>
    <t>IL0011786154</t>
  </si>
  <si>
    <t>514557339</t>
  </si>
  <si>
    <t>Varonis Systems</t>
  </si>
  <si>
    <t>US9222801022</t>
  </si>
  <si>
    <t>5264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</si>
  <si>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</si>
  <si>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</si>
  <si>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</si>
  <si>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</si>
  <si>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</si>
  <si>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</si>
  <si>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</si>
  <si>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</si>
  <si>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</si>
  <si>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</si>
  <si>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</si>
  <si>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</si>
  <si>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</si>
  <si>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</si>
  <si>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</si>
  <si>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</si>
  <si>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</si>
  <si>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</si>
  <si>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TSM - TAIWAN SEMICONDUCTOR- TAIWAN SEMI</t>
  </si>
  <si>
    <t>us8740391003</t>
  </si>
  <si>
    <t>5088</t>
  </si>
  <si>
    <t>Semiconductors &amp; Semicon Equip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</si>
  <si>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</si>
  <si>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</si>
  <si>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</si>
  <si>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</si>
  <si>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</si>
  <si>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</si>
  <si>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</si>
  <si>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</si>
  <si>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</si>
  <si>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</si>
  <si>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</si>
  <si>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</si>
  <si>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</si>
  <si>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</si>
  <si>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MTF סל (4A) ת"א-בנייה- מגדל קרנות נאמנות</t>
  </si>
  <si>
    <t>1165653</t>
  </si>
  <si>
    <t>511303661</t>
  </si>
  <si>
    <t>מניות</t>
  </si>
  <si>
    <t>תכלית סל (4A) ת"א בנקים- מיטב קרנות נאמנות</t>
  </si>
  <si>
    <t>1143726</t>
  </si>
  <si>
    <t>513534974</t>
  </si>
  <si>
    <t>סה"כ שמחקות מדדי מניות בחו"ל</t>
  </si>
  <si>
    <t>מור סל S&amp;P 500 מנוטרלת מט"ח- מור קרנות נאמנות</t>
  </si>
  <si>
    <t>1165828</t>
  </si>
  <si>
    <t>514884485</t>
  </si>
  <si>
    <t>פסגות DAX 30 מנוטרל- פסגות קרנות מדד</t>
  </si>
  <si>
    <t>1149830</t>
  </si>
  <si>
    <t>513765339</t>
  </si>
  <si>
    <t>FTSE CHINA 50 (D4) ETF קסם- קסם קרנות נאמנות</t>
  </si>
  <si>
    <t>1146521</t>
  </si>
  <si>
    <t>510938608</t>
  </si>
  <si>
    <t>Indxx China Internet (4D) ETF קסם- קסם קרנות נאמנות</t>
  </si>
  <si>
    <t>1170844</t>
  </si>
  <si>
    <t>קסם S&amp;P 500 (4A) ETF מנוטרלת- קסם קרנות נאמנות</t>
  </si>
  <si>
    <t>1146604</t>
  </si>
  <si>
    <t>סה"כ שמחקות מדדים אחרים בישראל</t>
  </si>
  <si>
    <t>תכלית תל בונד מאגר- מיטב קרנות נאמנות</t>
  </si>
  <si>
    <t>1144013</t>
  </si>
  <si>
    <t>אג"ח</t>
  </si>
  <si>
    <t>פסגות סל תל בונד 60 סדרה 3- פסגות קרנות מדד</t>
  </si>
  <si>
    <t>1148006</t>
  </si>
  <si>
    <t>סה"כ שמחקות מדדים אחרים בחו"ל</t>
  </si>
  <si>
    <t>סה"כ short</t>
  </si>
  <si>
    <t>סה"כ שמחקות מדדי מניות</t>
  </si>
  <si>
    <t>First Trust Nasdaq Cyber ETF</t>
  </si>
  <si>
    <t>US33734X8469</t>
  </si>
  <si>
    <t>3165</t>
  </si>
  <si>
    <t>RSP-S&amp;P 500 EQUAL WEI- Guggenheim Funds</t>
  </si>
  <si>
    <t>US46137V3574</t>
  </si>
  <si>
    <t>4205</t>
  </si>
  <si>
    <t>QQQQ - Nasdaq 100- INVESCO POWERSHARES</t>
  </si>
  <si>
    <t>US46090E1038</t>
  </si>
  <si>
    <t>1290</t>
  </si>
  <si>
    <t>DAXEX  GY - DAX- ISHARES</t>
  </si>
  <si>
    <t>DE0005933931</t>
  </si>
  <si>
    <t>4601</t>
  </si>
  <si>
    <t>ISHARE JAPAN EWJ- ISHARES</t>
  </si>
  <si>
    <t>US46434G8226</t>
  </si>
  <si>
    <t>IWM - RUSSELL 2000- ISHARES</t>
  </si>
  <si>
    <t>US4642876555</t>
  </si>
  <si>
    <t>JETS ETF- JETS</t>
  </si>
  <si>
    <t>US26922A8421</t>
  </si>
  <si>
    <t>4992</t>
  </si>
  <si>
    <t>CSI-KWEB CHINA</t>
  </si>
  <si>
    <t>US5007673065</t>
  </si>
  <si>
    <t>4868</t>
  </si>
  <si>
    <t>XME - METALS AND MINING</t>
  </si>
  <si>
    <t>US78464A7550</t>
  </si>
  <si>
    <t>970</t>
  </si>
  <si>
    <t>SPY - S&amp;P 500</t>
  </si>
  <si>
    <t>US78462F1030</t>
  </si>
  <si>
    <t>4640</t>
  </si>
  <si>
    <t>XLF - Financial Select- STATE STREET-SPDRS</t>
  </si>
  <si>
    <t>US81369Y6059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</si>
  <si>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</si>
  <si>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</si>
  <si>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</si>
  <si>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</si>
  <si>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</si>
  <si>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</si>
  <si>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</si>
  <si>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</si>
  <si>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</si>
  <si>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</si>
  <si>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</si>
  <si>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</si>
  <si>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</si>
  <si>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</si>
  <si>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</si>
  <si>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סה"כ כתבי אופציות בישראל</t>
  </si>
  <si>
    <t>אייספאק 1  אפ 1_10/12/2023- איי ספאק</t>
  </si>
  <si>
    <t>1179613</t>
  </si>
  <si>
    <t>אלמדה  אופציה 2 10/10/23</t>
  </si>
  <si>
    <t>1168988</t>
  </si>
  <si>
    <t>פליינג ספרק אופציה 1 04/03/2024- פליינג ספארק</t>
  </si>
  <si>
    <t>1173590</t>
  </si>
  <si>
    <t>סה"כ כתבי אופציה בחו"ל</t>
  </si>
  <si>
    <t>סה"כ מדדים כולל מניות</t>
  </si>
  <si>
    <t>סה"כ ש"ח/מט"ח</t>
  </si>
  <si>
    <t>סה"כ ריבית</t>
  </si>
  <si>
    <t>SPXW PUT 3400 15/07/2022</t>
  </si>
  <si>
    <t>BBG015HCJBN2</t>
  </si>
  <si>
    <t>Other</t>
  </si>
  <si>
    <t>SPXW PUT 3600 15/07/2022</t>
  </si>
  <si>
    <t>BBG015HCJC50</t>
  </si>
  <si>
    <t>סה"כ מטבע</t>
  </si>
  <si>
    <t>סה"כ סחורות</t>
  </si>
  <si>
    <t>DAX - DFWU2 - 16/09/2022</t>
  </si>
  <si>
    <t>DE000C6JGFD4</t>
  </si>
  <si>
    <t>FTSE 100 - Z U2 - 16/09/2022</t>
  </si>
  <si>
    <t>GB00JLVR7414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</si>
  <si>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</si>
  <si>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</si>
  <si>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</si>
  <si>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</si>
  <si>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</si>
  <si>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</si>
  <si>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NASDAQ 100 MINI - NQU2 - 16/09/2022</t>
  </si>
  <si>
    <t>BBG011CK2XT2</t>
  </si>
  <si>
    <t>RXU2-10 YR GER-08/09/22</t>
  </si>
  <si>
    <t>DE000C6J0K11</t>
  </si>
  <si>
    <t>S&amp;P500 EMINI  ESU2 16/09/22</t>
  </si>
  <si>
    <t>BBG011BQCM31</t>
  </si>
  <si>
    <t>ULRTA 10 YEAR US - UXYU2 - 30/09/22</t>
  </si>
  <si>
    <t>BBG0141PVRB7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</si>
  <si>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</si>
  <si>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</si>
  <si>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</si>
  <si>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</si>
  <si>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</si>
  <si>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</si>
  <si>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</si>
  <si>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</si>
  <si>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</si>
  <si>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</si>
  <si>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</si>
  <si>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</si>
  <si>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</si>
  <si>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</si>
  <si>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</si>
  <si>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</si>
  <si>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</si>
  <si>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</si>
  <si>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</si>
  <si>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</si>
  <si>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</si>
  <si>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</si>
  <si>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</si>
  <si>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</si>
  <si>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</si>
  <si>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</si>
  <si>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</si>
  <si>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</si>
  <si>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</si>
  <si>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</si>
  <si>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</si>
  <si>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</si>
  <si>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</si>
  <si>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</si>
  <si>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דאון טאון חיפה-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</si>
  <si>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</si>
  <si>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</si>
  <si>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</si>
  <si>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</si>
  <si>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</si>
  <si>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</si>
  <si>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</si>
  <si>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</si>
  <si>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</si>
  <si>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</si>
  <si>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</si>
  <si>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Real Estate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</si>
  <si>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</si>
  <si>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</si>
  <si>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</si>
  <si>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</si>
  <si>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</si>
  <si>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</si>
  <si>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קרן FinTLV 2- FINTLV 2</t>
  </si>
  <si>
    <t>74221</t>
  </si>
  <si>
    <t>12/08/21</t>
  </si>
  <si>
    <t>First Time 2 קרן- First Time</t>
  </si>
  <si>
    <t>74173</t>
  </si>
  <si>
    <t>ION CROSS OVER קרן- ION</t>
  </si>
  <si>
    <t>74183</t>
  </si>
  <si>
    <t>07/07/20</t>
  </si>
  <si>
    <t>קרן ION CROSS OVER 2- ION</t>
  </si>
  <si>
    <t>74216</t>
  </si>
  <si>
    <t>14/12/21</t>
  </si>
  <si>
    <t>ורטקס אופרטיוניטי 2- ורטקס אופרטיוניטי</t>
  </si>
  <si>
    <t>74228</t>
  </si>
  <si>
    <t>30/12/21</t>
  </si>
  <si>
    <t>סה"כ קרנות גידור</t>
  </si>
  <si>
    <t>קרן טוטאל - משתתף- טוטאל קפיטל</t>
  </si>
  <si>
    <t>74233</t>
  </si>
  <si>
    <t>02/03/22</t>
  </si>
  <si>
    <t>קרן ברוש- קרן ברוש</t>
  </si>
  <si>
    <t>74176</t>
  </si>
  <si>
    <t>25/07/18</t>
  </si>
  <si>
    <t>קרן ואר- קרן ואר</t>
  </si>
  <si>
    <t>74177</t>
  </si>
  <si>
    <t>31/07/18</t>
  </si>
  <si>
    <t>סה"כ קרנות נדל"ן</t>
  </si>
  <si>
    <t>קרן 2 JTLV  אלעד מגורים- קרן 2 JTLV</t>
  </si>
  <si>
    <t>74204</t>
  </si>
  <si>
    <t>30/09/21</t>
  </si>
  <si>
    <t>קרן 2 JTLV- קרן 2 JTLV</t>
  </si>
  <si>
    <t>74186</t>
  </si>
  <si>
    <t>08/05/22</t>
  </si>
  <si>
    <t>קרן 3 JTLV- קרן JTLV 3</t>
  </si>
  <si>
    <t>74238</t>
  </si>
  <si>
    <t>09/06/22</t>
  </si>
  <si>
    <t>סה"כ קרנות השקעה אחרות</t>
  </si>
  <si>
    <t>קרן להב 3- קרן להב</t>
  </si>
  <si>
    <t>74217</t>
  </si>
  <si>
    <t>21/06/22</t>
  </si>
  <si>
    <t>קרן קוגיטו 2- קרן קוגיטו</t>
  </si>
  <si>
    <t>74231</t>
  </si>
  <si>
    <t>29/06/22</t>
  </si>
  <si>
    <t>קרן ריאלטי חוב- קרן ריאלטי חוב</t>
  </si>
  <si>
    <t>74239</t>
  </si>
  <si>
    <t>דן תחבורה- דן תחבורה</t>
  </si>
  <si>
    <t>74196</t>
  </si>
  <si>
    <t>11/02/21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</si>
  <si>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</si>
  <si>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</si>
  <si>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</si>
  <si>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</si>
  <si>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</si>
  <si>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</si>
  <si>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</si>
  <si>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13/06/22</t>
  </si>
  <si>
    <t>סה"כ קרנות הון סיכון בחו"ל</t>
  </si>
  <si>
    <t>SG VC 3 קרן- SG VC</t>
  </si>
  <si>
    <t>74180</t>
  </si>
  <si>
    <t>27/08/20</t>
  </si>
  <si>
    <t>SG VC 4 קרן- SG VC</t>
  </si>
  <si>
    <t>74200</t>
  </si>
  <si>
    <t>09/11/21</t>
  </si>
  <si>
    <t>SG VC 5 קרן- SG VC</t>
  </si>
  <si>
    <t>74215</t>
  </si>
  <si>
    <t>22/09/21</t>
  </si>
  <si>
    <t>SG VC 6 קרן- SG VC</t>
  </si>
  <si>
    <t>74235</t>
  </si>
  <si>
    <t>26/05/22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</si>
  <si>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</si>
  <si>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</si>
  <si>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</si>
  <si>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</si>
  <si>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</si>
  <si>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</si>
  <si>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</si>
  <si>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</si>
  <si>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</si>
  <si>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</si>
  <si>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</si>
  <si>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</si>
  <si>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</si>
  <si>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</si>
  <si>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אלקטרה נדל"ן (MF) קרן מספר 3- Electra Multifamily Investments Fund III LP</t>
  </si>
  <si>
    <t>74208</t>
  </si>
  <si>
    <t>24/11/21</t>
  </si>
  <si>
    <t>אלקטרה נדל"ן (MF) קרן מספר 1- Electra Multifamily Investments Fund LP</t>
  </si>
  <si>
    <t>74172</t>
  </si>
  <si>
    <t>04/06/19</t>
  </si>
  <si>
    <t>LCN Sterling Fund SLP- LCN Sterling Fund SLP</t>
  </si>
  <si>
    <t>74237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</si>
  <si>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</si>
  <si>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</si>
  <si>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</si>
  <si>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</si>
  <si>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קרן חוב פונטיפקס 4- Pontifax Medison Debt Financing</t>
  </si>
  <si>
    <t>74187</t>
  </si>
  <si>
    <t>26/04/22</t>
  </si>
  <si>
    <t>LPA  Nordic Power- LPA  Nordic Power</t>
  </si>
  <si>
    <t>74205</t>
  </si>
  <si>
    <t>24/11/20</t>
  </si>
  <si>
    <t>אלקטרה נדל"ן קרן חוב- Electra Capital PM Fund LP</t>
  </si>
  <si>
    <t>74199</t>
  </si>
  <si>
    <t>FUSE 11 FUND- FUSE 11 FUND</t>
  </si>
  <si>
    <t>74203</t>
  </si>
  <si>
    <t>07/04/21</t>
  </si>
  <si>
    <t>קרן REVOLVER- REVOLVER</t>
  </si>
  <si>
    <t>74193</t>
  </si>
  <si>
    <t>קרן הפניקס קו-אינווסט- הפניקס</t>
  </si>
  <si>
    <t>74190</t>
  </si>
  <si>
    <t>26/08/21</t>
  </si>
  <si>
    <t>קרן COLLER 8 (Phoenix Value CIP) - קרן COLLER 8</t>
  </si>
  <si>
    <t>74207</t>
  </si>
  <si>
    <t>28/06/22</t>
  </si>
  <si>
    <t>קרן ויולה קרדיט 6- קרן ויולה</t>
  </si>
  <si>
    <t>74197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</si>
  <si>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</si>
  <si>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</si>
  <si>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</si>
  <si>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</si>
  <si>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</si>
  <si>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</si>
  <si>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סה"כ מט"ח/מט"ח</t>
  </si>
  <si>
    <t>פורוורד אירו/שקל 20/09/22 3.6408 154128</t>
  </si>
  <si>
    <t>154128</t>
  </si>
  <si>
    <t>30/06/22</t>
  </si>
  <si>
    <t>פורוורד אירו/שקל 3.53 20/09/22 154092</t>
  </si>
  <si>
    <t>154092</t>
  </si>
  <si>
    <t>17/05/22</t>
  </si>
  <si>
    <t>פורוורד דולר/שקל 3.319 20/09/22 154100</t>
  </si>
  <si>
    <t>154100</t>
  </si>
  <si>
    <t>פורוורד דולר/שקל 3.3467 20/09/22 154091</t>
  </si>
  <si>
    <t>154091</t>
  </si>
  <si>
    <t>פורוורד דולר/שקל 3.347 20/09/22 154093</t>
  </si>
  <si>
    <t>154093</t>
  </si>
  <si>
    <t>פורוורד שטרלינג/שקל 20/09/22 שער 4.18 154115</t>
  </si>
  <si>
    <t>154115</t>
  </si>
  <si>
    <t>08/06/22</t>
  </si>
  <si>
    <t>פורוורד אירו/דולר 1.0807 12/01/23 154111</t>
  </si>
  <si>
    <t>154111</t>
  </si>
  <si>
    <t>פורוורד אירו/דולר 1.0868 12/01/23 154103</t>
  </si>
  <si>
    <t>154103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</si>
  <si>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</si>
  <si>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</si>
  <si>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</si>
  <si>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</si>
  <si>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</si>
  <si>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לונג אינפלציה 08.11.2022 2.585%</t>
  </si>
  <si>
    <t>23482</t>
  </si>
  <si>
    <t>08/11/21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</si>
  <si>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</si>
  <si>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</si>
  <si>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</si>
  <si>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</si>
  <si>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</si>
  <si>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</si>
  <si>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</si>
  <si>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</si>
  <si>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</si>
  <si>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</si>
  <si>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</si>
  <si>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</si>
  <si>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</si>
  <si>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</si>
  <si>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</si>
  <si>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</si>
  <si>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</si>
  <si>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</si>
  <si>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</si>
  <si>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</si>
  <si>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</si>
  <si>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</si>
  <si>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</si>
  <si>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</si>
  <si>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</si>
  <si>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</si>
  <si>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</si>
  <si>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</si>
  <si>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</si>
  <si>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</si>
  <si>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</si>
  <si>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</si>
  <si>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</si>
  <si>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</si>
  <si>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</si>
  <si>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</si>
  <si>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</si>
  <si>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</si>
  <si>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</si>
  <si>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</si>
  <si>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</si>
  <si>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</si>
  <si>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</si>
  <si>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</si>
  <si>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</si>
  <si>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</si>
  <si>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</si>
  <si>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</si>
  <si>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</si>
  <si>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</si>
  <si>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קרן COLLER 8</t>
  </si>
  <si>
    <t>SG VC 6</t>
  </si>
  <si>
    <t>LCN Sterling Fund SLP</t>
  </si>
  <si>
    <t>קרן 3 JTLV</t>
  </si>
  <si>
    <t>קרן ריאלטי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</si>
</sst>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43" fontId="1" fillId="0" borderId="0" xfId="11" applyFont="1" applyAlignment="1">
      <alignment horizontal="center" vertical="center" wrapText="1"/>
    </xf>
    <xf numFmtId="14" fontId="0" fillId="0" borderId="0" xfId="0" applyNumberFormat="1" applyFill="1"/>
    <xf numFmtId="0" fontId="1" fillId="0" borderId="0" xfId="0" applyFont="1"/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66" fontId="0" fillId="0" borderId="0" xfId="0" applyNumberFormat="1" applyFont="1" applyFill="1"/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22" workbookViewId="0">
      <selection activeCell="A27" sqref="A2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9796.9257832920157</v>
      </c>
      <c r="D11" s="76">
        <f>C11/$C$42</f>
        <v>8.8614726964335408E-2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22300.588935700001</v>
      </c>
      <c r="D13" s="78">
        <f t="shared" ref="D13:D22" si="0">C13/$C$42</f>
        <v>0.20171231704655157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15561.941970955</v>
      </c>
      <c r="D15" s="78">
        <f t="shared" si="0"/>
        <v>0.14076020062771408</v>
      </c>
    </row>
    <row r="16" spans="1:36">
      <c r="A16" s="10" t="s">
        <v>13</v>
      </c>
      <c r="B16" s="70" t="s">
        <v>19</v>
      </c>
      <c r="C16" s="77">
        <v>22647.094108400001</v>
      </c>
      <c r="D16" s="78">
        <f t="shared" si="0"/>
        <v>0.20484651056294081</v>
      </c>
    </row>
    <row r="17" spans="1:4">
      <c r="A17" s="10" t="s">
        <v>13</v>
      </c>
      <c r="B17" s="70" t="s">
        <v>195</v>
      </c>
      <c r="C17" s="77">
        <v>13641.626002106001</v>
      </c>
      <c r="D17" s="78">
        <f t="shared" si="0"/>
        <v>0.1233906421530528</v>
      </c>
    </row>
    <row r="18" spans="1:4">
      <c r="A18" s="10" t="s">
        <v>13</v>
      </c>
      <c r="B18" s="70" t="s">
        <v>20</v>
      </c>
      <c r="C18" s="77">
        <v>666.982304</v>
      </c>
      <c r="D18" s="78">
        <f t="shared" si="0"/>
        <v>6.0329593248324839E-3</v>
      </c>
    </row>
    <row r="19" spans="1:4">
      <c r="A19" s="10" t="s">
        <v>13</v>
      </c>
      <c r="B19" s="70" t="s">
        <v>21</v>
      </c>
      <c r="C19" s="77">
        <v>87.628067999999999</v>
      </c>
      <c r="D19" s="78">
        <f t="shared" si="0"/>
        <v>7.9260958917083202E-4</v>
      </c>
    </row>
    <row r="20" spans="1:4">
      <c r="A20" s="10" t="s">
        <v>13</v>
      </c>
      <c r="B20" s="70" t="s">
        <v>22</v>
      </c>
      <c r="C20" s="77">
        <v>29.623999999999999</v>
      </c>
      <c r="D20" s="78">
        <f t="shared" si="0"/>
        <v>2.6795371626356899E-4</v>
      </c>
    </row>
    <row r="21" spans="1:4">
      <c r="A21" s="10" t="s">
        <v>13</v>
      </c>
      <c r="B21" s="70" t="s">
        <v>23</v>
      </c>
      <c r="C21" s="77">
        <v>105.3122140688627</v>
      </c>
      <c r="D21" s="78">
        <f t="shared" si="0"/>
        <v>9.525654579967686E-4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465.167569689</v>
      </c>
      <c r="D26" s="78">
        <f t="shared" si="1"/>
        <v>4.2075134682507511E-3</v>
      </c>
    </row>
    <row r="27" spans="1:4">
      <c r="A27" s="10" t="s">
        <v>13</v>
      </c>
      <c r="B27" s="70" t="s">
        <v>28</v>
      </c>
      <c r="C27" s="77">
        <v>4916.2859981678957</v>
      </c>
      <c r="D27" s="78">
        <f t="shared" si="1"/>
        <v>4.446857627003907E-2</v>
      </c>
    </row>
    <row r="28" spans="1:4">
      <c r="A28" s="10" t="s">
        <v>13</v>
      </c>
      <c r="B28" s="70" t="s">
        <v>29</v>
      </c>
      <c r="C28" s="77">
        <v>19038.417376353427</v>
      </c>
      <c r="D28" s="78">
        <f t="shared" si="1"/>
        <v>0.17220546475056736</v>
      </c>
    </row>
    <row r="29" spans="1:4">
      <c r="A29" s="10" t="s">
        <v>13</v>
      </c>
      <c r="B29" s="70" t="s">
        <v>30</v>
      </c>
      <c r="C29" s="77">
        <v>59.208329592090003</v>
      </c>
      <c r="D29" s="78">
        <f t="shared" si="1"/>
        <v>5.3554860747902916E-4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-713.44070000728425</v>
      </c>
      <c r="D31" s="78">
        <f t="shared" si="1"/>
        <v>-6.4531827876260425E-3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744.18648227731603</v>
      </c>
      <c r="D33" s="78">
        <f t="shared" si="1"/>
        <v>6.7312832000850477E-3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1208.858137939</v>
      </c>
      <c r="D37" s="78">
        <f t="shared" si="1"/>
        <v>1.0934311048346379E-2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110556.40658053334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6261.0163598057607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3.6507000000000001</v>
      </c>
    </row>
    <row r="48" spans="1:4">
      <c r="C48" t="s">
        <v>110</v>
      </c>
      <c r="D48">
        <v>3.6364000000000001</v>
      </c>
    </row>
    <row r="49" spans="3:4">
      <c r="C49" t="s">
        <v>106</v>
      </c>
      <c r="D49">
        <v>3.5</v>
      </c>
    </row>
    <row r="50" spans="3:4">
      <c r="C50" t="s">
        <v>113</v>
      </c>
      <c r="D50">
        <v>4.2351999999999999</v>
      </c>
    </row>
    <row r="51" spans="3:4">
      <c r="C51" t="s">
        <v>123</v>
      </c>
      <c r="D51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29.623999999999999</v>
      </c>
      <c r="J11" s="25"/>
      <c r="K11" s="76">
        <v>1</v>
      </c>
      <c r="L11" s="76">
        <v>2.9999999999999997E-4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956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957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958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639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29.623999999999999</v>
      </c>
      <c r="K21" s="80">
        <v>1</v>
      </c>
      <c r="L21" s="80">
        <v>2.9999999999999997E-4</v>
      </c>
    </row>
    <row r="22" spans="2:12">
      <c r="B22" s="79" t="s">
        <v>956</v>
      </c>
      <c r="C22" s="16"/>
      <c r="D22" s="16"/>
      <c r="E22" s="16"/>
      <c r="G22" s="81">
        <v>0</v>
      </c>
      <c r="I22" s="81">
        <v>29.623999999999999</v>
      </c>
      <c r="K22" s="80">
        <v>1</v>
      </c>
      <c r="L22" s="80">
        <v>2.9999999999999997E-4</v>
      </c>
    </row>
    <row r="23" spans="2:12">
      <c r="B23" t="s">
        <v>959</v>
      </c>
      <c r="C23" t="s">
        <v>960</v>
      </c>
      <c r="D23" t="s">
        <v>123</v>
      </c>
      <c r="E23" t="s">
        <v>961</v>
      </c>
      <c r="F23" t="s">
        <v>106</v>
      </c>
      <c r="G23" s="77">
        <v>-400</v>
      </c>
      <c r="H23" s="77">
        <v>700</v>
      </c>
      <c r="I23" s="77">
        <v>-9.8000000000000007</v>
      </c>
      <c r="J23" s="78">
        <v>0</v>
      </c>
      <c r="K23" s="78">
        <v>-0.33079999999999998</v>
      </c>
      <c r="L23" s="78">
        <v>-1E-4</v>
      </c>
    </row>
    <row r="24" spans="2:12">
      <c r="B24" t="s">
        <v>962</v>
      </c>
      <c r="C24" t="s">
        <v>963</v>
      </c>
      <c r="D24" t="s">
        <v>123</v>
      </c>
      <c r="E24" t="s">
        <v>961</v>
      </c>
      <c r="F24" t="s">
        <v>106</v>
      </c>
      <c r="G24" s="77">
        <v>400</v>
      </c>
      <c r="H24" s="77">
        <v>2816</v>
      </c>
      <c r="I24" s="77">
        <v>39.423999999999999</v>
      </c>
      <c r="J24" s="78">
        <v>0</v>
      </c>
      <c r="K24" s="78">
        <v>1.3308</v>
      </c>
      <c r="L24" s="78">
        <v>4.0000000000000002E-4</v>
      </c>
    </row>
    <row r="25" spans="2:12">
      <c r="B25" s="79" t="s">
        <v>964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223</v>
      </c>
      <c r="C26" t="s">
        <v>223</v>
      </c>
      <c r="D26" s="16"/>
      <c r="E26" t="s">
        <v>223</v>
      </c>
      <c r="F26" t="s">
        <v>223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958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223</v>
      </c>
      <c r="C28" t="s">
        <v>223</v>
      </c>
      <c r="D28" s="16"/>
      <c r="E28" t="s">
        <v>223</v>
      </c>
      <c r="F28" t="s">
        <v>223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965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223</v>
      </c>
      <c r="C30" t="s">
        <v>223</v>
      </c>
      <c r="D30" s="16"/>
      <c r="E30" t="s">
        <v>223</v>
      </c>
      <c r="F30" t="s">
        <v>223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639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223</v>
      </c>
      <c r="C32" t="s">
        <v>223</v>
      </c>
      <c r="D32" s="16"/>
      <c r="E32" t="s">
        <v>223</v>
      </c>
      <c r="F32" t="s">
        <v>223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230</v>
      </c>
      <c r="C33" s="16"/>
      <c r="D33" s="16"/>
      <c r="E33" s="16"/>
    </row>
    <row r="34" spans="2:5">
      <c r="B34" t="s">
        <v>293</v>
      </c>
      <c r="C34" s="16"/>
      <c r="D34" s="16"/>
      <c r="E34" s="16"/>
    </row>
    <row r="35" spans="2:5">
      <c r="B35" t="s">
        <v>294</v>
      </c>
      <c r="C35" s="16"/>
      <c r="D35" s="16"/>
      <c r="E35" s="16"/>
    </row>
    <row r="36" spans="2:5">
      <c r="B36" t="s">
        <v>295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30175.040000000001</v>
      </c>
      <c r="H11" s="25"/>
      <c r="I11" s="75">
        <v>105.3122140688627</v>
      </c>
      <c r="J11" s="76">
        <v>1</v>
      </c>
      <c r="K11" s="76">
        <v>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30175.040000000001</v>
      </c>
      <c r="H14" s="19"/>
      <c r="I14" s="81">
        <v>105.3122140688627</v>
      </c>
      <c r="J14" s="80">
        <v>1</v>
      </c>
      <c r="K14" s="80">
        <v>1E-3</v>
      </c>
      <c r="BF14" s="16" t="s">
        <v>126</v>
      </c>
    </row>
    <row r="15" spans="1:60">
      <c r="B15" t="s">
        <v>966</v>
      </c>
      <c r="C15" t="s">
        <v>967</v>
      </c>
      <c r="D15" t="s">
        <v>123</v>
      </c>
      <c r="E15" t="s">
        <v>961</v>
      </c>
      <c r="F15" t="s">
        <v>110</v>
      </c>
      <c r="G15" s="77">
        <v>2</v>
      </c>
      <c r="H15" s="77">
        <v>1.2770999999999999</v>
      </c>
      <c r="I15" s="77">
        <v>9.2880928799999996E-5</v>
      </c>
      <c r="J15" s="78">
        <v>0</v>
      </c>
      <c r="K15" s="78">
        <v>0</v>
      </c>
      <c r="BF15" s="16" t="s">
        <v>127</v>
      </c>
    </row>
    <row r="16" spans="1:60">
      <c r="B16" t="s">
        <v>968</v>
      </c>
      <c r="C16" t="s">
        <v>969</v>
      </c>
      <c r="D16" t="s">
        <v>123</v>
      </c>
      <c r="E16" t="s">
        <v>961</v>
      </c>
      <c r="F16" t="s">
        <v>113</v>
      </c>
      <c r="G16" s="77">
        <v>1</v>
      </c>
      <c r="H16" s="77">
        <v>0.71209999999999996</v>
      </c>
      <c r="I16" s="77">
        <v>3.0158859200000001E-5</v>
      </c>
      <c r="J16" s="78">
        <v>0</v>
      </c>
      <c r="K16" s="78">
        <v>0</v>
      </c>
      <c r="BF16" s="16" t="s">
        <v>128</v>
      </c>
    </row>
    <row r="17" spans="2:58">
      <c r="B17" t="s">
        <v>970</v>
      </c>
      <c r="C17" t="s">
        <v>971</v>
      </c>
      <c r="D17" t="s">
        <v>123</v>
      </c>
      <c r="E17" t="s">
        <v>961</v>
      </c>
      <c r="F17" t="s">
        <v>110</v>
      </c>
      <c r="G17" s="77">
        <v>427.28</v>
      </c>
      <c r="H17" s="77">
        <v>100</v>
      </c>
      <c r="I17" s="77">
        <v>1.553760992</v>
      </c>
      <c r="J17" s="78">
        <v>1.4800000000000001E-2</v>
      </c>
      <c r="K17" s="78">
        <v>0</v>
      </c>
      <c r="BF17" s="16" t="s">
        <v>129</v>
      </c>
    </row>
    <row r="18" spans="2:58">
      <c r="B18" t="s">
        <v>972</v>
      </c>
      <c r="C18" t="s">
        <v>973</v>
      </c>
      <c r="D18" t="s">
        <v>123</v>
      </c>
      <c r="E18" t="s">
        <v>961</v>
      </c>
      <c r="F18" t="s">
        <v>113</v>
      </c>
      <c r="G18" s="77">
        <v>-455</v>
      </c>
      <c r="H18" s="77">
        <v>100</v>
      </c>
      <c r="I18" s="77">
        <v>-1.9270160000000001</v>
      </c>
      <c r="J18" s="78">
        <v>-1.83E-2</v>
      </c>
      <c r="K18" s="78">
        <v>0</v>
      </c>
      <c r="BF18" s="16" t="s">
        <v>130</v>
      </c>
    </row>
    <row r="19" spans="2:58">
      <c r="B19" t="s">
        <v>974</v>
      </c>
      <c r="C19" t="s">
        <v>975</v>
      </c>
      <c r="D19" t="s">
        <v>123</v>
      </c>
      <c r="E19" t="s">
        <v>961</v>
      </c>
      <c r="F19" t="s">
        <v>106</v>
      </c>
      <c r="G19" s="77">
        <v>30195.759999999998</v>
      </c>
      <c r="H19" s="77">
        <v>100</v>
      </c>
      <c r="I19" s="77">
        <v>105.68516</v>
      </c>
      <c r="J19" s="78">
        <v>1.0035000000000001</v>
      </c>
      <c r="K19" s="78">
        <v>1E-3</v>
      </c>
      <c r="BF19" s="16" t="s">
        <v>131</v>
      </c>
    </row>
    <row r="20" spans="2:58">
      <c r="B20" t="s">
        <v>976</v>
      </c>
      <c r="C20" t="s">
        <v>977</v>
      </c>
      <c r="D20" t="s">
        <v>123</v>
      </c>
      <c r="E20" t="s">
        <v>961</v>
      </c>
      <c r="F20" t="s">
        <v>106</v>
      </c>
      <c r="G20" s="77">
        <v>3</v>
      </c>
      <c r="H20" s="77">
        <v>1.1529499999999999</v>
      </c>
      <c r="I20" s="77">
        <v>1.2105975000000001E-4</v>
      </c>
      <c r="J20" s="78">
        <v>0</v>
      </c>
      <c r="K20" s="78">
        <v>0</v>
      </c>
      <c r="BF20" s="16" t="s">
        <v>132</v>
      </c>
    </row>
    <row r="21" spans="2:58">
      <c r="B21" t="s">
        <v>978</v>
      </c>
      <c r="C21" t="s">
        <v>979</v>
      </c>
      <c r="D21" t="s">
        <v>123</v>
      </c>
      <c r="E21" t="s">
        <v>961</v>
      </c>
      <c r="F21" t="s">
        <v>110</v>
      </c>
      <c r="G21" s="77">
        <v>-1</v>
      </c>
      <c r="H21" s="77">
        <v>1.4878E-4</v>
      </c>
      <c r="I21" s="77">
        <v>-1.4878E-9</v>
      </c>
      <c r="J21" s="78">
        <v>0</v>
      </c>
      <c r="K21" s="78">
        <v>0</v>
      </c>
      <c r="BF21" s="16" t="s">
        <v>123</v>
      </c>
    </row>
    <row r="22" spans="2:58">
      <c r="B22" t="s">
        <v>980</v>
      </c>
      <c r="C22" t="s">
        <v>981</v>
      </c>
      <c r="D22" t="s">
        <v>123</v>
      </c>
      <c r="E22" t="s">
        <v>961</v>
      </c>
      <c r="F22" t="s">
        <v>106</v>
      </c>
      <c r="G22" s="77">
        <v>5</v>
      </c>
      <c r="H22" s="77">
        <v>0.37895000000000001</v>
      </c>
      <c r="I22" s="77">
        <v>6.6316249999999997E-5</v>
      </c>
      <c r="J22" s="78">
        <v>0</v>
      </c>
      <c r="K22" s="78">
        <v>0</v>
      </c>
    </row>
    <row r="23" spans="2:58">
      <c r="B23" t="s">
        <v>982</v>
      </c>
      <c r="C23" t="s">
        <v>983</v>
      </c>
      <c r="D23" t="s">
        <v>123</v>
      </c>
      <c r="E23" t="s">
        <v>961</v>
      </c>
      <c r="F23" t="s">
        <v>106</v>
      </c>
      <c r="G23" s="77">
        <v>-3</v>
      </c>
      <c r="H23" s="77">
        <v>1.2737500000000001E-2</v>
      </c>
      <c r="I23" s="77">
        <v>-1.3374375E-6</v>
      </c>
      <c r="J23" s="78">
        <v>0</v>
      </c>
      <c r="K23" s="78">
        <v>0</v>
      </c>
    </row>
    <row r="24" spans="2:58">
      <c r="B24" t="s">
        <v>230</v>
      </c>
      <c r="C24" s="19"/>
      <c r="D24" s="19"/>
      <c r="E24" s="19"/>
      <c r="F24" s="19"/>
      <c r="G24" s="19"/>
      <c r="H24" s="19"/>
    </row>
    <row r="25" spans="2:58">
      <c r="B25" t="s">
        <v>293</v>
      </c>
      <c r="C25" s="19"/>
      <c r="D25" s="19"/>
      <c r="E25" s="19"/>
      <c r="F25" s="19"/>
      <c r="G25" s="19"/>
      <c r="H25" s="19"/>
    </row>
    <row r="26" spans="2:58">
      <c r="B26" t="s">
        <v>294</v>
      </c>
      <c r="C26" s="19"/>
      <c r="D26" s="19"/>
      <c r="E26" s="19"/>
      <c r="F26" s="19"/>
      <c r="G26" s="19"/>
      <c r="H26" s="19"/>
    </row>
    <row r="27" spans="2:58">
      <c r="B27" t="s">
        <v>295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984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223</v>
      </c>
      <c r="C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985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223</v>
      </c>
      <c r="C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987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988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989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987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988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989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293</v>
      </c>
    </row>
    <row r="42" spans="2:17">
      <c r="B42" t="s">
        <v>294</v>
      </c>
    </row>
    <row r="43" spans="2:17">
      <c r="B43" t="s">
        <v>295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991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223</v>
      </c>
      <c r="C14" t="s">
        <v>223</v>
      </c>
      <c r="D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992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223</v>
      </c>
      <c r="C16" t="s">
        <v>223</v>
      </c>
      <c r="D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993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639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223</v>
      </c>
      <c r="C22" t="s">
        <v>223</v>
      </c>
      <c r="D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G25" s="77">
        <v>0</v>
      </c>
      <c r="H25" t="s">
        <v>223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995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223</v>
      </c>
      <c r="C27" t="s">
        <v>223</v>
      </c>
      <c r="D27" t="s">
        <v>223</v>
      </c>
      <c r="G27" s="77">
        <v>0</v>
      </c>
      <c r="H27" t="s">
        <v>223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293</v>
      </c>
    </row>
    <row r="29" spans="2:16">
      <c r="B29" t="s">
        <v>294</v>
      </c>
    </row>
    <row r="30" spans="2:16">
      <c r="B30" t="s">
        <v>295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996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997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7">
        <v>0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7">
        <v>0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639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7">
        <v>0</v>
      </c>
      <c r="K20" t="s">
        <v>223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998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7">
        <v>0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999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7">
        <v>0</v>
      </c>
      <c r="K25" t="s">
        <v>223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293</v>
      </c>
      <c r="D27" s="16"/>
      <c r="E27" s="16"/>
      <c r="F27" s="16"/>
    </row>
    <row r="28" spans="2:19">
      <c r="B28" t="s">
        <v>294</v>
      </c>
      <c r="D28" s="16"/>
      <c r="E28" s="16"/>
      <c r="F28" s="16"/>
    </row>
    <row r="29" spans="2:19">
      <c r="B29" t="s">
        <v>295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3.28</v>
      </c>
      <c r="K11" s="7"/>
      <c r="L11" s="7"/>
      <c r="M11" s="76">
        <v>5.21E-2</v>
      </c>
      <c r="N11" s="75">
        <v>476757.69</v>
      </c>
      <c r="O11" s="7"/>
      <c r="P11" s="75">
        <v>465.167569689</v>
      </c>
      <c r="Q11" s="7"/>
      <c r="R11" s="76">
        <v>1</v>
      </c>
      <c r="S11" s="76">
        <v>4.1999999999999997E-3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3.28</v>
      </c>
      <c r="M12" s="80">
        <v>5.21E-2</v>
      </c>
      <c r="N12" s="81">
        <v>476757.69</v>
      </c>
      <c r="P12" s="81">
        <v>465.167569689</v>
      </c>
      <c r="R12" s="80">
        <v>1</v>
      </c>
      <c r="S12" s="80">
        <v>4.1999999999999997E-3</v>
      </c>
    </row>
    <row r="13" spans="2:81">
      <c r="B13" s="79" t="s">
        <v>996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997</v>
      </c>
      <c r="C15" s="16"/>
      <c r="D15" s="16"/>
      <c r="E15" s="16"/>
      <c r="J15" s="81">
        <v>3.28</v>
      </c>
      <c r="M15" s="80">
        <v>5.21E-2</v>
      </c>
      <c r="N15" s="81">
        <v>476757.69</v>
      </c>
      <c r="P15" s="81">
        <v>465.167569689</v>
      </c>
      <c r="R15" s="80">
        <v>1</v>
      </c>
      <c r="S15" s="80">
        <v>4.1999999999999997E-3</v>
      </c>
    </row>
    <row r="16" spans="2:81">
      <c r="B16" t="s">
        <v>1000</v>
      </c>
      <c r="C16" t="s">
        <v>1001</v>
      </c>
      <c r="D16" t="s">
        <v>123</v>
      </c>
      <c r="E16" t="s">
        <v>1002</v>
      </c>
      <c r="F16" t="s">
        <v>554</v>
      </c>
      <c r="G16" t="s">
        <v>456</v>
      </c>
      <c r="H16" t="s">
        <v>150</v>
      </c>
      <c r="I16" t="s">
        <v>1003</v>
      </c>
      <c r="J16" s="77">
        <v>3.48</v>
      </c>
      <c r="K16" t="s">
        <v>102</v>
      </c>
      <c r="L16" s="78">
        <v>4.4699999999999997E-2</v>
      </c>
      <c r="M16" s="78">
        <v>5.4899999999999997E-2</v>
      </c>
      <c r="N16" s="77">
        <v>308457.69</v>
      </c>
      <c r="O16" s="77">
        <v>96.81</v>
      </c>
      <c r="P16" s="77">
        <v>298.61788968899998</v>
      </c>
      <c r="Q16" s="78">
        <v>5.0000000000000001E-4</v>
      </c>
      <c r="R16" s="78">
        <v>0.64200000000000002</v>
      </c>
      <c r="S16" s="78">
        <v>2.7000000000000001E-3</v>
      </c>
    </row>
    <row r="17" spans="2:19">
      <c r="B17" t="s">
        <v>1004</v>
      </c>
      <c r="C17" t="s">
        <v>1005</v>
      </c>
      <c r="D17" t="s">
        <v>123</v>
      </c>
      <c r="E17" t="s">
        <v>1006</v>
      </c>
      <c r="F17" t="s">
        <v>523</v>
      </c>
      <c r="G17" t="s">
        <v>485</v>
      </c>
      <c r="H17" t="s">
        <v>150</v>
      </c>
      <c r="I17" t="s">
        <v>1007</v>
      </c>
      <c r="J17" s="77">
        <v>2.91</v>
      </c>
      <c r="K17" t="s">
        <v>102</v>
      </c>
      <c r="L17" s="78">
        <v>4.2999999999999997E-2</v>
      </c>
      <c r="M17" s="78">
        <v>4.7199999999999999E-2</v>
      </c>
      <c r="N17" s="77">
        <v>168300</v>
      </c>
      <c r="O17" s="77">
        <v>98.96</v>
      </c>
      <c r="P17" s="77">
        <v>166.54968</v>
      </c>
      <c r="Q17" s="78">
        <v>8.9999999999999998E-4</v>
      </c>
      <c r="R17" s="78">
        <v>0.35799999999999998</v>
      </c>
      <c r="S17" s="78">
        <v>1.5E-3</v>
      </c>
    </row>
    <row r="18" spans="2:19">
      <c r="B18" s="79" t="s">
        <v>298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J19" s="77">
        <v>0</v>
      </c>
      <c r="K19" t="s">
        <v>223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639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223</v>
      </c>
      <c r="C21" t="s">
        <v>223</v>
      </c>
      <c r="D21" s="16"/>
      <c r="E21" s="16"/>
      <c r="F21" t="s">
        <v>223</v>
      </c>
      <c r="G21" t="s">
        <v>223</v>
      </c>
      <c r="J21" s="77">
        <v>0</v>
      </c>
      <c r="K21" t="s">
        <v>223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299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7">
        <v>0</v>
      </c>
      <c r="K24" t="s">
        <v>223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300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7">
        <v>0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230</v>
      </c>
      <c r="C27" s="16"/>
      <c r="D27" s="16"/>
      <c r="E27" s="16"/>
    </row>
    <row r="28" spans="2:19">
      <c r="B28" t="s">
        <v>293</v>
      </c>
      <c r="C28" s="16"/>
      <c r="D28" s="16"/>
      <c r="E28" s="16"/>
    </row>
    <row r="29" spans="2:19">
      <c r="B29" t="s">
        <v>294</v>
      </c>
      <c r="C29" s="16"/>
      <c r="D29" s="16"/>
      <c r="E29" s="16"/>
    </row>
    <row r="30" spans="2:19">
      <c r="B30" t="s">
        <v>295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workbookViewId="0">
      <selection activeCell="K19" sqref="K1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411146.03</v>
      </c>
      <c r="I11" s="7"/>
      <c r="J11" s="75">
        <v>4916.2859981678957</v>
      </c>
      <c r="K11" s="7"/>
      <c r="L11" s="76">
        <v>1</v>
      </c>
      <c r="M11" s="76">
        <v>4.4499999999999998E-2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86208.39</v>
      </c>
      <c r="J12" s="81">
        <v>3725.1911240660552</v>
      </c>
      <c r="L12" s="80">
        <v>0.75770000000000004</v>
      </c>
      <c r="M12" s="80">
        <v>3.3700000000000001E-2</v>
      </c>
    </row>
    <row r="13" spans="2:98">
      <c r="B13" t="s">
        <v>1008</v>
      </c>
      <c r="C13" t="s">
        <v>1009</v>
      </c>
      <c r="D13" t="s">
        <v>123</v>
      </c>
      <c r="E13" t="s">
        <v>1010</v>
      </c>
      <c r="F13" t="s">
        <v>665</v>
      </c>
      <c r="G13" t="s">
        <v>106</v>
      </c>
      <c r="H13" s="77">
        <v>35885.839999999997</v>
      </c>
      <c r="I13" s="77">
        <v>361.52859999999998</v>
      </c>
      <c r="J13" s="77">
        <v>454.08151232583998</v>
      </c>
      <c r="K13" s="103">
        <v>5.9641374763969664E-4</v>
      </c>
      <c r="L13" s="78">
        <v>9.2399999999999996E-2</v>
      </c>
      <c r="M13" s="78">
        <v>4.1000000000000003E-3</v>
      </c>
    </row>
    <row r="14" spans="2:98">
      <c r="B14" t="s">
        <v>1011</v>
      </c>
      <c r="C14" t="s">
        <v>1012</v>
      </c>
      <c r="D14" t="s">
        <v>123</v>
      </c>
      <c r="E14" t="s">
        <v>795</v>
      </c>
      <c r="F14" t="s">
        <v>796</v>
      </c>
      <c r="G14" t="s">
        <v>102</v>
      </c>
      <c r="H14" s="77">
        <v>497</v>
      </c>
      <c r="I14" s="77">
        <v>389.86354799999998</v>
      </c>
      <c r="J14" s="77">
        <v>1.93762183356</v>
      </c>
      <c r="K14" s="103">
        <v>2.8999999999999998E-3</v>
      </c>
      <c r="L14" s="78">
        <v>4.0000000000000002E-4</v>
      </c>
      <c r="M14" s="78">
        <v>0</v>
      </c>
    </row>
    <row r="15" spans="2:98">
      <c r="B15" t="s">
        <v>1013</v>
      </c>
      <c r="C15" t="s">
        <v>1014</v>
      </c>
      <c r="D15" t="s">
        <v>123</v>
      </c>
      <c r="E15" t="s">
        <v>1015</v>
      </c>
      <c r="F15" t="s">
        <v>747</v>
      </c>
      <c r="G15" t="s">
        <v>102</v>
      </c>
      <c r="H15" s="77">
        <v>3</v>
      </c>
      <c r="I15" s="77">
        <v>38276775.862069003</v>
      </c>
      <c r="J15" s="77">
        <v>1148.30327586207</v>
      </c>
      <c r="K15" s="103">
        <v>2.8448275862068967E-3</v>
      </c>
      <c r="L15" s="78">
        <v>0.2336</v>
      </c>
      <c r="M15" s="78">
        <v>1.04E-2</v>
      </c>
    </row>
    <row r="16" spans="2:98">
      <c r="B16" t="s">
        <v>1016</v>
      </c>
      <c r="C16" t="s">
        <v>1017</v>
      </c>
      <c r="D16" t="s">
        <v>123</v>
      </c>
      <c r="E16" t="s">
        <v>1006</v>
      </c>
      <c r="F16" t="s">
        <v>523</v>
      </c>
      <c r="G16" t="s">
        <v>106</v>
      </c>
      <c r="H16" s="77">
        <v>220.25</v>
      </c>
      <c r="I16" s="77">
        <v>63937</v>
      </c>
      <c r="J16" s="77">
        <v>492.87434875000002</v>
      </c>
      <c r="K16" s="103">
        <v>5.0000000000000001E-4</v>
      </c>
      <c r="L16" s="78">
        <v>0.1003</v>
      </c>
      <c r="M16" s="78">
        <v>4.4999999999999997E-3</v>
      </c>
    </row>
    <row r="17" spans="2:13">
      <c r="B17" t="s">
        <v>1018</v>
      </c>
      <c r="C17" t="s">
        <v>1019</v>
      </c>
      <c r="D17" t="s">
        <v>123</v>
      </c>
      <c r="E17" t="s">
        <v>1020</v>
      </c>
      <c r="F17" t="s">
        <v>338</v>
      </c>
      <c r="G17" t="s">
        <v>102</v>
      </c>
      <c r="H17" s="77">
        <v>14.56</v>
      </c>
      <c r="I17" s="77">
        <v>4645000</v>
      </c>
      <c r="J17" s="77">
        <v>676.31200000000001</v>
      </c>
      <c r="K17" s="103">
        <v>7.3000000000000001E-3</v>
      </c>
      <c r="L17" s="78">
        <v>0.1376</v>
      </c>
      <c r="M17" s="78">
        <v>6.1000000000000004E-3</v>
      </c>
    </row>
    <row r="18" spans="2:13">
      <c r="B18" t="s">
        <v>1021</v>
      </c>
      <c r="C18" t="s">
        <v>1022</v>
      </c>
      <c r="D18" t="s">
        <v>123</v>
      </c>
      <c r="E18" t="s">
        <v>1023</v>
      </c>
      <c r="F18" t="s">
        <v>338</v>
      </c>
      <c r="G18" t="s">
        <v>102</v>
      </c>
      <c r="H18" s="77">
        <v>89.74</v>
      </c>
      <c r="I18" s="77">
        <v>488912.17042099958</v>
      </c>
      <c r="J18" s="77">
        <v>438.74978173580502</v>
      </c>
      <c r="K18" s="78">
        <v>2E-3</v>
      </c>
      <c r="L18" s="78">
        <v>8.9200000000000002E-2</v>
      </c>
      <c r="M18" s="78">
        <v>4.0000000000000001E-3</v>
      </c>
    </row>
    <row r="19" spans="2:13">
      <c r="B19" t="s">
        <v>1024</v>
      </c>
      <c r="C19" t="s">
        <v>1025</v>
      </c>
      <c r="D19" t="s">
        <v>123</v>
      </c>
      <c r="E19" t="s">
        <v>1026</v>
      </c>
      <c r="F19" t="s">
        <v>502</v>
      </c>
      <c r="G19" t="s">
        <v>106</v>
      </c>
      <c r="H19" s="77">
        <v>49498</v>
      </c>
      <c r="I19" s="77">
        <v>296.07694600000002</v>
      </c>
      <c r="J19" s="77">
        <v>512.93258355878004</v>
      </c>
      <c r="K19" s="103">
        <v>4.9195562080072623E-4</v>
      </c>
      <c r="L19" s="78">
        <v>0.1043</v>
      </c>
      <c r="M19" s="78">
        <v>4.5999999999999999E-3</v>
      </c>
    </row>
    <row r="20" spans="2:13">
      <c r="B20" s="79" t="s">
        <v>228</v>
      </c>
      <c r="C20" s="16"/>
      <c r="D20" s="16"/>
      <c r="E20" s="16"/>
      <c r="H20" s="81">
        <v>324937.64</v>
      </c>
      <c r="J20" s="81">
        <v>1191.0948741018403</v>
      </c>
      <c r="L20" s="80">
        <v>0.24229999999999999</v>
      </c>
      <c r="M20" s="80">
        <v>1.0800000000000001E-2</v>
      </c>
    </row>
    <row r="21" spans="2:13">
      <c r="B21" s="79" t="s">
        <v>299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s="79" t="s">
        <v>300</v>
      </c>
      <c r="C23" s="16"/>
      <c r="D23" s="16"/>
      <c r="E23" s="16"/>
      <c r="H23" s="81">
        <v>324937.64</v>
      </c>
      <c r="J23" s="81">
        <v>1191.0948741018403</v>
      </c>
      <c r="L23" s="80">
        <v>0.24229999999999999</v>
      </c>
      <c r="M23" s="80">
        <v>1.0800000000000001E-2</v>
      </c>
    </row>
    <row r="24" spans="2:13">
      <c r="B24" t="s">
        <v>1027</v>
      </c>
      <c r="C24" t="s">
        <v>1028</v>
      </c>
      <c r="D24" t="s">
        <v>123</v>
      </c>
      <c r="E24" t="s">
        <v>1029</v>
      </c>
      <c r="F24" t="s">
        <v>1030</v>
      </c>
      <c r="G24" t="s">
        <v>110</v>
      </c>
      <c r="H24" s="77">
        <v>155358</v>
      </c>
      <c r="I24" s="77">
        <v>100</v>
      </c>
      <c r="J24" s="77">
        <v>564.94383119999998</v>
      </c>
      <c r="K24" s="103">
        <v>1.1294526513253218E-3</v>
      </c>
      <c r="L24" s="78">
        <v>0.1149</v>
      </c>
      <c r="M24" s="78">
        <v>5.1000000000000004E-3</v>
      </c>
    </row>
    <row r="25" spans="2:13">
      <c r="B25" t="s">
        <v>1031</v>
      </c>
      <c r="C25" t="s">
        <v>1032</v>
      </c>
      <c r="D25" t="s">
        <v>123</v>
      </c>
      <c r="E25" t="s">
        <v>1033</v>
      </c>
      <c r="F25" t="s">
        <v>1030</v>
      </c>
      <c r="G25" t="s">
        <v>110</v>
      </c>
      <c r="H25" s="77">
        <v>144490</v>
      </c>
      <c r="I25" s="77">
        <v>105.13006199999994</v>
      </c>
      <c r="J25" s="77">
        <v>552.37798402933004</v>
      </c>
      <c r="K25" s="103">
        <v>1.0493587571264473E-3</v>
      </c>
      <c r="L25" s="78">
        <v>0.1124</v>
      </c>
      <c r="M25" s="78">
        <v>5.0000000000000001E-3</v>
      </c>
    </row>
    <row r="26" spans="2:13">
      <c r="B26" t="s">
        <v>1034</v>
      </c>
      <c r="C26" t="s">
        <v>1035</v>
      </c>
      <c r="D26" t="s">
        <v>123</v>
      </c>
      <c r="E26" t="s">
        <v>1015</v>
      </c>
      <c r="F26" t="s">
        <v>1030</v>
      </c>
      <c r="G26" t="s">
        <v>110</v>
      </c>
      <c r="H26" s="77">
        <v>25089.64</v>
      </c>
      <c r="I26" s="77">
        <v>80.859622999999999</v>
      </c>
      <c r="J26" s="77">
        <v>73.773058872510404</v>
      </c>
      <c r="K26" s="103">
        <v>2.3395121491031927E-3</v>
      </c>
      <c r="L26" s="78">
        <v>1.4999999999999999E-2</v>
      </c>
      <c r="M26" s="78">
        <v>6.9999999999999999E-4</v>
      </c>
    </row>
    <row r="27" spans="2:13">
      <c r="B27" t="s">
        <v>230</v>
      </c>
      <c r="C27" s="16"/>
      <c r="D27" s="16"/>
      <c r="E27" s="16"/>
    </row>
    <row r="28" spans="2:13">
      <c r="B28" t="s">
        <v>293</v>
      </c>
      <c r="C28" s="16"/>
      <c r="D28" s="16"/>
      <c r="E28" s="16"/>
    </row>
    <row r="29" spans="2:13">
      <c r="B29" t="s">
        <v>294</v>
      </c>
      <c r="C29" s="16"/>
      <c r="D29" s="16"/>
      <c r="E29" s="16"/>
    </row>
    <row r="30" spans="2:13">
      <c r="B30" t="s">
        <v>295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6784301.1600000001</v>
      </c>
      <c r="G11" s="7"/>
      <c r="H11" s="75">
        <v>19038.417376353427</v>
      </c>
      <c r="I11" s="7"/>
      <c r="J11" s="76">
        <v>1</v>
      </c>
      <c r="K11" s="76">
        <v>0.17230000000000001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4770177.7699999996</v>
      </c>
      <c r="H12" s="81">
        <v>9892.1771139149223</v>
      </c>
      <c r="J12" s="80">
        <v>0.51959999999999995</v>
      </c>
      <c r="K12" s="80">
        <v>8.9499999999999996E-2</v>
      </c>
    </row>
    <row r="13" spans="2:55">
      <c r="B13" s="79" t="s">
        <v>1036</v>
      </c>
      <c r="C13" s="16"/>
      <c r="F13" s="81">
        <v>366891.33</v>
      </c>
      <c r="H13" s="81">
        <v>1537.747341351349</v>
      </c>
      <c r="J13" s="80">
        <v>8.0799999999999997E-2</v>
      </c>
      <c r="K13" s="80">
        <v>1.3899999999999999E-2</v>
      </c>
    </row>
    <row r="14" spans="2:55">
      <c r="B14" t="s">
        <v>1037</v>
      </c>
      <c r="C14" t="s">
        <v>1038</v>
      </c>
      <c r="D14" t="s">
        <v>106</v>
      </c>
      <c r="E14" t="s">
        <v>1039</v>
      </c>
      <c r="F14" s="77">
        <v>58900</v>
      </c>
      <c r="G14" s="77">
        <v>95.905313000000007</v>
      </c>
      <c r="H14" s="77">
        <v>197.70880274949999</v>
      </c>
      <c r="I14" s="78">
        <v>0</v>
      </c>
      <c r="J14" s="78">
        <v>1.04E-2</v>
      </c>
      <c r="K14" s="78">
        <v>1.8E-3</v>
      </c>
    </row>
    <row r="15" spans="2:55">
      <c r="B15" t="s">
        <v>1040</v>
      </c>
      <c r="C15" t="s">
        <v>1041</v>
      </c>
      <c r="D15" t="s">
        <v>106</v>
      </c>
      <c r="E15" t="s">
        <v>310</v>
      </c>
      <c r="F15" s="77">
        <v>71944.929999999993</v>
      </c>
      <c r="G15" s="77">
        <v>73.207321000000178</v>
      </c>
      <c r="H15" s="77">
        <v>184.34134546913899</v>
      </c>
      <c r="I15" s="78">
        <v>0</v>
      </c>
      <c r="J15" s="78">
        <v>9.7000000000000003E-3</v>
      </c>
      <c r="K15" s="78">
        <v>1.6999999999999999E-3</v>
      </c>
    </row>
    <row r="16" spans="2:55">
      <c r="B16" t="s">
        <v>1042</v>
      </c>
      <c r="C16" t="s">
        <v>1043</v>
      </c>
      <c r="D16" t="s">
        <v>106</v>
      </c>
      <c r="E16" t="s">
        <v>1044</v>
      </c>
      <c r="F16" s="77">
        <v>72036.160000000003</v>
      </c>
      <c r="G16" s="77">
        <v>215.07223899999985</v>
      </c>
      <c r="H16" s="77">
        <v>542.25423770567795</v>
      </c>
      <c r="I16" s="78">
        <v>0</v>
      </c>
      <c r="J16" s="78">
        <v>2.8500000000000001E-2</v>
      </c>
      <c r="K16" s="78">
        <v>4.8999999999999998E-3</v>
      </c>
    </row>
    <row r="17" spans="2:11">
      <c r="B17" t="s">
        <v>1045</v>
      </c>
      <c r="C17" t="s">
        <v>1046</v>
      </c>
      <c r="D17" t="s">
        <v>106</v>
      </c>
      <c r="E17" t="s">
        <v>1047</v>
      </c>
      <c r="F17" s="77">
        <v>65689.240000000005</v>
      </c>
      <c r="G17" s="77">
        <v>80.845702000000088</v>
      </c>
      <c r="H17" s="77">
        <v>185.874245257627</v>
      </c>
      <c r="I17" s="78">
        <v>0</v>
      </c>
      <c r="J17" s="78">
        <v>9.7999999999999997E-3</v>
      </c>
      <c r="K17" s="78">
        <v>1.6999999999999999E-3</v>
      </c>
    </row>
    <row r="18" spans="2:11">
      <c r="B18" t="s">
        <v>1048</v>
      </c>
      <c r="C18" t="s">
        <v>1049</v>
      </c>
      <c r="D18" t="s">
        <v>106</v>
      </c>
      <c r="E18" t="s">
        <v>1050</v>
      </c>
      <c r="F18" s="77">
        <v>98321</v>
      </c>
      <c r="G18" s="77">
        <v>124.24862299999999</v>
      </c>
      <c r="H18" s="77">
        <v>427.56871016940499</v>
      </c>
      <c r="I18" s="78">
        <v>0</v>
      </c>
      <c r="J18" s="78">
        <v>2.2499999999999999E-2</v>
      </c>
      <c r="K18" s="78">
        <v>3.8999999999999998E-3</v>
      </c>
    </row>
    <row r="19" spans="2:11">
      <c r="B19" s="79" t="s">
        <v>1051</v>
      </c>
      <c r="C19" s="16"/>
      <c r="F19" s="81">
        <v>848418</v>
      </c>
      <c r="H19" s="81">
        <v>1112.054888615414</v>
      </c>
      <c r="J19" s="80">
        <v>5.8400000000000001E-2</v>
      </c>
      <c r="K19" s="80">
        <v>1.01E-2</v>
      </c>
    </row>
    <row r="20" spans="2:11">
      <c r="B20" t="s">
        <v>1052</v>
      </c>
      <c r="C20" t="s">
        <v>1053</v>
      </c>
      <c r="D20" t="s">
        <v>102</v>
      </c>
      <c r="E20" t="s">
        <v>1054</v>
      </c>
      <c r="F20" s="77">
        <v>457546</v>
      </c>
      <c r="G20" s="77">
        <v>100.67579000000001</v>
      </c>
      <c r="H20" s="77">
        <v>460.63805011340003</v>
      </c>
      <c r="I20" s="78">
        <v>0</v>
      </c>
      <c r="J20" s="78">
        <v>2.4199999999999999E-2</v>
      </c>
      <c r="K20" s="78">
        <v>4.1999999999999997E-3</v>
      </c>
    </row>
    <row r="21" spans="2:11">
      <c r="B21" t="s">
        <v>1055</v>
      </c>
      <c r="C21" t="s">
        <v>1056</v>
      </c>
      <c r="D21" t="s">
        <v>102</v>
      </c>
      <c r="E21" t="s">
        <v>1057</v>
      </c>
      <c r="F21" s="77">
        <v>253201.1</v>
      </c>
      <c r="G21" s="77">
        <v>171.65657999999999</v>
      </c>
      <c r="H21" s="77">
        <v>434.63634878238003</v>
      </c>
      <c r="I21" s="78">
        <v>0</v>
      </c>
      <c r="J21" s="78">
        <v>2.2800000000000001E-2</v>
      </c>
      <c r="K21" s="78">
        <v>3.8999999999999998E-3</v>
      </c>
    </row>
    <row r="22" spans="2:11">
      <c r="B22" t="s">
        <v>1058</v>
      </c>
      <c r="C22" t="s">
        <v>1059</v>
      </c>
      <c r="D22" t="s">
        <v>102</v>
      </c>
      <c r="E22" t="s">
        <v>1060</v>
      </c>
      <c r="F22" s="77">
        <v>137670.9</v>
      </c>
      <c r="G22" s="77">
        <v>157.46282600000001</v>
      </c>
      <c r="H22" s="77">
        <v>216.78048971963401</v>
      </c>
      <c r="I22" s="78">
        <v>0</v>
      </c>
      <c r="J22" s="78">
        <v>1.14E-2</v>
      </c>
      <c r="K22" s="78">
        <v>2E-3</v>
      </c>
    </row>
    <row r="23" spans="2:11">
      <c r="B23" s="79" t="s">
        <v>1061</v>
      </c>
      <c r="C23" s="16"/>
      <c r="F23" s="81">
        <v>1623845.91</v>
      </c>
      <c r="H23" s="81">
        <v>2241.431155903781</v>
      </c>
      <c r="J23" s="80">
        <v>0.1177</v>
      </c>
      <c r="K23" s="80">
        <v>2.0299999999999999E-2</v>
      </c>
    </row>
    <row r="24" spans="2:11">
      <c r="B24" t="s">
        <v>1062</v>
      </c>
      <c r="C24" t="s">
        <v>1063</v>
      </c>
      <c r="D24" t="s">
        <v>102</v>
      </c>
      <c r="E24" t="s">
        <v>1064</v>
      </c>
      <c r="F24" s="77">
        <v>381558.62</v>
      </c>
      <c r="G24" s="77">
        <v>225.43576300000009</v>
      </c>
      <c r="H24" s="77">
        <v>860.16958628927102</v>
      </c>
      <c r="I24" s="78">
        <v>0</v>
      </c>
      <c r="J24" s="78">
        <v>4.5199999999999997E-2</v>
      </c>
      <c r="K24" s="78">
        <v>7.7999999999999996E-3</v>
      </c>
    </row>
    <row r="25" spans="2:11">
      <c r="B25" t="s">
        <v>1065</v>
      </c>
      <c r="C25" t="s">
        <v>1066</v>
      </c>
      <c r="D25" t="s">
        <v>102</v>
      </c>
      <c r="E25" t="s">
        <v>1067</v>
      </c>
      <c r="F25" s="77">
        <v>1186343.29</v>
      </c>
      <c r="G25" s="77">
        <v>111.71450799999973</v>
      </c>
      <c r="H25" s="77">
        <v>1325.3175696145099</v>
      </c>
      <c r="I25" s="78">
        <v>0</v>
      </c>
      <c r="J25" s="78">
        <v>6.9599999999999995E-2</v>
      </c>
      <c r="K25" s="78">
        <v>1.2E-2</v>
      </c>
    </row>
    <row r="26" spans="2:11">
      <c r="B26" t="s">
        <v>1068</v>
      </c>
      <c r="C26" t="s">
        <v>1069</v>
      </c>
      <c r="D26" t="s">
        <v>102</v>
      </c>
      <c r="E26" t="s">
        <v>1070</v>
      </c>
      <c r="F26" s="77">
        <v>55944</v>
      </c>
      <c r="G26" s="77">
        <v>100</v>
      </c>
      <c r="H26" s="77">
        <v>55.944000000000003</v>
      </c>
      <c r="I26" s="78">
        <v>0</v>
      </c>
      <c r="J26" s="78">
        <v>2.8999999999999998E-3</v>
      </c>
      <c r="K26" s="78">
        <v>5.0000000000000001E-4</v>
      </c>
    </row>
    <row r="27" spans="2:11">
      <c r="B27" s="79" t="s">
        <v>1071</v>
      </c>
      <c r="C27" s="16"/>
      <c r="F27" s="81">
        <v>1931022.53</v>
      </c>
      <c r="H27" s="81">
        <v>5000.9437280443781</v>
      </c>
      <c r="J27" s="80">
        <v>0.26269999999999999</v>
      </c>
      <c r="K27" s="80">
        <v>4.53E-2</v>
      </c>
    </row>
    <row r="28" spans="2:11">
      <c r="B28" t="s">
        <v>1072</v>
      </c>
      <c r="C28" t="s">
        <v>1073</v>
      </c>
      <c r="D28" t="s">
        <v>102</v>
      </c>
      <c r="E28" t="s">
        <v>1074</v>
      </c>
      <c r="F28" s="77">
        <v>369598.63</v>
      </c>
      <c r="G28" s="77">
        <v>89.39677600000006</v>
      </c>
      <c r="H28" s="77">
        <v>330.40925936016902</v>
      </c>
      <c r="I28" s="78">
        <v>0</v>
      </c>
      <c r="J28" s="78">
        <v>1.7399999999999999E-2</v>
      </c>
      <c r="K28" s="78">
        <v>3.0000000000000001E-3</v>
      </c>
    </row>
    <row r="29" spans="2:11">
      <c r="B29" t="s">
        <v>1075</v>
      </c>
      <c r="C29" t="s">
        <v>1076</v>
      </c>
      <c r="D29" t="s">
        <v>102</v>
      </c>
      <c r="E29" t="s">
        <v>1077</v>
      </c>
      <c r="F29" s="77">
        <v>154527.69</v>
      </c>
      <c r="G29" s="77">
        <v>83.971783000000201</v>
      </c>
      <c r="H29" s="77">
        <v>129.759656521713</v>
      </c>
      <c r="I29" s="78">
        <v>0</v>
      </c>
      <c r="J29" s="78">
        <v>6.7999999999999996E-3</v>
      </c>
      <c r="K29" s="78">
        <v>1.1999999999999999E-3</v>
      </c>
    </row>
    <row r="30" spans="2:11">
      <c r="B30" t="s">
        <v>1078</v>
      </c>
      <c r="C30" t="s">
        <v>1079</v>
      </c>
      <c r="D30" t="s">
        <v>102</v>
      </c>
      <c r="E30" t="s">
        <v>1077</v>
      </c>
      <c r="F30" s="77">
        <v>6573</v>
      </c>
      <c r="G30" s="77">
        <v>100</v>
      </c>
      <c r="H30" s="77">
        <v>6.5730000000000004</v>
      </c>
      <c r="I30" s="78">
        <v>0</v>
      </c>
      <c r="J30" s="78">
        <v>2.9999999999999997E-4</v>
      </c>
      <c r="K30" s="78">
        <v>1E-4</v>
      </c>
    </row>
    <row r="31" spans="2:11">
      <c r="B31" t="s">
        <v>1080</v>
      </c>
      <c r="C31" t="s">
        <v>1081</v>
      </c>
      <c r="D31" t="s">
        <v>102</v>
      </c>
      <c r="E31" t="s">
        <v>1082</v>
      </c>
      <c r="F31" s="77">
        <v>2886</v>
      </c>
      <c r="G31" s="77">
        <v>94818.723880000005</v>
      </c>
      <c r="H31" s="77">
        <v>2736.4683711767998</v>
      </c>
      <c r="I31" s="78">
        <v>0</v>
      </c>
      <c r="J31" s="78">
        <v>0.14369999999999999</v>
      </c>
      <c r="K31" s="78">
        <v>2.4799999999999999E-2</v>
      </c>
    </row>
    <row r="32" spans="2:11">
      <c r="B32" t="s">
        <v>1083</v>
      </c>
      <c r="C32" t="s">
        <v>1084</v>
      </c>
      <c r="D32" t="s">
        <v>102</v>
      </c>
      <c r="E32" t="s">
        <v>1085</v>
      </c>
      <c r="F32" s="77">
        <v>825748</v>
      </c>
      <c r="G32" s="77">
        <v>125.154858</v>
      </c>
      <c r="H32" s="77">
        <v>1033.4637368378401</v>
      </c>
      <c r="I32" s="78">
        <v>0</v>
      </c>
      <c r="J32" s="78">
        <v>5.4300000000000001E-2</v>
      </c>
      <c r="K32" s="78">
        <v>9.4000000000000004E-3</v>
      </c>
    </row>
    <row r="33" spans="2:11">
      <c r="B33" t="s">
        <v>1086</v>
      </c>
      <c r="C33" t="s">
        <v>1087</v>
      </c>
      <c r="D33" t="s">
        <v>102</v>
      </c>
      <c r="E33" t="s">
        <v>242</v>
      </c>
      <c r="F33" s="77">
        <v>352255</v>
      </c>
      <c r="G33" s="77">
        <v>167.944772</v>
      </c>
      <c r="H33" s="77">
        <v>591.59385660860005</v>
      </c>
      <c r="I33" s="78">
        <v>0</v>
      </c>
      <c r="J33" s="78">
        <v>3.1099999999999999E-2</v>
      </c>
      <c r="K33" s="78">
        <v>5.4000000000000003E-3</v>
      </c>
    </row>
    <row r="34" spans="2:11">
      <c r="B34" t="s">
        <v>1088</v>
      </c>
      <c r="C34" t="s">
        <v>1089</v>
      </c>
      <c r="D34" t="s">
        <v>102</v>
      </c>
      <c r="E34" t="s">
        <v>1090</v>
      </c>
      <c r="F34" s="77">
        <v>219434.21</v>
      </c>
      <c r="G34" s="77">
        <v>78.691398000000092</v>
      </c>
      <c r="H34" s="77">
        <v>172.67584753925601</v>
      </c>
      <c r="I34" s="78">
        <v>0</v>
      </c>
      <c r="J34" s="78">
        <v>9.1000000000000004E-3</v>
      </c>
      <c r="K34" s="78">
        <v>1.6000000000000001E-3</v>
      </c>
    </row>
    <row r="35" spans="2:11">
      <c r="B35" s="79" t="s">
        <v>228</v>
      </c>
      <c r="C35" s="16"/>
      <c r="F35" s="81">
        <v>2014123.39</v>
      </c>
      <c r="H35" s="81">
        <v>9146.2402624385031</v>
      </c>
      <c r="J35" s="80">
        <v>0.48039999999999999</v>
      </c>
      <c r="K35" s="80">
        <v>8.2799999999999999E-2</v>
      </c>
    </row>
    <row r="36" spans="2:11">
      <c r="B36" s="79" t="s">
        <v>1091</v>
      </c>
      <c r="C36" s="16"/>
      <c r="F36" s="81">
        <v>318479.28000000003</v>
      </c>
      <c r="H36" s="81">
        <v>2685.8340977050079</v>
      </c>
      <c r="J36" s="80">
        <v>0.1411</v>
      </c>
      <c r="K36" s="80">
        <v>2.4299999999999999E-2</v>
      </c>
    </row>
    <row r="37" spans="2:11">
      <c r="B37" t="s">
        <v>1092</v>
      </c>
      <c r="C37" t="s">
        <v>1093</v>
      </c>
      <c r="D37" t="s">
        <v>106</v>
      </c>
      <c r="E37" t="s">
        <v>1094</v>
      </c>
      <c r="F37" s="77">
        <v>46223.96</v>
      </c>
      <c r="G37" s="77">
        <v>566.1819569999999</v>
      </c>
      <c r="H37" s="77">
        <v>915.99102465813996</v>
      </c>
      <c r="I37" s="78">
        <v>0</v>
      </c>
      <c r="J37" s="78">
        <v>4.8099999999999997E-2</v>
      </c>
      <c r="K37" s="78">
        <v>8.3000000000000001E-3</v>
      </c>
    </row>
    <row r="38" spans="2:11">
      <c r="B38" t="s">
        <v>1095</v>
      </c>
      <c r="C38" t="s">
        <v>1096</v>
      </c>
      <c r="D38" t="s">
        <v>106</v>
      </c>
      <c r="E38" t="s">
        <v>1097</v>
      </c>
      <c r="F38" s="77">
        <v>121106.24000000001</v>
      </c>
      <c r="G38" s="77">
        <v>274.2358450000005</v>
      </c>
      <c r="H38" s="77">
        <v>1162.4085221410501</v>
      </c>
      <c r="I38" s="78">
        <v>0</v>
      </c>
      <c r="J38" s="78">
        <v>6.1100000000000002E-2</v>
      </c>
      <c r="K38" s="78">
        <v>1.0500000000000001E-2</v>
      </c>
    </row>
    <row r="39" spans="2:11">
      <c r="B39" t="s">
        <v>1098</v>
      </c>
      <c r="C39" t="s">
        <v>1099</v>
      </c>
      <c r="D39" t="s">
        <v>106</v>
      </c>
      <c r="E39" t="s">
        <v>1100</v>
      </c>
      <c r="F39" s="77">
        <v>119005.08</v>
      </c>
      <c r="G39" s="77">
        <v>118.82579200000009</v>
      </c>
      <c r="H39" s="77">
        <v>494.930550905818</v>
      </c>
      <c r="I39" s="78">
        <v>0</v>
      </c>
      <c r="J39" s="78">
        <v>2.5999999999999999E-2</v>
      </c>
      <c r="K39" s="78">
        <v>4.4999999999999997E-3</v>
      </c>
    </row>
    <row r="40" spans="2:11">
      <c r="B40" t="s">
        <v>1101</v>
      </c>
      <c r="C40" t="s">
        <v>1102</v>
      </c>
      <c r="D40" t="s">
        <v>106</v>
      </c>
      <c r="E40" t="s">
        <v>1103</v>
      </c>
      <c r="F40" s="77">
        <v>32144</v>
      </c>
      <c r="G40" s="77">
        <v>100</v>
      </c>
      <c r="H40" s="77">
        <v>112.504</v>
      </c>
      <c r="I40" s="78">
        <v>0</v>
      </c>
      <c r="J40" s="78">
        <v>5.8999999999999999E-3</v>
      </c>
      <c r="K40" s="78">
        <v>1E-3</v>
      </c>
    </row>
    <row r="41" spans="2:11">
      <c r="B41" s="79" t="s">
        <v>1104</v>
      </c>
      <c r="C41" s="16"/>
      <c r="F41" s="81">
        <v>123171.35</v>
      </c>
      <c r="H41" s="81">
        <v>664.51408487308197</v>
      </c>
      <c r="J41" s="80">
        <v>3.49E-2</v>
      </c>
      <c r="K41" s="80">
        <v>6.0000000000000001E-3</v>
      </c>
    </row>
    <row r="42" spans="2:11">
      <c r="B42" t="s">
        <v>1105</v>
      </c>
      <c r="C42" t="s">
        <v>1106</v>
      </c>
      <c r="D42" t="s">
        <v>106</v>
      </c>
      <c r="E42" t="s">
        <v>1107</v>
      </c>
      <c r="F42" s="77">
        <v>11550.35</v>
      </c>
      <c r="G42" s="77">
        <v>903.3466099999988</v>
      </c>
      <c r="H42" s="77">
        <v>365.18893308847203</v>
      </c>
      <c r="I42" s="78">
        <v>0</v>
      </c>
      <c r="J42" s="78">
        <v>1.9199999999999998E-2</v>
      </c>
      <c r="K42" s="78">
        <v>3.3E-3</v>
      </c>
    </row>
    <row r="43" spans="2:11">
      <c r="B43" t="s">
        <v>1108</v>
      </c>
      <c r="C43" t="s">
        <v>1109</v>
      </c>
      <c r="D43" t="s">
        <v>106</v>
      </c>
      <c r="E43" t="s">
        <v>1110</v>
      </c>
      <c r="F43" s="77">
        <v>111621</v>
      </c>
      <c r="G43" s="77">
        <v>76.617726000000005</v>
      </c>
      <c r="H43" s="77">
        <v>299.32515178461</v>
      </c>
      <c r="I43" s="78">
        <v>0</v>
      </c>
      <c r="J43" s="78">
        <v>1.5699999999999999E-2</v>
      </c>
      <c r="K43" s="78">
        <v>2.7000000000000001E-3</v>
      </c>
    </row>
    <row r="44" spans="2:11">
      <c r="B44" s="79" t="s">
        <v>1111</v>
      </c>
      <c r="C44" s="16"/>
      <c r="F44" s="81">
        <v>831610.67</v>
      </c>
      <c r="H44" s="81">
        <v>3208.2211059243559</v>
      </c>
      <c r="J44" s="80">
        <v>0.16850000000000001</v>
      </c>
      <c r="K44" s="80">
        <v>2.9000000000000001E-2</v>
      </c>
    </row>
    <row r="45" spans="2:11">
      <c r="B45" t="s">
        <v>1112</v>
      </c>
      <c r="C45" t="s">
        <v>1113</v>
      </c>
      <c r="D45" t="s">
        <v>106</v>
      </c>
      <c r="E45" t="s">
        <v>1114</v>
      </c>
      <c r="F45" s="77">
        <v>94424</v>
      </c>
      <c r="G45" s="77">
        <v>107.63436</v>
      </c>
      <c r="H45" s="77">
        <v>355.71433830239999</v>
      </c>
      <c r="I45" s="78">
        <v>0</v>
      </c>
      <c r="J45" s="78">
        <v>1.8700000000000001E-2</v>
      </c>
      <c r="K45" s="78">
        <v>3.2000000000000002E-3</v>
      </c>
    </row>
    <row r="46" spans="2:11">
      <c r="B46" t="s">
        <v>1115</v>
      </c>
      <c r="C46" t="s">
        <v>1116</v>
      </c>
      <c r="D46" t="s">
        <v>106</v>
      </c>
      <c r="E46" t="s">
        <v>1117</v>
      </c>
      <c r="F46" s="77">
        <v>188393.63</v>
      </c>
      <c r="G46" s="77">
        <v>144.27719800000003</v>
      </c>
      <c r="H46" s="77">
        <v>951.33167701070602</v>
      </c>
      <c r="I46" s="78">
        <v>0</v>
      </c>
      <c r="J46" s="78">
        <v>0.05</v>
      </c>
      <c r="K46" s="78">
        <v>8.6E-3</v>
      </c>
    </row>
    <row r="47" spans="2:11">
      <c r="B47" t="s">
        <v>1118</v>
      </c>
      <c r="C47" t="s">
        <v>1119</v>
      </c>
      <c r="D47" t="s">
        <v>106</v>
      </c>
      <c r="E47" t="s">
        <v>1120</v>
      </c>
      <c r="F47" s="77">
        <v>162089.25</v>
      </c>
      <c r="G47" s="77">
        <v>102.23106600000008</v>
      </c>
      <c r="H47" s="77">
        <v>579.96948851241802</v>
      </c>
      <c r="I47" s="78">
        <v>0</v>
      </c>
      <c r="J47" s="78">
        <v>3.0499999999999999E-2</v>
      </c>
      <c r="K47" s="78">
        <v>5.1999999999999998E-3</v>
      </c>
    </row>
    <row r="48" spans="2:11">
      <c r="B48" t="s">
        <v>1121</v>
      </c>
      <c r="C48" t="s">
        <v>1122</v>
      </c>
      <c r="D48" t="s">
        <v>106</v>
      </c>
      <c r="E48" t="s">
        <v>1123</v>
      </c>
      <c r="F48" s="77">
        <v>167770.79</v>
      </c>
      <c r="G48" s="77">
        <v>124.40876100000006</v>
      </c>
      <c r="H48" s="77">
        <v>730.52546405619205</v>
      </c>
      <c r="I48" s="78">
        <v>0</v>
      </c>
      <c r="J48" s="78">
        <v>3.8399999999999997E-2</v>
      </c>
      <c r="K48" s="78">
        <v>6.6E-3</v>
      </c>
    </row>
    <row r="49" spans="2:11">
      <c r="B49" t="s">
        <v>1124</v>
      </c>
      <c r="C49" t="s">
        <v>1125</v>
      </c>
      <c r="D49" t="s">
        <v>113</v>
      </c>
      <c r="E49" t="s">
        <v>1070</v>
      </c>
      <c r="F49" s="77">
        <v>44999</v>
      </c>
      <c r="G49" s="77">
        <v>100</v>
      </c>
      <c r="H49" s="77">
        <v>190.57976479999999</v>
      </c>
      <c r="I49" s="78">
        <v>0</v>
      </c>
      <c r="J49" s="78">
        <v>0.01</v>
      </c>
      <c r="K49" s="78">
        <v>1.6999999999999999E-3</v>
      </c>
    </row>
    <row r="50" spans="2:11">
      <c r="B50" t="s">
        <v>1126</v>
      </c>
      <c r="C50" t="s">
        <v>1127</v>
      </c>
      <c r="D50" t="s">
        <v>106</v>
      </c>
      <c r="E50" t="s">
        <v>1128</v>
      </c>
      <c r="F50" s="77">
        <v>173934</v>
      </c>
      <c r="G50" s="77">
        <v>65.722855999999993</v>
      </c>
      <c r="H50" s="77">
        <v>400.10037324263999</v>
      </c>
      <c r="I50" s="78">
        <v>0</v>
      </c>
      <c r="J50" s="78">
        <v>2.1000000000000001E-2</v>
      </c>
      <c r="K50" s="78">
        <v>3.5999999999999999E-3</v>
      </c>
    </row>
    <row r="51" spans="2:11">
      <c r="B51" s="79" t="s">
        <v>1129</v>
      </c>
      <c r="C51" s="16"/>
      <c r="F51" s="81">
        <v>740862.09</v>
      </c>
      <c r="H51" s="81">
        <v>2587.6709739360581</v>
      </c>
      <c r="J51" s="80">
        <v>0.13589999999999999</v>
      </c>
      <c r="K51" s="80">
        <v>2.3400000000000001E-2</v>
      </c>
    </row>
    <row r="52" spans="2:11">
      <c r="B52" t="s">
        <v>1130</v>
      </c>
      <c r="C52" t="s">
        <v>1131</v>
      </c>
      <c r="D52" t="s">
        <v>106</v>
      </c>
      <c r="E52" t="s">
        <v>1132</v>
      </c>
      <c r="F52" s="77">
        <v>51364.24</v>
      </c>
      <c r="G52" s="77">
        <v>90.177670999999776</v>
      </c>
      <c r="H52" s="77">
        <v>162.116763755976</v>
      </c>
      <c r="I52" s="78">
        <v>0</v>
      </c>
      <c r="J52" s="78">
        <v>8.5000000000000006E-3</v>
      </c>
      <c r="K52" s="78">
        <v>1.5E-3</v>
      </c>
    </row>
    <row r="53" spans="2:11">
      <c r="B53" t="s">
        <v>1133</v>
      </c>
      <c r="C53" t="s">
        <v>1134</v>
      </c>
      <c r="D53" t="s">
        <v>110</v>
      </c>
      <c r="E53" t="s">
        <v>1135</v>
      </c>
      <c r="F53" s="77">
        <v>88892</v>
      </c>
      <c r="G53" s="77">
        <v>133.51329999999987</v>
      </c>
      <c r="H53" s="77">
        <v>431.57756168154998</v>
      </c>
      <c r="I53" s="78">
        <v>0</v>
      </c>
      <c r="J53" s="78">
        <v>2.2700000000000001E-2</v>
      </c>
      <c r="K53" s="78">
        <v>3.8999999999999998E-3</v>
      </c>
    </row>
    <row r="54" spans="2:11">
      <c r="B54" t="s">
        <v>1136</v>
      </c>
      <c r="C54" t="s">
        <v>1137</v>
      </c>
      <c r="D54" t="s">
        <v>106</v>
      </c>
      <c r="E54" t="s">
        <v>1054</v>
      </c>
      <c r="F54" s="77">
        <v>188802.34</v>
      </c>
      <c r="G54" s="77">
        <v>77.443717999999976</v>
      </c>
      <c r="H54" s="77">
        <v>511.75443118450403</v>
      </c>
      <c r="I54" s="78">
        <v>0</v>
      </c>
      <c r="J54" s="78">
        <v>2.69E-2</v>
      </c>
      <c r="K54" s="78">
        <v>4.5999999999999999E-3</v>
      </c>
    </row>
    <row r="55" spans="2:11">
      <c r="B55" t="s">
        <v>1138</v>
      </c>
      <c r="C55" t="s">
        <v>1139</v>
      </c>
      <c r="D55" t="s">
        <v>106</v>
      </c>
      <c r="E55" t="s">
        <v>1140</v>
      </c>
      <c r="F55" s="77">
        <v>105385</v>
      </c>
      <c r="G55" s="77">
        <v>100</v>
      </c>
      <c r="H55" s="77">
        <v>368.84750000000003</v>
      </c>
      <c r="I55" s="78">
        <v>0</v>
      </c>
      <c r="J55" s="78">
        <v>1.9400000000000001E-2</v>
      </c>
      <c r="K55" s="78">
        <v>3.3E-3</v>
      </c>
    </row>
    <row r="56" spans="2:11">
      <c r="B56" t="s">
        <v>1141</v>
      </c>
      <c r="C56" t="s">
        <v>1142</v>
      </c>
      <c r="D56" t="s">
        <v>106</v>
      </c>
      <c r="E56" t="s">
        <v>504</v>
      </c>
      <c r="F56" s="77">
        <v>22189.4</v>
      </c>
      <c r="G56" s="77">
        <v>31.777577999999998</v>
      </c>
      <c r="H56" s="77">
        <v>24.679388624562002</v>
      </c>
      <c r="I56" s="78">
        <v>0</v>
      </c>
      <c r="J56" s="78">
        <v>1.2999999999999999E-3</v>
      </c>
      <c r="K56" s="78">
        <v>2.0000000000000001E-4</v>
      </c>
    </row>
    <row r="57" spans="2:11">
      <c r="B57" t="s">
        <v>1143</v>
      </c>
      <c r="C57" t="s">
        <v>1144</v>
      </c>
      <c r="D57" t="s">
        <v>106</v>
      </c>
      <c r="E57" t="s">
        <v>1145</v>
      </c>
      <c r="F57" s="77">
        <v>123158.13</v>
      </c>
      <c r="G57" s="77">
        <v>111.80704500000006</v>
      </c>
      <c r="H57" s="77">
        <v>481.94813040590498</v>
      </c>
      <c r="I57" s="78">
        <v>0</v>
      </c>
      <c r="J57" s="78">
        <v>2.53E-2</v>
      </c>
      <c r="K57" s="78">
        <v>4.4000000000000003E-3</v>
      </c>
    </row>
    <row r="58" spans="2:11">
      <c r="B58" t="s">
        <v>1146</v>
      </c>
      <c r="C58" t="s">
        <v>1147</v>
      </c>
      <c r="D58" t="s">
        <v>106</v>
      </c>
      <c r="E58" t="s">
        <v>1148</v>
      </c>
      <c r="F58" s="77">
        <v>80327.179999999993</v>
      </c>
      <c r="G58" s="77">
        <v>171.2832609999999</v>
      </c>
      <c r="H58" s="77">
        <v>481.55454680668902</v>
      </c>
      <c r="I58" s="78">
        <v>0</v>
      </c>
      <c r="J58" s="78">
        <v>2.53E-2</v>
      </c>
      <c r="K58" s="78">
        <v>4.4000000000000003E-3</v>
      </c>
    </row>
    <row r="59" spans="2:11">
      <c r="B59" t="s">
        <v>1149</v>
      </c>
      <c r="C59" t="s">
        <v>1150</v>
      </c>
      <c r="D59" t="s">
        <v>106</v>
      </c>
      <c r="E59" t="s">
        <v>1120</v>
      </c>
      <c r="F59" s="77">
        <v>80743.8</v>
      </c>
      <c r="G59" s="77">
        <v>44.299784000000002</v>
      </c>
      <c r="H59" s="77">
        <v>125.192651476872</v>
      </c>
      <c r="I59" s="78">
        <v>0</v>
      </c>
      <c r="J59" s="78">
        <v>6.6E-3</v>
      </c>
      <c r="K59" s="78">
        <v>1.1000000000000001E-3</v>
      </c>
    </row>
    <row r="60" spans="2:11">
      <c r="B60" t="s">
        <v>230</v>
      </c>
      <c r="C60" s="16"/>
    </row>
    <row r="61" spans="2:11">
      <c r="B61" t="s">
        <v>293</v>
      </c>
      <c r="C61" s="16"/>
    </row>
    <row r="62" spans="2:11">
      <c r="B62" t="s">
        <v>294</v>
      </c>
      <c r="C62" s="16"/>
    </row>
    <row r="63" spans="2:11">
      <c r="B63" t="s">
        <v>295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18645.78</v>
      </c>
      <c r="H11" s="7"/>
      <c r="I11" s="75">
        <v>59.208329592090003</v>
      </c>
      <c r="J11" s="7"/>
      <c r="K11" s="76">
        <v>1</v>
      </c>
      <c r="L11" s="76">
        <v>5.0000000000000001E-4</v>
      </c>
      <c r="M11" s="16"/>
      <c r="N11" s="16"/>
      <c r="O11" s="16"/>
      <c r="P11" s="16"/>
      <c r="BG11" s="16"/>
    </row>
    <row r="12" spans="2:59">
      <c r="B12" s="79" t="s">
        <v>1151</v>
      </c>
      <c r="C12" s="16"/>
      <c r="D12" s="16"/>
      <c r="G12" s="81">
        <v>18645.78</v>
      </c>
      <c r="I12" s="81">
        <v>59.208329592090003</v>
      </c>
      <c r="K12" s="80">
        <v>1</v>
      </c>
      <c r="L12" s="80">
        <v>5.0000000000000001E-4</v>
      </c>
    </row>
    <row r="13" spans="2:59">
      <c r="B13" t="s">
        <v>1152</v>
      </c>
      <c r="C13" t="s">
        <v>1153</v>
      </c>
      <c r="D13" t="s">
        <v>665</v>
      </c>
      <c r="E13" t="s">
        <v>106</v>
      </c>
      <c r="F13" t="s">
        <v>1154</v>
      </c>
      <c r="G13" s="77">
        <v>1405.84</v>
      </c>
      <c r="H13" s="77">
        <v>82.488299999999995</v>
      </c>
      <c r="I13" s="77">
        <v>4.0587873085200004</v>
      </c>
      <c r="J13" s="78">
        <v>0</v>
      </c>
      <c r="K13" s="78">
        <v>6.8599999999999994E-2</v>
      </c>
      <c r="L13" s="78">
        <v>0</v>
      </c>
    </row>
    <row r="14" spans="2:59">
      <c r="B14" t="s">
        <v>1155</v>
      </c>
      <c r="C14" t="s">
        <v>1156</v>
      </c>
      <c r="D14" t="s">
        <v>665</v>
      </c>
      <c r="E14" t="s">
        <v>106</v>
      </c>
      <c r="F14" t="s">
        <v>1132</v>
      </c>
      <c r="G14" s="77">
        <v>17239.939999999999</v>
      </c>
      <c r="H14" s="77">
        <v>91.398300000000006</v>
      </c>
      <c r="I14" s="77">
        <v>55.14954228357</v>
      </c>
      <c r="J14" s="78">
        <v>0</v>
      </c>
      <c r="K14" s="78">
        <v>0.93140000000000001</v>
      </c>
      <c r="L14" s="78">
        <v>5.0000000000000001E-4</v>
      </c>
    </row>
    <row r="15" spans="2:59">
      <c r="B15" s="79" t="s">
        <v>955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230</v>
      </c>
      <c r="C17" s="16"/>
      <c r="D17" s="16"/>
    </row>
    <row r="18" spans="2:4">
      <c r="B18" t="s">
        <v>293</v>
      </c>
      <c r="C18" s="16"/>
      <c r="D18" s="16"/>
    </row>
    <row r="19" spans="2:4">
      <c r="B19" t="s">
        <v>294</v>
      </c>
      <c r="C19" s="16"/>
      <c r="D19" s="16"/>
    </row>
    <row r="20" spans="2:4">
      <c r="B20" t="s">
        <v>295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956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957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1157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958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639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956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964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958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965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639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293</v>
      </c>
      <c r="C35" s="16"/>
      <c r="D35" s="16"/>
    </row>
    <row r="36" spans="2:12">
      <c r="B36" t="s">
        <v>294</v>
      </c>
      <c r="C36" s="16"/>
      <c r="D36" s="16"/>
    </row>
    <row r="37" spans="2:12">
      <c r="B37" t="s">
        <v>295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10" workbookViewId="0">
      <selection activeCell="L12" sqref="K12:L3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J12+J33</f>
        <v>9796.9257832920157</v>
      </c>
      <c r="K11" s="76">
        <f>J11/$J$11</f>
        <v>1</v>
      </c>
      <c r="L11" s="76">
        <f>J11/'סכום נכסי הקרן'!$C$42</f>
        <v>8.8614726964335408E-2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J13+J16+J23+J25+J27+J29+J31</f>
        <v>9796.9257832920157</v>
      </c>
      <c r="K12" s="80">
        <f t="shared" ref="K12:K37" si="0">J12/$J$11</f>
        <v>1</v>
      </c>
      <c r="L12" s="80">
        <f>J12/'סכום נכסי הקרן'!$C$42</f>
        <v>8.8614726964335408E-2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5749.3354300000146</v>
      </c>
      <c r="K13" s="80">
        <f t="shared" si="0"/>
        <v>0.58685097317008483</v>
      </c>
      <c r="L13" s="80">
        <f>J13/'סכום נכסי הקרן'!$C$42</f>
        <v>5.2003638756221583E-2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37.559550000000002</v>
      </c>
      <c r="K14" s="78">
        <f t="shared" si="0"/>
        <v>3.8338097920528535E-3</v>
      </c>
      <c r="L14" s="78">
        <f>J14/'סכום נכסי הקרן'!$C$42</f>
        <v>3.3973200795595911E-4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5646.75357+65.0223100000148</f>
        <v>5711.7758800000147</v>
      </c>
      <c r="K15" s="78">
        <f t="shared" si="0"/>
        <v>0.583017163378032</v>
      </c>
      <c r="L15" s="78">
        <f>J15/'סכום נכסי הקרן'!$C$42</f>
        <v>5.1663906748265626E-2</v>
      </c>
    </row>
    <row r="16" spans="2:13">
      <c r="B16" s="79" t="s">
        <v>211</v>
      </c>
      <c r="D16" s="16"/>
      <c r="I16" s="80">
        <v>0</v>
      </c>
      <c r="J16" s="81">
        <v>4047.5903532920001</v>
      </c>
      <c r="K16" s="80">
        <f t="shared" si="0"/>
        <v>0.41314902682991511</v>
      </c>
      <c r="L16" s="80">
        <f>J16/'סכום נכסי הקרן'!$C$42</f>
        <v>3.6611088208113811E-2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271.45431451600001</v>
      </c>
      <c r="K17" s="78">
        <f t="shared" si="0"/>
        <v>2.7708111760828758E-2</v>
      </c>
      <c r="L17" s="78">
        <f>J17/'סכום נכסי הקרן'!$C$42</f>
        <v>2.4553467583831312E-3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107.97563</v>
      </c>
      <c r="K18" s="78">
        <f t="shared" si="0"/>
        <v>1.1021378786409203E-2</v>
      </c>
      <c r="L18" s="78">
        <f>J18/'סכום נכסי הקרן'!$C$42</f>
        <v>9.7665647192816995E-4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3532.6939200000002</v>
      </c>
      <c r="K19" s="78">
        <f t="shared" si="0"/>
        <v>0.36059208757350875</v>
      </c>
      <c r="L19" s="78">
        <f>J19/'סכום נכסי הקרן'!$C$42</f>
        <v>3.1953769385826197E-2</v>
      </c>
    </row>
    <row r="20" spans="2:12">
      <c r="B20" t="s">
        <v>218</v>
      </c>
      <c r="C20" t="s">
        <v>217</v>
      </c>
      <c r="D20" t="s">
        <v>210</v>
      </c>
      <c r="E20" t="s">
        <v>206</v>
      </c>
      <c r="F20" t="s">
        <v>207</v>
      </c>
      <c r="G20" t="s">
        <v>106</v>
      </c>
      <c r="H20" s="78">
        <v>0</v>
      </c>
      <c r="I20" s="78">
        <v>0</v>
      </c>
      <c r="J20" s="77">
        <v>91.058064999999999</v>
      </c>
      <c r="K20" s="78">
        <f t="shared" si="0"/>
        <v>9.294554946541831E-3</v>
      </c>
      <c r="L20" s="78">
        <f>J20/'סכום נכסי הקרן'!$C$42</f>
        <v>8.2363444884281736E-4</v>
      </c>
    </row>
    <row r="21" spans="2:12">
      <c r="B21" t="s">
        <v>219</v>
      </c>
      <c r="C21" t="s">
        <v>217</v>
      </c>
      <c r="D21" t="s">
        <v>210</v>
      </c>
      <c r="E21" t="s">
        <v>206</v>
      </c>
      <c r="F21" t="s">
        <v>207</v>
      </c>
      <c r="G21" t="s">
        <v>106</v>
      </c>
      <c r="H21" s="78">
        <v>0</v>
      </c>
      <c r="I21" s="78">
        <v>0</v>
      </c>
      <c r="J21" s="77">
        <v>-88.353999999999999</v>
      </c>
      <c r="K21" s="78">
        <f t="shared" si="0"/>
        <v>-9.0185433629273466E-3</v>
      </c>
      <c r="L21" s="78">
        <f>J21/'סכום נכסי הקרן'!$C$42</f>
        <v>-7.9917575772182599E-4</v>
      </c>
    </row>
    <row r="22" spans="2:12">
      <c r="B22" t="s">
        <v>220</v>
      </c>
      <c r="C22" t="s">
        <v>221</v>
      </c>
      <c r="D22" t="s">
        <v>210</v>
      </c>
      <c r="E22" t="s">
        <v>206</v>
      </c>
      <c r="F22" t="s">
        <v>207</v>
      </c>
      <c r="G22" t="s">
        <v>113</v>
      </c>
      <c r="H22" s="78">
        <v>0</v>
      </c>
      <c r="I22" s="78">
        <v>0</v>
      </c>
      <c r="J22" s="77">
        <v>132.76242377599999</v>
      </c>
      <c r="K22" s="78">
        <f t="shared" si="0"/>
        <v>1.3551437125553935E-2</v>
      </c>
      <c r="L22" s="78">
        <f>J22/'סכום נכסי הקרן'!$C$42</f>
        <v>1.2008569008553202E-3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224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225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226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227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223</v>
      </c>
      <c r="C32" t="s">
        <v>223</v>
      </c>
      <c r="D32" s="16"/>
      <c r="E32" t="s">
        <v>223</v>
      </c>
      <c r="G32" t="s">
        <v>223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228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s="79" t="s">
        <v>229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s="79" t="s">
        <v>227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223</v>
      </c>
      <c r="C37" t="s">
        <v>223</v>
      </c>
      <c r="D37" s="16"/>
      <c r="E37" t="s">
        <v>223</v>
      </c>
      <c r="G37" t="s">
        <v>223</v>
      </c>
      <c r="H37" s="78">
        <v>0</v>
      </c>
      <c r="I37" s="78">
        <v>0</v>
      </c>
      <c r="J37" s="77">
        <v>0</v>
      </c>
      <c r="K37" s="78">
        <f t="shared" si="0"/>
        <v>0</v>
      </c>
      <c r="L37" s="78">
        <f>J37/'סכום נכסי הקרן'!$C$42</f>
        <v>0</v>
      </c>
    </row>
    <row r="38" spans="2:12">
      <c r="B38" t="s">
        <v>230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-4597000</v>
      </c>
      <c r="H11" s="7"/>
      <c r="I11" s="75">
        <v>-713.44070000728425</v>
      </c>
      <c r="J11" s="76">
        <v>1</v>
      </c>
      <c r="K11" s="76">
        <v>-6.4999999999999997E-3</v>
      </c>
      <c r="AW11" s="16"/>
    </row>
    <row r="12" spans="2:49">
      <c r="B12" s="79" t="s">
        <v>201</v>
      </c>
      <c r="C12" s="16"/>
      <c r="D12" s="16"/>
      <c r="G12" s="81">
        <v>-4597000</v>
      </c>
      <c r="I12" s="81">
        <v>-713.44070000728425</v>
      </c>
      <c r="J12" s="80">
        <v>1</v>
      </c>
      <c r="K12" s="80">
        <v>-6.4999999999999997E-3</v>
      </c>
    </row>
    <row r="13" spans="2:49">
      <c r="B13" s="79" t="s">
        <v>956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957</v>
      </c>
      <c r="C15" s="16"/>
      <c r="D15" s="16"/>
      <c r="G15" s="81">
        <v>-6333000</v>
      </c>
      <c r="I15" s="81">
        <v>-830.47037122538995</v>
      </c>
      <c r="J15" s="80">
        <v>1.1639999999999999</v>
      </c>
      <c r="K15" s="80">
        <v>-7.4999999999999997E-3</v>
      </c>
    </row>
    <row r="16" spans="2:49">
      <c r="B16" t="s">
        <v>1158</v>
      </c>
      <c r="C16" t="s">
        <v>1159</v>
      </c>
      <c r="D16" t="s">
        <v>123</v>
      </c>
      <c r="E16" t="s">
        <v>110</v>
      </c>
      <c r="F16" t="s">
        <v>1160</v>
      </c>
      <c r="G16" s="77">
        <v>-32750</v>
      </c>
      <c r="H16" s="77">
        <v>-0.19523677762420427</v>
      </c>
      <c r="I16" s="77">
        <v>6.3940044671926904E-2</v>
      </c>
      <c r="J16" s="78">
        <v>-1E-4</v>
      </c>
      <c r="K16" s="78">
        <v>0</v>
      </c>
    </row>
    <row r="17" spans="2:11">
      <c r="B17" t="s">
        <v>1161</v>
      </c>
      <c r="C17" t="s">
        <v>1162</v>
      </c>
      <c r="D17" t="s">
        <v>123</v>
      </c>
      <c r="E17" t="s">
        <v>110</v>
      </c>
      <c r="F17" t="s">
        <v>1163</v>
      </c>
      <c r="G17" s="77">
        <v>-1071251</v>
      </c>
      <c r="H17" s="77">
        <v>10.891509546528312</v>
      </c>
      <c r="I17" s="77">
        <v>-116.67540493228</v>
      </c>
      <c r="J17" s="78">
        <v>0.16350000000000001</v>
      </c>
      <c r="K17" s="78">
        <v>-1.1000000000000001E-3</v>
      </c>
    </row>
    <row r="18" spans="2:11">
      <c r="B18" t="s">
        <v>1164</v>
      </c>
      <c r="C18" t="s">
        <v>1165</v>
      </c>
      <c r="D18" t="s">
        <v>123</v>
      </c>
      <c r="E18" t="s">
        <v>106</v>
      </c>
      <c r="F18" t="s">
        <v>392</v>
      </c>
      <c r="G18" s="77">
        <v>-503000</v>
      </c>
      <c r="H18" s="77">
        <v>16.238796893683677</v>
      </c>
      <c r="I18" s="77">
        <v>-81.681148375228901</v>
      </c>
      <c r="J18" s="78">
        <v>0.1145</v>
      </c>
      <c r="K18" s="78">
        <v>-6.9999999999999999E-4</v>
      </c>
    </row>
    <row r="19" spans="2:11">
      <c r="B19" t="s">
        <v>1166</v>
      </c>
      <c r="C19" t="s">
        <v>1167</v>
      </c>
      <c r="D19" t="s">
        <v>123</v>
      </c>
      <c r="E19" t="s">
        <v>106</v>
      </c>
      <c r="F19" t="s">
        <v>1163</v>
      </c>
      <c r="G19" s="77">
        <v>-4343000</v>
      </c>
      <c r="H19" s="77">
        <v>13.467111408518052</v>
      </c>
      <c r="I19" s="77">
        <v>-584.87664847193901</v>
      </c>
      <c r="J19" s="78">
        <v>0.81979999999999997</v>
      </c>
      <c r="K19" s="78">
        <v>-5.3E-3</v>
      </c>
    </row>
    <row r="20" spans="2:11">
      <c r="B20" t="s">
        <v>1168</v>
      </c>
      <c r="C20" t="s">
        <v>1169</v>
      </c>
      <c r="D20" t="s">
        <v>123</v>
      </c>
      <c r="E20" t="s">
        <v>106</v>
      </c>
      <c r="F20" t="s">
        <v>1163</v>
      </c>
      <c r="G20" s="77">
        <v>-338000</v>
      </c>
      <c r="H20" s="77">
        <v>13.470433008783491</v>
      </c>
      <c r="I20" s="77">
        <v>-45.530063569688203</v>
      </c>
      <c r="J20" s="78">
        <v>6.3799999999999996E-2</v>
      </c>
      <c r="K20" s="78">
        <v>-4.0000000000000002E-4</v>
      </c>
    </row>
    <row r="21" spans="2:11">
      <c r="B21" t="s">
        <v>1170</v>
      </c>
      <c r="C21" t="s">
        <v>1171</v>
      </c>
      <c r="D21" t="s">
        <v>123</v>
      </c>
      <c r="E21" t="s">
        <v>113</v>
      </c>
      <c r="F21" t="s">
        <v>1172</v>
      </c>
      <c r="G21" s="77">
        <v>-44999</v>
      </c>
      <c r="H21" s="77">
        <v>3.9357450630587789</v>
      </c>
      <c r="I21" s="77">
        <v>-1.77104592092582</v>
      </c>
      <c r="J21" s="78">
        <v>2.5000000000000001E-3</v>
      </c>
      <c r="K21" s="78">
        <v>0</v>
      </c>
    </row>
    <row r="22" spans="2:11">
      <c r="B22" s="79" t="s">
        <v>1157</v>
      </c>
      <c r="C22" s="16"/>
      <c r="D22" s="16"/>
      <c r="G22" s="81">
        <v>0</v>
      </c>
      <c r="I22" s="81">
        <v>84.017644740215999</v>
      </c>
      <c r="J22" s="80">
        <v>-0.1178</v>
      </c>
      <c r="K22" s="80">
        <v>8.0000000000000004E-4</v>
      </c>
    </row>
    <row r="23" spans="2:11">
      <c r="B23" t="s">
        <v>1173</v>
      </c>
      <c r="C23" t="s">
        <v>1174</v>
      </c>
      <c r="D23" t="s">
        <v>123</v>
      </c>
      <c r="E23" t="s">
        <v>110</v>
      </c>
      <c r="F23" t="s">
        <v>251</v>
      </c>
      <c r="G23" s="77">
        <v>167000</v>
      </c>
      <c r="H23" s="77">
        <v>-8.6246221434694608</v>
      </c>
      <c r="I23" s="77">
        <v>-14.403118979594</v>
      </c>
      <c r="J23" s="78">
        <v>2.0199999999999999E-2</v>
      </c>
      <c r="K23" s="78">
        <v>-1E-4</v>
      </c>
    </row>
    <row r="24" spans="2:11">
      <c r="B24" t="s">
        <v>1175</v>
      </c>
      <c r="C24" t="s">
        <v>1176</v>
      </c>
      <c r="D24" t="s">
        <v>123</v>
      </c>
      <c r="E24" t="s">
        <v>110</v>
      </c>
      <c r="F24" t="s">
        <v>498</v>
      </c>
      <c r="G24" s="77">
        <v>167000</v>
      </c>
      <c r="H24" s="77">
        <v>-10.72877542672042</v>
      </c>
      <c r="I24" s="77">
        <v>-17.917054962623101</v>
      </c>
      <c r="J24" s="78">
        <v>2.5100000000000001E-2</v>
      </c>
      <c r="K24" s="78">
        <v>-2.0000000000000001E-4</v>
      </c>
    </row>
    <row r="25" spans="2:11">
      <c r="B25" t="s">
        <v>1177</v>
      </c>
      <c r="C25" t="s">
        <v>1178</v>
      </c>
      <c r="D25" t="s">
        <v>123</v>
      </c>
      <c r="E25" t="s">
        <v>110</v>
      </c>
      <c r="F25" t="s">
        <v>1179</v>
      </c>
      <c r="G25" s="77">
        <v>167000</v>
      </c>
      <c r="H25" s="77">
        <v>-23.836616993655628</v>
      </c>
      <c r="I25" s="77">
        <v>-39.807150379404902</v>
      </c>
      <c r="J25" s="78">
        <v>5.5800000000000002E-2</v>
      </c>
      <c r="K25" s="78">
        <v>-4.0000000000000002E-4</v>
      </c>
    </row>
    <row r="26" spans="2:11">
      <c r="B26" t="s">
        <v>1180</v>
      </c>
      <c r="C26" t="s">
        <v>1181</v>
      </c>
      <c r="D26" t="s">
        <v>123</v>
      </c>
      <c r="E26" t="s">
        <v>110</v>
      </c>
      <c r="F26" t="s">
        <v>459</v>
      </c>
      <c r="G26" s="77">
        <v>-501000</v>
      </c>
      <c r="H26" s="77">
        <v>-31.166660491384832</v>
      </c>
      <c r="I26" s="77">
        <v>156.144969061838</v>
      </c>
      <c r="J26" s="78">
        <v>-0.21890000000000001</v>
      </c>
      <c r="K26" s="78">
        <v>1.4E-3</v>
      </c>
    </row>
    <row r="27" spans="2:11">
      <c r="B27" s="79" t="s">
        <v>958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223</v>
      </c>
      <c r="C28" t="s">
        <v>223</v>
      </c>
      <c r="D28" t="s">
        <v>223</v>
      </c>
      <c r="E28" t="s">
        <v>223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639</v>
      </c>
      <c r="C29" s="16"/>
      <c r="D29" s="16"/>
      <c r="G29" s="81">
        <v>1736000</v>
      </c>
      <c r="I29" s="81">
        <v>33.012026477889798</v>
      </c>
      <c r="J29" s="80">
        <v>-4.6300000000000001E-2</v>
      </c>
      <c r="K29" s="80">
        <v>2.9999999999999997E-4</v>
      </c>
    </row>
    <row r="30" spans="2:11">
      <c r="B30" t="s">
        <v>1182</v>
      </c>
      <c r="C30" t="s">
        <v>1183</v>
      </c>
      <c r="D30" t="s">
        <v>123</v>
      </c>
      <c r="E30" t="s">
        <v>102</v>
      </c>
      <c r="F30" t="s">
        <v>1184</v>
      </c>
      <c r="G30" s="77">
        <v>1736000</v>
      </c>
      <c r="H30" s="77">
        <v>1.9016144284498733</v>
      </c>
      <c r="I30" s="77">
        <v>33.012026477889798</v>
      </c>
      <c r="J30" s="78">
        <v>-4.6300000000000001E-2</v>
      </c>
      <c r="K30" s="78">
        <v>2.9999999999999997E-4</v>
      </c>
    </row>
    <row r="31" spans="2:11">
      <c r="B31" s="79" t="s">
        <v>228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s="79" t="s">
        <v>956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964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223</v>
      </c>
      <c r="C35" t="s">
        <v>223</v>
      </c>
      <c r="D35" t="s">
        <v>223</v>
      </c>
      <c r="E35" t="s">
        <v>223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958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223</v>
      </c>
      <c r="C37" t="s">
        <v>223</v>
      </c>
      <c r="D37" t="s">
        <v>223</v>
      </c>
      <c r="E37" t="s">
        <v>223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639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223</v>
      </c>
      <c r="C39" t="s">
        <v>223</v>
      </c>
      <c r="D39" t="s">
        <v>223</v>
      </c>
      <c r="E39" t="s">
        <v>223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t="s">
        <v>230</v>
      </c>
      <c r="C40" s="16"/>
      <c r="D40" s="16"/>
    </row>
    <row r="41" spans="2:11">
      <c r="B41" t="s">
        <v>293</v>
      </c>
      <c r="C41" s="16"/>
      <c r="D41" s="16"/>
    </row>
    <row r="42" spans="2:11">
      <c r="B42" t="s">
        <v>294</v>
      </c>
      <c r="C42" s="16"/>
      <c r="D42" s="16"/>
    </row>
    <row r="43" spans="2:11">
      <c r="B43" t="s">
        <v>295</v>
      </c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984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985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987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D19" s="16"/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988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989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987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988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989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293</v>
      </c>
      <c r="D41" s="16"/>
    </row>
    <row r="42" spans="2:17">
      <c r="B42" t="s">
        <v>294</v>
      </c>
      <c r="D42" s="16"/>
    </row>
    <row r="43" spans="2:17">
      <c r="B43" t="s">
        <v>295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</v>
      </c>
      <c r="J11" s="18"/>
      <c r="K11" s="18"/>
      <c r="L11" s="18"/>
      <c r="M11" s="76">
        <v>7.4499999999999997E-2</v>
      </c>
      <c r="N11" s="75">
        <v>672918.18</v>
      </c>
      <c r="O11" s="7"/>
      <c r="P11" s="75">
        <v>744.18648227731603</v>
      </c>
      <c r="Q11" s="76">
        <v>1</v>
      </c>
      <c r="R11" s="76">
        <v>6.7000000000000002E-3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1</v>
      </c>
      <c r="M12" s="80">
        <v>7.4499999999999997E-2</v>
      </c>
      <c r="N12" s="81">
        <v>672918.18</v>
      </c>
      <c r="P12" s="81">
        <v>744.18648227731603</v>
      </c>
      <c r="Q12" s="80">
        <v>1</v>
      </c>
      <c r="R12" s="80">
        <v>6.7000000000000002E-3</v>
      </c>
    </row>
    <row r="13" spans="2:60">
      <c r="B13" s="79" t="s">
        <v>1185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223</v>
      </c>
      <c r="D14" t="s">
        <v>223</v>
      </c>
      <c r="F14" t="s">
        <v>223</v>
      </c>
      <c r="I14" s="77">
        <v>0</v>
      </c>
      <c r="J14" t="s">
        <v>223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1186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223</v>
      </c>
      <c r="D16" t="s">
        <v>223</v>
      </c>
      <c r="F16" t="s">
        <v>223</v>
      </c>
      <c r="I16" s="77">
        <v>0</v>
      </c>
      <c r="J16" t="s">
        <v>223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1187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223</v>
      </c>
      <c r="D18" t="s">
        <v>223</v>
      </c>
      <c r="F18" t="s">
        <v>223</v>
      </c>
      <c r="I18" s="77">
        <v>0</v>
      </c>
      <c r="J18" t="s">
        <v>223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1188</v>
      </c>
      <c r="I19" s="81">
        <v>0.5</v>
      </c>
      <c r="M19" s="80">
        <v>4.1099999999999998E-2</v>
      </c>
      <c r="N19" s="81">
        <v>327918.18</v>
      </c>
      <c r="P19" s="81">
        <v>425.33748227731598</v>
      </c>
      <c r="Q19" s="80">
        <v>0.57150000000000001</v>
      </c>
      <c r="R19" s="80">
        <v>3.8E-3</v>
      </c>
    </row>
    <row r="20" spans="2:18">
      <c r="B20" t="s">
        <v>1189</v>
      </c>
      <c r="C20" t="s">
        <v>1190</v>
      </c>
      <c r="D20" t="s">
        <v>1191</v>
      </c>
      <c r="E20" t="s">
        <v>1015</v>
      </c>
      <c r="F20" t="s">
        <v>1192</v>
      </c>
      <c r="G20" t="s">
        <v>563</v>
      </c>
      <c r="H20" t="s">
        <v>1193</v>
      </c>
      <c r="J20" t="s">
        <v>747</v>
      </c>
      <c r="K20" t="s">
        <v>102</v>
      </c>
      <c r="L20" s="78">
        <v>0</v>
      </c>
      <c r="M20" s="78">
        <v>0</v>
      </c>
      <c r="N20" s="77">
        <v>42612.5</v>
      </c>
      <c r="O20" s="77">
        <v>311.76470599999999</v>
      </c>
      <c r="P20" s="77">
        <v>132.85073534425001</v>
      </c>
      <c r="Q20" s="78">
        <v>0.17849999999999999</v>
      </c>
      <c r="R20" s="78">
        <v>1.1999999999999999E-3</v>
      </c>
    </row>
    <row r="21" spans="2:18">
      <c r="B21" t="s">
        <v>1194</v>
      </c>
      <c r="C21" t="s">
        <v>1190</v>
      </c>
      <c r="D21" t="s">
        <v>1195</v>
      </c>
      <c r="E21" t="s">
        <v>1015</v>
      </c>
      <c r="F21" t="s">
        <v>1192</v>
      </c>
      <c r="G21" t="s">
        <v>1196</v>
      </c>
      <c r="H21" t="s">
        <v>1193</v>
      </c>
      <c r="I21" s="77">
        <v>0.73</v>
      </c>
      <c r="J21" t="s">
        <v>747</v>
      </c>
      <c r="K21" t="s">
        <v>102</v>
      </c>
      <c r="L21" s="78">
        <v>7.0000000000000007E-2</v>
      </c>
      <c r="M21" s="78">
        <v>5.9700000000000003E-2</v>
      </c>
      <c r="N21" s="77">
        <v>285305.68</v>
      </c>
      <c r="O21" s="77">
        <v>102.51697299999987</v>
      </c>
      <c r="P21" s="77">
        <v>292.486746933066</v>
      </c>
      <c r="Q21" s="78">
        <v>0.39300000000000002</v>
      </c>
      <c r="R21" s="78">
        <v>2.5999999999999999E-3</v>
      </c>
    </row>
    <row r="22" spans="2:18">
      <c r="B22" s="79" t="s">
        <v>1197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223</v>
      </c>
      <c r="D23" t="s">
        <v>223</v>
      </c>
      <c r="F23" t="s">
        <v>223</v>
      </c>
      <c r="I23" s="77">
        <v>0</v>
      </c>
      <c r="J23" t="s">
        <v>223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1198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1199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223</v>
      </c>
      <c r="D26" t="s">
        <v>223</v>
      </c>
      <c r="F26" t="s">
        <v>223</v>
      </c>
      <c r="I26" s="77">
        <v>0</v>
      </c>
      <c r="J26" t="s">
        <v>223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1200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223</v>
      </c>
      <c r="D28" t="s">
        <v>223</v>
      </c>
      <c r="F28" t="s">
        <v>223</v>
      </c>
      <c r="I28" s="77">
        <v>0</v>
      </c>
      <c r="J28" t="s">
        <v>223</v>
      </c>
      <c r="K28" t="s">
        <v>223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1201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223</v>
      </c>
      <c r="D30" t="s">
        <v>223</v>
      </c>
      <c r="F30" t="s">
        <v>223</v>
      </c>
      <c r="I30" s="77">
        <v>0</v>
      </c>
      <c r="J30" t="s">
        <v>223</v>
      </c>
      <c r="K30" t="s">
        <v>223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1202</v>
      </c>
      <c r="I31" s="81">
        <v>1.68</v>
      </c>
      <c r="M31" s="80">
        <v>0.1192</v>
      </c>
      <c r="N31" s="81">
        <v>345000</v>
      </c>
      <c r="P31" s="81">
        <v>318.84899999999999</v>
      </c>
      <c r="Q31" s="80">
        <v>0.42849999999999999</v>
      </c>
      <c r="R31" s="80">
        <v>2.8999999999999998E-3</v>
      </c>
    </row>
    <row r="32" spans="2:18">
      <c r="B32" t="s">
        <v>1203</v>
      </c>
      <c r="C32" t="s">
        <v>1190</v>
      </c>
      <c r="D32" t="s">
        <v>1204</v>
      </c>
      <c r="E32" t="s">
        <v>1205</v>
      </c>
      <c r="F32" t="s">
        <v>425</v>
      </c>
      <c r="G32" t="s">
        <v>1206</v>
      </c>
      <c r="H32" t="s">
        <v>150</v>
      </c>
      <c r="I32" s="77">
        <v>1.68</v>
      </c>
      <c r="J32" t="s">
        <v>502</v>
      </c>
      <c r="K32" t="s">
        <v>102</v>
      </c>
      <c r="L32" s="78">
        <v>5.1799999999999999E-2</v>
      </c>
      <c r="M32" s="78">
        <v>0.1192</v>
      </c>
      <c r="N32" s="77">
        <v>345000</v>
      </c>
      <c r="O32" s="77">
        <v>92.42</v>
      </c>
      <c r="P32" s="77">
        <v>318.84899999999999</v>
      </c>
      <c r="Q32" s="78">
        <v>0.42849999999999999</v>
      </c>
      <c r="R32" s="78">
        <v>2.8999999999999998E-3</v>
      </c>
    </row>
    <row r="33" spans="2:18">
      <c r="B33" s="79" t="s">
        <v>228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s="79" t="s">
        <v>1207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223</v>
      </c>
      <c r="D35" t="s">
        <v>223</v>
      </c>
      <c r="F35" t="s">
        <v>223</v>
      </c>
      <c r="I35" s="77">
        <v>0</v>
      </c>
      <c r="J35" t="s">
        <v>223</v>
      </c>
      <c r="K35" t="s">
        <v>223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1187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223</v>
      </c>
      <c r="D37" t="s">
        <v>223</v>
      </c>
      <c r="F37" t="s">
        <v>223</v>
      </c>
      <c r="I37" s="77">
        <v>0</v>
      </c>
      <c r="J37" t="s">
        <v>223</v>
      </c>
      <c r="K37" t="s">
        <v>223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1188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223</v>
      </c>
      <c r="D39" t="s">
        <v>223</v>
      </c>
      <c r="F39" t="s">
        <v>223</v>
      </c>
      <c r="I39" s="77">
        <v>0</v>
      </c>
      <c r="J39" t="s">
        <v>223</v>
      </c>
      <c r="K39" t="s">
        <v>223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1202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223</v>
      </c>
      <c r="D41" t="s">
        <v>223</v>
      </c>
      <c r="F41" t="s">
        <v>223</v>
      </c>
      <c r="I41" s="77">
        <v>0</v>
      </c>
      <c r="J41" t="s">
        <v>223</v>
      </c>
      <c r="K41" t="s">
        <v>223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230</v>
      </c>
    </row>
    <row r="43" spans="2:18">
      <c r="B43" t="s">
        <v>293</v>
      </c>
    </row>
    <row r="44" spans="2:18">
      <c r="B44" t="s">
        <v>294</v>
      </c>
    </row>
    <row r="45" spans="2:18">
      <c r="B45" t="s">
        <v>295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996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223</v>
      </c>
      <c r="C14" t="s">
        <v>223</v>
      </c>
      <c r="E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997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223</v>
      </c>
      <c r="C16" t="s">
        <v>223</v>
      </c>
      <c r="E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1208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E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1209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E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639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223</v>
      </c>
      <c r="C22" t="s">
        <v>223</v>
      </c>
      <c r="E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223</v>
      </c>
      <c r="C24" t="s">
        <v>223</v>
      </c>
      <c r="E24" t="s">
        <v>223</v>
      </c>
      <c r="G24" s="77">
        <v>0</v>
      </c>
      <c r="H24" t="s">
        <v>223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293</v>
      </c>
    </row>
    <row r="27" spans="2:15">
      <c r="B27" t="s">
        <v>294</v>
      </c>
    </row>
    <row r="28" spans="2:15">
      <c r="B28" t="s">
        <v>295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1210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223</v>
      </c>
      <c r="E14" s="78">
        <v>0</v>
      </c>
      <c r="F14" t="s">
        <v>223</v>
      </c>
      <c r="G14" s="77">
        <v>0</v>
      </c>
      <c r="H14" s="78">
        <v>0</v>
      </c>
      <c r="I14" s="78">
        <v>0</v>
      </c>
    </row>
    <row r="15" spans="2:55">
      <c r="B15" s="79" t="s">
        <v>1211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223</v>
      </c>
      <c r="E16" s="78">
        <v>0</v>
      </c>
      <c r="F16" t="s">
        <v>223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1210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223</v>
      </c>
      <c r="E19" s="78">
        <v>0</v>
      </c>
      <c r="F19" t="s">
        <v>223</v>
      </c>
      <c r="G19" s="77">
        <v>0</v>
      </c>
      <c r="H19" s="78">
        <v>0</v>
      </c>
      <c r="I19" s="78">
        <v>0</v>
      </c>
    </row>
    <row r="20" spans="2:9">
      <c r="B20" s="79" t="s">
        <v>1211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223</v>
      </c>
      <c r="E21" s="78">
        <v>0</v>
      </c>
      <c r="F21" t="s">
        <v>223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223</v>
      </c>
      <c r="D15" t="s">
        <v>223</v>
      </c>
      <c r="E15" s="19"/>
      <c r="F15" s="78">
        <v>0</v>
      </c>
      <c r="G15" t="s">
        <v>223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1208.858137939</v>
      </c>
      <c r="J11" s="76">
        <v>1</v>
      </c>
      <c r="K11" s="76">
        <v>1.09E-2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C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1208.858137939</v>
      </c>
      <c r="J14" s="80">
        <v>1</v>
      </c>
      <c r="K14" s="80">
        <v>1.09E-2</v>
      </c>
    </row>
    <row r="15" spans="2:60">
      <c r="B15" t="s">
        <v>1212</v>
      </c>
      <c r="C15" t="s">
        <v>1213</v>
      </c>
      <c r="D15" t="s">
        <v>223</v>
      </c>
      <c r="E15" t="s">
        <v>947</v>
      </c>
      <c r="F15" s="78">
        <v>0</v>
      </c>
      <c r="G15" t="s">
        <v>200</v>
      </c>
      <c r="H15" s="78">
        <v>0</v>
      </c>
      <c r="I15" s="77">
        <v>43.975638566999997</v>
      </c>
      <c r="J15" s="78">
        <v>3.6400000000000002E-2</v>
      </c>
      <c r="K15" s="78">
        <v>4.0000000000000002E-4</v>
      </c>
    </row>
    <row r="16" spans="2:60">
      <c r="B16" t="s">
        <v>1214</v>
      </c>
      <c r="C16" t="s">
        <v>1215</v>
      </c>
      <c r="D16" t="s">
        <v>223</v>
      </c>
      <c r="E16" t="s">
        <v>947</v>
      </c>
      <c r="F16" s="78">
        <v>0</v>
      </c>
      <c r="G16" t="s">
        <v>113</v>
      </c>
      <c r="H16" s="78">
        <v>0</v>
      </c>
      <c r="I16" s="77">
        <v>161.100485792</v>
      </c>
      <c r="J16" s="78">
        <v>0.1333</v>
      </c>
      <c r="K16" s="78">
        <v>1.5E-3</v>
      </c>
    </row>
    <row r="17" spans="2:11">
      <c r="B17" t="s">
        <v>1216</v>
      </c>
      <c r="C17" t="s">
        <v>1217</v>
      </c>
      <c r="D17" t="s">
        <v>223</v>
      </c>
      <c r="E17" t="s">
        <v>947</v>
      </c>
      <c r="F17" s="78">
        <v>0</v>
      </c>
      <c r="G17" t="s">
        <v>110</v>
      </c>
      <c r="H17" s="78">
        <v>0</v>
      </c>
      <c r="I17" s="77">
        <v>2.3580235799999998</v>
      </c>
      <c r="J17" s="78">
        <v>2E-3</v>
      </c>
      <c r="K17" s="78">
        <v>0</v>
      </c>
    </row>
    <row r="18" spans="2:11">
      <c r="B18" t="s">
        <v>1218</v>
      </c>
      <c r="C18" t="s">
        <v>1219</v>
      </c>
      <c r="D18" t="s">
        <v>223</v>
      </c>
      <c r="E18" t="s">
        <v>947</v>
      </c>
      <c r="F18" s="78">
        <v>0</v>
      </c>
      <c r="G18" t="s">
        <v>106</v>
      </c>
      <c r="H18" s="78">
        <v>0</v>
      </c>
      <c r="I18" s="77">
        <v>1001.42399</v>
      </c>
      <c r="J18" s="78">
        <v>0.82840000000000003</v>
      </c>
      <c r="K18" s="78">
        <v>9.1000000000000004E-3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N33"/>
  <sheetViews>
    <sheetView rightToLeft="1" topLeftCell="A7" workbookViewId="0">
      <selection activeCell="K19" sqref="K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3" width="5.7109375" style="19" customWidth="1"/>
    <col min="14" max="14" width="6.85546875" style="19" customWidth="1"/>
    <col min="15" max="15" width="6.42578125" style="16" customWidth="1"/>
    <col min="16" max="16" width="6.7109375" style="16" customWidth="1"/>
    <col min="17" max="17" width="7.28515625" style="16" customWidth="1"/>
    <col min="18" max="29" width="5.7109375" style="16" customWidth="1"/>
    <col min="30" max="16384" width="9.140625" style="16"/>
  </cols>
  <sheetData>
    <row r="1" spans="2:14">
      <c r="B1" s="2" t="s">
        <v>0</v>
      </c>
      <c r="C1" t="s">
        <v>197</v>
      </c>
    </row>
    <row r="2" spans="2:14">
      <c r="B2" s="2" t="s">
        <v>1</v>
      </c>
    </row>
    <row r="3" spans="2:14">
      <c r="B3" s="2" t="s">
        <v>2</v>
      </c>
      <c r="C3" t="s">
        <v>198</v>
      </c>
    </row>
    <row r="4" spans="2:14">
      <c r="B4" s="2" t="s">
        <v>3</v>
      </c>
    </row>
    <row r="5" spans="2:14">
      <c r="B5" s="2"/>
    </row>
    <row r="7" spans="2:14" ht="26.25" customHeight="1">
      <c r="B7" s="100" t="s">
        <v>169</v>
      </c>
      <c r="C7" s="101"/>
      <c r="D7" s="101"/>
    </row>
    <row r="8" spans="2:14" s="19" customFormat="1" ht="47.25">
      <c r="B8" s="50" t="s">
        <v>96</v>
      </c>
      <c r="C8" s="56" t="s">
        <v>170</v>
      </c>
      <c r="D8" s="57" t="s">
        <v>171</v>
      </c>
    </row>
    <row r="9" spans="2:14" s="19" customFormat="1">
      <c r="B9" s="20"/>
      <c r="C9" s="31" t="s">
        <v>185</v>
      </c>
      <c r="D9" s="45" t="s">
        <v>74</v>
      </c>
    </row>
    <row r="10" spans="2:14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23" customFormat="1" ht="18" customHeight="1">
      <c r="B11" s="24" t="s">
        <v>172</v>
      </c>
      <c r="C11" s="75">
        <f>C12+C25</f>
        <v>6261.0163598057607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4">
      <c r="B12" s="79" t="s">
        <v>201</v>
      </c>
      <c r="C12" s="82">
        <f>SUM(C13:C24)</f>
        <v>4583.3218296057603</v>
      </c>
    </row>
    <row r="13" spans="2:14">
      <c r="B13" t="s">
        <v>1220</v>
      </c>
      <c r="C13" s="83">
        <v>78.337000000000003</v>
      </c>
      <c r="D13" s="84">
        <v>45347</v>
      </c>
    </row>
    <row r="14" spans="2:14">
      <c r="B14" s="85" t="s">
        <v>1221</v>
      </c>
      <c r="C14" s="83">
        <v>206.03399999999999</v>
      </c>
      <c r="D14" s="84">
        <v>44854</v>
      </c>
    </row>
    <row r="15" spans="2:14">
      <c r="B15" s="85" t="s">
        <v>1222</v>
      </c>
      <c r="C15" s="83">
        <v>154.40782960576053</v>
      </c>
      <c r="D15" s="84">
        <v>45307</v>
      </c>
    </row>
    <row r="16" spans="2:14">
      <c r="B16" s="85" t="s">
        <v>1223</v>
      </c>
      <c r="C16" s="83">
        <v>478.78899999999999</v>
      </c>
      <c r="D16" s="84">
        <v>44926</v>
      </c>
    </row>
    <row r="17" spans="2:4">
      <c r="B17" s="85" t="s">
        <v>1224</v>
      </c>
      <c r="C17" s="83">
        <v>84.33</v>
      </c>
      <c r="D17" s="84">
        <v>44926</v>
      </c>
    </row>
    <row r="18" spans="2:4">
      <c r="B18" s="85" t="s">
        <v>1225</v>
      </c>
      <c r="C18" s="83">
        <v>356.209</v>
      </c>
      <c r="D18" s="84">
        <v>46197</v>
      </c>
    </row>
    <row r="19" spans="2:4">
      <c r="B19" s="85" t="s">
        <v>1226</v>
      </c>
      <c r="C19" s="83">
        <v>644.91700000000003</v>
      </c>
      <c r="D19" s="84">
        <v>46196</v>
      </c>
    </row>
    <row r="20" spans="2:4">
      <c r="B20" s="85" t="s">
        <v>1227</v>
      </c>
      <c r="C20" s="83">
        <v>309.2285</v>
      </c>
      <c r="D20" s="84">
        <v>47331</v>
      </c>
    </row>
    <row r="21" spans="2:4">
      <c r="B21" s="85" t="s">
        <v>1228</v>
      </c>
      <c r="C21" s="83">
        <v>220.01349999999999</v>
      </c>
      <c r="D21" s="84">
        <v>46386</v>
      </c>
    </row>
    <row r="22" spans="2:4">
      <c r="B22" s="85" t="s">
        <v>1229</v>
      </c>
      <c r="C22" s="83">
        <v>753.57299999999998</v>
      </c>
      <c r="D22" s="84">
        <v>46204</v>
      </c>
    </row>
    <row r="23" spans="2:4">
      <c r="B23" s="85" t="s">
        <v>1238</v>
      </c>
      <c r="C23" s="83">
        <v>614.05600000000004</v>
      </c>
      <c r="D23" s="84">
        <v>46182</v>
      </c>
    </row>
    <row r="24" spans="2:4">
      <c r="B24" s="85" t="s">
        <v>1239</v>
      </c>
      <c r="C24" s="83">
        <v>683.42700000000002</v>
      </c>
      <c r="D24" s="84">
        <v>46202</v>
      </c>
    </row>
    <row r="25" spans="2:4">
      <c r="B25" s="79" t="s">
        <v>228</v>
      </c>
      <c r="C25" s="82">
        <f>SUM(C26:C40)</f>
        <v>1677.6945302000001</v>
      </c>
    </row>
    <row r="26" spans="2:4">
      <c r="B26" t="s">
        <v>1230</v>
      </c>
      <c r="C26" s="83">
        <v>157.35300000000001</v>
      </c>
      <c r="D26" s="86">
        <v>44926</v>
      </c>
    </row>
    <row r="27" spans="2:4">
      <c r="B27" t="s">
        <v>1231</v>
      </c>
      <c r="C27" s="83">
        <v>262.95499999999998</v>
      </c>
      <c r="D27" s="86">
        <v>44926</v>
      </c>
    </row>
    <row r="28" spans="2:4">
      <c r="B28" t="s">
        <v>1232</v>
      </c>
      <c r="C28" s="83">
        <v>328.846</v>
      </c>
      <c r="D28" s="86">
        <v>44926</v>
      </c>
    </row>
    <row r="29" spans="2:4">
      <c r="B29" t="s">
        <v>1233</v>
      </c>
      <c r="C29" s="83">
        <v>53.329500000000003</v>
      </c>
      <c r="D29" s="86">
        <v>44926</v>
      </c>
    </row>
    <row r="30" spans="2:4">
      <c r="B30" t="s">
        <v>1234</v>
      </c>
      <c r="C30" s="83">
        <v>1.1830000000000001</v>
      </c>
      <c r="D30" s="86">
        <v>44977</v>
      </c>
    </row>
    <row r="31" spans="2:4">
      <c r="B31" t="s">
        <v>1235</v>
      </c>
      <c r="C31" s="83">
        <v>396.2397949999999</v>
      </c>
      <c r="D31" s="86">
        <v>45748</v>
      </c>
    </row>
    <row r="32" spans="2:4">
      <c r="B32" t="s">
        <v>1236</v>
      </c>
      <c r="C32" s="83">
        <v>202.49600000000001</v>
      </c>
      <c r="D32" s="84">
        <v>47269</v>
      </c>
    </row>
    <row r="33" spans="2:4">
      <c r="B33" t="s">
        <v>1237</v>
      </c>
      <c r="C33" s="83">
        <v>275.29223519999999</v>
      </c>
      <c r="D33" s="84">
        <v>45261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639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996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997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639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6.37</v>
      </c>
      <c r="I11" s="7"/>
      <c r="J11" s="7"/>
      <c r="K11" s="76">
        <v>-2.9999999999999997E-4</v>
      </c>
      <c r="L11" s="75">
        <v>20327257</v>
      </c>
      <c r="M11" s="7"/>
      <c r="N11" s="75">
        <v>0</v>
      </c>
      <c r="O11" s="75">
        <v>22300.588935700001</v>
      </c>
      <c r="P11" s="7"/>
      <c r="Q11" s="76">
        <v>1</v>
      </c>
      <c r="R11" s="76">
        <v>0.20180000000000001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6.37</v>
      </c>
      <c r="K12" s="80">
        <v>-2.9999999999999997E-4</v>
      </c>
      <c r="L12" s="81">
        <v>20327257</v>
      </c>
      <c r="N12" s="81">
        <v>0</v>
      </c>
      <c r="O12" s="81">
        <v>22300.588935700001</v>
      </c>
      <c r="Q12" s="80">
        <v>1</v>
      </c>
      <c r="R12" s="80">
        <v>0.20180000000000001</v>
      </c>
    </row>
    <row r="13" spans="2:53">
      <c r="B13" s="79" t="s">
        <v>231</v>
      </c>
      <c r="C13" s="16"/>
      <c r="D13" s="16"/>
      <c r="H13" s="81">
        <v>4.24</v>
      </c>
      <c r="K13" s="80">
        <v>-1.1900000000000001E-2</v>
      </c>
      <c r="L13" s="81">
        <v>10138993</v>
      </c>
      <c r="N13" s="81">
        <v>0</v>
      </c>
      <c r="O13" s="81">
        <v>11909.0774655</v>
      </c>
      <c r="Q13" s="80">
        <v>0.53400000000000003</v>
      </c>
      <c r="R13" s="80">
        <v>0.10780000000000001</v>
      </c>
    </row>
    <row r="14" spans="2:53">
      <c r="B14" s="79" t="s">
        <v>232</v>
      </c>
      <c r="C14" s="16"/>
      <c r="D14" s="16"/>
      <c r="H14" s="81">
        <v>4.24</v>
      </c>
      <c r="K14" s="80">
        <v>-1.1900000000000001E-2</v>
      </c>
      <c r="L14" s="81">
        <v>10138993</v>
      </c>
      <c r="N14" s="81">
        <v>0</v>
      </c>
      <c r="O14" s="81">
        <v>11909.0774655</v>
      </c>
      <c r="Q14" s="80">
        <v>0.53400000000000003</v>
      </c>
      <c r="R14" s="80">
        <v>0.10780000000000001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1.98</v>
      </c>
      <c r="I15" t="s">
        <v>102</v>
      </c>
      <c r="J15" s="78">
        <v>0.04</v>
      </c>
      <c r="K15" s="78">
        <v>-1.17E-2</v>
      </c>
      <c r="L15" s="77">
        <v>1664459</v>
      </c>
      <c r="M15" s="77">
        <v>149.59</v>
      </c>
      <c r="N15" s="77">
        <v>0</v>
      </c>
      <c r="O15" s="77">
        <v>2489.8642181</v>
      </c>
      <c r="P15" s="78">
        <v>1E-4</v>
      </c>
      <c r="Q15" s="78">
        <v>0.11169999999999999</v>
      </c>
      <c r="R15" s="78">
        <v>2.2499999999999999E-2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15.63</v>
      </c>
      <c r="I16" t="s">
        <v>102</v>
      </c>
      <c r="J16" s="78">
        <v>2.75E-2</v>
      </c>
      <c r="K16" s="78">
        <v>5.4999999999999997E-3</v>
      </c>
      <c r="L16" s="77">
        <v>56149</v>
      </c>
      <c r="M16" s="77">
        <v>160.79</v>
      </c>
      <c r="N16" s="77">
        <v>0</v>
      </c>
      <c r="O16" s="77">
        <v>90.281977100000006</v>
      </c>
      <c r="P16" s="78">
        <v>0</v>
      </c>
      <c r="Q16" s="78">
        <v>4.0000000000000001E-3</v>
      </c>
      <c r="R16" s="78">
        <v>8.0000000000000004E-4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0.25</v>
      </c>
      <c r="I17" t="s">
        <v>102</v>
      </c>
      <c r="J17" s="78">
        <v>2.75E-2</v>
      </c>
      <c r="K17" s="78">
        <v>-3.9300000000000002E-2</v>
      </c>
      <c r="L17" s="77">
        <v>632103</v>
      </c>
      <c r="M17" s="77">
        <v>113.63</v>
      </c>
      <c r="N17" s="77">
        <v>0</v>
      </c>
      <c r="O17" s="77">
        <v>718.25863890000005</v>
      </c>
      <c r="P17" s="78">
        <v>0</v>
      </c>
      <c r="Q17" s="78">
        <v>3.2199999999999999E-2</v>
      </c>
      <c r="R17" s="78">
        <v>6.4999999999999997E-3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1.24</v>
      </c>
      <c r="I18" t="s">
        <v>102</v>
      </c>
      <c r="J18" s="78">
        <v>1.7500000000000002E-2</v>
      </c>
      <c r="K18" s="78">
        <v>-2.1299999999999999E-2</v>
      </c>
      <c r="L18" s="77">
        <v>2638283</v>
      </c>
      <c r="M18" s="77">
        <v>114.25</v>
      </c>
      <c r="N18" s="77">
        <v>0</v>
      </c>
      <c r="O18" s="77">
        <v>3014.2383275000002</v>
      </c>
      <c r="P18" s="78">
        <v>2.0000000000000001E-4</v>
      </c>
      <c r="Q18" s="78">
        <v>0.13519999999999999</v>
      </c>
      <c r="R18" s="78">
        <v>2.7300000000000001E-2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6.82</v>
      </c>
      <c r="I19" t="s">
        <v>102</v>
      </c>
      <c r="J19" s="78">
        <v>5.0000000000000001E-3</v>
      </c>
      <c r="K19" s="78">
        <v>-6.9999999999999999E-4</v>
      </c>
      <c r="L19" s="77">
        <v>751010</v>
      </c>
      <c r="M19" s="77">
        <v>109.89</v>
      </c>
      <c r="N19" s="77">
        <v>0</v>
      </c>
      <c r="O19" s="77">
        <v>825.28488900000002</v>
      </c>
      <c r="P19" s="78">
        <v>0</v>
      </c>
      <c r="Q19" s="78">
        <v>3.6999999999999998E-2</v>
      </c>
      <c r="R19" s="78">
        <v>7.4999999999999997E-3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4.08</v>
      </c>
      <c r="I20" t="s">
        <v>102</v>
      </c>
      <c r="J20" s="78">
        <v>1E-3</v>
      </c>
      <c r="K20" s="78">
        <v>-4.8999999999999998E-3</v>
      </c>
      <c r="L20" s="77">
        <v>889223</v>
      </c>
      <c r="M20" s="77">
        <v>108.37</v>
      </c>
      <c r="N20" s="77">
        <v>0</v>
      </c>
      <c r="O20" s="77">
        <v>963.65096510000001</v>
      </c>
      <c r="P20" s="78">
        <v>1E-4</v>
      </c>
      <c r="Q20" s="78">
        <v>4.3200000000000002E-2</v>
      </c>
      <c r="R20" s="78">
        <v>8.6999999999999994E-3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251</v>
      </c>
      <c r="H21" s="77">
        <v>3.3</v>
      </c>
      <c r="I21" t="s">
        <v>102</v>
      </c>
      <c r="J21" s="78">
        <v>7.4999999999999997E-3</v>
      </c>
      <c r="K21" s="78">
        <v>-6.1999999999999998E-3</v>
      </c>
      <c r="L21" s="77">
        <v>506642</v>
      </c>
      <c r="M21" s="77">
        <v>111.58</v>
      </c>
      <c r="N21" s="77">
        <v>0</v>
      </c>
      <c r="O21" s="77">
        <v>565.31114360000004</v>
      </c>
      <c r="P21" s="78">
        <v>0</v>
      </c>
      <c r="Q21" s="78">
        <v>2.53E-2</v>
      </c>
      <c r="R21" s="78">
        <v>5.1000000000000004E-3</v>
      </c>
    </row>
    <row r="22" spans="2:18">
      <c r="B22" t="s">
        <v>254</v>
      </c>
      <c r="C22" t="s">
        <v>255</v>
      </c>
      <c r="D22" t="s">
        <v>100</v>
      </c>
      <c r="E22" t="s">
        <v>235</v>
      </c>
      <c r="G22" t="s">
        <v>256</v>
      </c>
      <c r="H22" s="77">
        <v>9.3800000000000008</v>
      </c>
      <c r="I22" t="s">
        <v>102</v>
      </c>
      <c r="J22" s="78">
        <v>1E-3</v>
      </c>
      <c r="K22" s="78">
        <v>1.6000000000000001E-3</v>
      </c>
      <c r="L22" s="77">
        <v>1845175</v>
      </c>
      <c r="M22" s="77">
        <v>105.2</v>
      </c>
      <c r="N22" s="77">
        <v>0</v>
      </c>
      <c r="O22" s="77">
        <v>1941.1241</v>
      </c>
      <c r="P22" s="78">
        <v>1E-4</v>
      </c>
      <c r="Q22" s="78">
        <v>8.6999999999999994E-2</v>
      </c>
      <c r="R22" s="78">
        <v>1.7600000000000001E-2</v>
      </c>
    </row>
    <row r="23" spans="2:18">
      <c r="B23" t="s">
        <v>257</v>
      </c>
      <c r="C23" t="s">
        <v>258</v>
      </c>
      <c r="D23" t="s">
        <v>100</v>
      </c>
      <c r="E23" t="s">
        <v>235</v>
      </c>
      <c r="G23" t="s">
        <v>248</v>
      </c>
      <c r="H23" s="77">
        <v>4.8499999999999996</v>
      </c>
      <c r="I23" t="s">
        <v>102</v>
      </c>
      <c r="J23" s="78">
        <v>7.4999999999999997E-3</v>
      </c>
      <c r="K23" s="78">
        <v>-1.67E-2</v>
      </c>
      <c r="L23" s="77">
        <v>912600</v>
      </c>
      <c r="M23" s="77">
        <v>112.6</v>
      </c>
      <c r="N23" s="77">
        <v>0</v>
      </c>
      <c r="O23" s="77">
        <v>1027.5876000000001</v>
      </c>
      <c r="P23" s="78">
        <v>0</v>
      </c>
      <c r="Q23" s="78">
        <v>4.6100000000000002E-2</v>
      </c>
      <c r="R23" s="78">
        <v>9.2999999999999992E-3</v>
      </c>
    </row>
    <row r="24" spans="2:18">
      <c r="B24" t="s">
        <v>259</v>
      </c>
      <c r="C24" t="s">
        <v>260</v>
      </c>
      <c r="D24" t="s">
        <v>100</v>
      </c>
      <c r="E24" t="s">
        <v>235</v>
      </c>
      <c r="G24" t="s">
        <v>261</v>
      </c>
      <c r="H24" s="77">
        <v>20.67</v>
      </c>
      <c r="I24" t="s">
        <v>102</v>
      </c>
      <c r="J24" s="78">
        <v>0.01</v>
      </c>
      <c r="K24" s="78">
        <v>7.4000000000000003E-3</v>
      </c>
      <c r="L24" s="77">
        <v>243349</v>
      </c>
      <c r="M24" s="77">
        <v>112.38</v>
      </c>
      <c r="N24" s="77">
        <v>0</v>
      </c>
      <c r="O24" s="77">
        <v>273.47560620000002</v>
      </c>
      <c r="P24" s="78">
        <v>0</v>
      </c>
      <c r="Q24" s="78">
        <v>1.23E-2</v>
      </c>
      <c r="R24" s="78">
        <v>2.5000000000000001E-3</v>
      </c>
    </row>
    <row r="25" spans="2:18">
      <c r="B25" s="79" t="s">
        <v>262</v>
      </c>
      <c r="C25" s="16"/>
      <c r="D25" s="16"/>
      <c r="H25" s="81">
        <v>8.8000000000000007</v>
      </c>
      <c r="K25" s="80">
        <v>1.3100000000000001E-2</v>
      </c>
      <c r="L25" s="81">
        <v>10188264</v>
      </c>
      <c r="N25" s="81">
        <v>0</v>
      </c>
      <c r="O25" s="81">
        <v>10391.511470199999</v>
      </c>
      <c r="Q25" s="80">
        <v>0.46600000000000003</v>
      </c>
      <c r="R25" s="80">
        <v>9.4E-2</v>
      </c>
    </row>
    <row r="26" spans="2:18">
      <c r="B26" s="79" t="s">
        <v>263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223</v>
      </c>
      <c r="C27" t="s">
        <v>223</v>
      </c>
      <c r="D27" s="16"/>
      <c r="E27" t="s">
        <v>223</v>
      </c>
      <c r="H27" s="77">
        <v>0</v>
      </c>
      <c r="I27" t="s">
        <v>223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264</v>
      </c>
      <c r="C28" s="16"/>
      <c r="D28" s="16"/>
      <c r="H28" s="81">
        <v>10.78</v>
      </c>
      <c r="K28" s="80">
        <v>2.81E-2</v>
      </c>
      <c r="L28" s="81">
        <v>4451656</v>
      </c>
      <c r="N28" s="81">
        <v>0</v>
      </c>
      <c r="O28" s="81">
        <v>4684.9286892</v>
      </c>
      <c r="Q28" s="80">
        <v>0.21010000000000001</v>
      </c>
      <c r="R28" s="80">
        <v>4.24E-2</v>
      </c>
    </row>
    <row r="29" spans="2:18">
      <c r="B29" t="s">
        <v>265</v>
      </c>
      <c r="C29" t="s">
        <v>266</v>
      </c>
      <c r="D29" t="s">
        <v>100</v>
      </c>
      <c r="E29" t="s">
        <v>235</v>
      </c>
      <c r="G29" t="s">
        <v>248</v>
      </c>
      <c r="H29" s="77">
        <v>2.33</v>
      </c>
      <c r="I29" t="s">
        <v>102</v>
      </c>
      <c r="J29" s="78">
        <v>4.0000000000000001E-3</v>
      </c>
      <c r="K29" s="78">
        <v>2.1499999999999998E-2</v>
      </c>
      <c r="L29" s="77">
        <v>85804</v>
      </c>
      <c r="M29" s="77">
        <v>96.31</v>
      </c>
      <c r="N29" s="77">
        <v>0</v>
      </c>
      <c r="O29" s="77">
        <v>82.637832399999994</v>
      </c>
      <c r="P29" s="78">
        <v>0</v>
      </c>
      <c r="Q29" s="78">
        <v>3.7000000000000002E-3</v>
      </c>
      <c r="R29" s="78">
        <v>6.9999999999999999E-4</v>
      </c>
    </row>
    <row r="30" spans="2:18">
      <c r="B30" t="s">
        <v>267</v>
      </c>
      <c r="C30" t="s">
        <v>268</v>
      </c>
      <c r="D30" t="s">
        <v>100</v>
      </c>
      <c r="E30" t="s">
        <v>235</v>
      </c>
      <c r="G30" t="s">
        <v>269</v>
      </c>
      <c r="H30" s="77">
        <v>16.68</v>
      </c>
      <c r="I30" t="s">
        <v>102</v>
      </c>
      <c r="J30" s="78">
        <v>3.7499999999999999E-2</v>
      </c>
      <c r="K30" s="78">
        <v>3.3700000000000001E-2</v>
      </c>
      <c r="L30" s="77">
        <v>1274981</v>
      </c>
      <c r="M30" s="77">
        <v>107.18</v>
      </c>
      <c r="N30" s="77">
        <v>0</v>
      </c>
      <c r="O30" s="77">
        <v>1366.5246357999999</v>
      </c>
      <c r="P30" s="78">
        <v>1E-4</v>
      </c>
      <c r="Q30" s="78">
        <v>6.13E-2</v>
      </c>
      <c r="R30" s="78">
        <v>1.24E-2</v>
      </c>
    </row>
    <row r="31" spans="2:18">
      <c r="B31" t="s">
        <v>270</v>
      </c>
      <c r="C31" t="s">
        <v>271</v>
      </c>
      <c r="D31" t="s">
        <v>100</v>
      </c>
      <c r="E31" t="s">
        <v>235</v>
      </c>
      <c r="G31" t="s">
        <v>248</v>
      </c>
      <c r="H31" s="77">
        <v>9.24</v>
      </c>
      <c r="I31" t="s">
        <v>102</v>
      </c>
      <c r="J31" s="78">
        <v>1.2999999999999999E-2</v>
      </c>
      <c r="K31" s="78">
        <v>2.7099999999999999E-2</v>
      </c>
      <c r="L31" s="77">
        <v>84692</v>
      </c>
      <c r="M31" s="77">
        <v>88.2</v>
      </c>
      <c r="N31" s="77">
        <v>0</v>
      </c>
      <c r="O31" s="77">
        <v>74.698344000000006</v>
      </c>
      <c r="P31" s="78">
        <v>0</v>
      </c>
      <c r="Q31" s="78">
        <v>3.3E-3</v>
      </c>
      <c r="R31" s="78">
        <v>6.9999999999999999E-4</v>
      </c>
    </row>
    <row r="32" spans="2:18">
      <c r="B32" t="s">
        <v>272</v>
      </c>
      <c r="C32" t="s">
        <v>273</v>
      </c>
      <c r="D32" t="s">
        <v>100</v>
      </c>
      <c r="E32" t="s">
        <v>235</v>
      </c>
      <c r="G32" t="s">
        <v>274</v>
      </c>
      <c r="H32" s="77">
        <v>13.27</v>
      </c>
      <c r="I32" t="s">
        <v>102</v>
      </c>
      <c r="J32" s="78">
        <v>1.4999999999999999E-2</v>
      </c>
      <c r="K32" s="78">
        <v>3.0800000000000001E-2</v>
      </c>
      <c r="L32" s="77">
        <v>886565</v>
      </c>
      <c r="M32" s="77">
        <v>81.400000000000006</v>
      </c>
      <c r="N32" s="77">
        <v>0</v>
      </c>
      <c r="O32" s="77">
        <v>721.66390999999999</v>
      </c>
      <c r="P32" s="78">
        <v>0</v>
      </c>
      <c r="Q32" s="78">
        <v>3.2399999999999998E-2</v>
      </c>
      <c r="R32" s="78">
        <v>6.4999999999999997E-3</v>
      </c>
    </row>
    <row r="33" spans="2:18">
      <c r="B33" t="s">
        <v>275</v>
      </c>
      <c r="C33" t="s">
        <v>276</v>
      </c>
      <c r="D33" t="s">
        <v>100</v>
      </c>
      <c r="E33" t="s">
        <v>235</v>
      </c>
      <c r="G33" t="s">
        <v>277</v>
      </c>
      <c r="H33" s="77">
        <v>1.72</v>
      </c>
      <c r="I33" t="s">
        <v>102</v>
      </c>
      <c r="J33" s="78">
        <v>3.7499999999999999E-2</v>
      </c>
      <c r="K33" s="78">
        <v>0.02</v>
      </c>
      <c r="L33" s="77">
        <v>548299</v>
      </c>
      <c r="M33" s="77">
        <v>103.9</v>
      </c>
      <c r="N33" s="77">
        <v>0</v>
      </c>
      <c r="O33" s="77">
        <v>569.68266100000005</v>
      </c>
      <c r="P33" s="78">
        <v>0</v>
      </c>
      <c r="Q33" s="78">
        <v>2.5499999999999998E-2</v>
      </c>
      <c r="R33" s="78">
        <v>5.1999999999999998E-3</v>
      </c>
    </row>
    <row r="34" spans="2:18">
      <c r="B34" t="s">
        <v>278</v>
      </c>
      <c r="C34" t="s">
        <v>279</v>
      </c>
      <c r="D34" t="s">
        <v>100</v>
      </c>
      <c r="E34" t="s">
        <v>235</v>
      </c>
      <c r="G34" t="s">
        <v>280</v>
      </c>
      <c r="H34" s="77">
        <v>1.08</v>
      </c>
      <c r="I34" t="s">
        <v>102</v>
      </c>
      <c r="J34" s="78">
        <v>1.5E-3</v>
      </c>
      <c r="K34" s="78">
        <v>1.5900000000000001E-2</v>
      </c>
      <c r="L34" s="77">
        <v>710012</v>
      </c>
      <c r="M34" s="77">
        <v>98.6</v>
      </c>
      <c r="N34" s="77">
        <v>0</v>
      </c>
      <c r="O34" s="77">
        <v>700.07183199999997</v>
      </c>
      <c r="P34" s="78">
        <v>0</v>
      </c>
      <c r="Q34" s="78">
        <v>3.1399999999999997E-2</v>
      </c>
      <c r="R34" s="78">
        <v>6.3E-3</v>
      </c>
    </row>
    <row r="35" spans="2:18">
      <c r="B35" t="s">
        <v>281</v>
      </c>
      <c r="C35" t="s">
        <v>282</v>
      </c>
      <c r="D35" t="s">
        <v>100</v>
      </c>
      <c r="E35" t="s">
        <v>235</v>
      </c>
      <c r="G35" t="s">
        <v>280</v>
      </c>
      <c r="H35" s="77">
        <v>13.27</v>
      </c>
      <c r="I35" t="s">
        <v>102</v>
      </c>
      <c r="J35" s="78">
        <v>5.5E-2</v>
      </c>
      <c r="K35" s="78">
        <v>3.1699999999999999E-2</v>
      </c>
      <c r="L35" s="77">
        <v>861303</v>
      </c>
      <c r="M35" s="77">
        <v>135.80000000000001</v>
      </c>
      <c r="N35" s="77">
        <v>0</v>
      </c>
      <c r="O35" s="77">
        <v>1169.6494740000001</v>
      </c>
      <c r="P35" s="78">
        <v>0</v>
      </c>
      <c r="Q35" s="78">
        <v>5.2400000000000002E-2</v>
      </c>
      <c r="R35" s="78">
        <v>1.06E-2</v>
      </c>
    </row>
    <row r="36" spans="2:18">
      <c r="B36" s="79" t="s">
        <v>283</v>
      </c>
      <c r="C36" s="16"/>
      <c r="D36" s="16"/>
      <c r="H36" s="81">
        <v>7.18</v>
      </c>
      <c r="K36" s="80">
        <v>6.9999999999999999E-4</v>
      </c>
      <c r="L36" s="81">
        <v>5736608</v>
      </c>
      <c r="N36" s="81">
        <v>0</v>
      </c>
      <c r="O36" s="81">
        <v>5706.5827810000001</v>
      </c>
      <c r="Q36" s="80">
        <v>0.25590000000000002</v>
      </c>
      <c r="R36" s="80">
        <v>5.16E-2</v>
      </c>
    </row>
    <row r="37" spans="2:18">
      <c r="B37" t="s">
        <v>284</v>
      </c>
      <c r="C37" t="s">
        <v>285</v>
      </c>
      <c r="D37" t="s">
        <v>100</v>
      </c>
      <c r="E37" t="s">
        <v>235</v>
      </c>
      <c r="G37" t="s">
        <v>286</v>
      </c>
      <c r="H37" s="77">
        <v>3.92</v>
      </c>
      <c r="I37" t="s">
        <v>102</v>
      </c>
      <c r="J37" s="78">
        <v>0</v>
      </c>
      <c r="K37" s="78">
        <v>5.0000000000000001E-4</v>
      </c>
      <c r="L37" s="77">
        <v>1578855</v>
      </c>
      <c r="M37" s="77">
        <v>99.81</v>
      </c>
      <c r="N37" s="77">
        <v>0</v>
      </c>
      <c r="O37" s="77">
        <v>1575.8551755000001</v>
      </c>
      <c r="P37" s="78">
        <v>1E-4</v>
      </c>
      <c r="Q37" s="78">
        <v>7.0699999999999999E-2</v>
      </c>
      <c r="R37" s="78">
        <v>1.43E-2</v>
      </c>
    </row>
    <row r="38" spans="2:18">
      <c r="B38" t="s">
        <v>287</v>
      </c>
      <c r="C38" t="s">
        <v>288</v>
      </c>
      <c r="D38" t="s">
        <v>100</v>
      </c>
      <c r="E38" t="s">
        <v>235</v>
      </c>
      <c r="G38" t="s">
        <v>289</v>
      </c>
      <c r="H38" s="77">
        <v>8.42</v>
      </c>
      <c r="I38" t="s">
        <v>102</v>
      </c>
      <c r="J38" s="78">
        <v>0</v>
      </c>
      <c r="K38" s="78">
        <v>8.0000000000000004E-4</v>
      </c>
      <c r="L38" s="77">
        <v>4157753</v>
      </c>
      <c r="M38" s="77">
        <v>99.35</v>
      </c>
      <c r="N38" s="77">
        <v>0</v>
      </c>
      <c r="O38" s="77">
        <v>4130.7276055000002</v>
      </c>
      <c r="P38" s="78">
        <v>2.0000000000000001E-4</v>
      </c>
      <c r="Q38" s="78">
        <v>0.1852</v>
      </c>
      <c r="R38" s="78">
        <v>3.7400000000000003E-2</v>
      </c>
    </row>
    <row r="39" spans="2:18">
      <c r="B39" s="79" t="s">
        <v>290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223</v>
      </c>
      <c r="C40" t="s">
        <v>223</v>
      </c>
      <c r="D40" s="16"/>
      <c r="E40" t="s">
        <v>223</v>
      </c>
      <c r="H40" s="77">
        <v>0</v>
      </c>
      <c r="I40" t="s">
        <v>223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228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291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223</v>
      </c>
      <c r="C43" t="s">
        <v>223</v>
      </c>
      <c r="D43" s="16"/>
      <c r="E43" t="s">
        <v>223</v>
      </c>
      <c r="H43" s="77">
        <v>0</v>
      </c>
      <c r="I43" t="s">
        <v>223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292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223</v>
      </c>
      <c r="C45" t="s">
        <v>223</v>
      </c>
      <c r="D45" s="16"/>
      <c r="E45" t="s">
        <v>223</v>
      </c>
      <c r="H45" s="77">
        <v>0</v>
      </c>
      <c r="I45" t="s">
        <v>223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293</v>
      </c>
      <c r="C46" s="16"/>
      <c r="D46" s="16"/>
    </row>
    <row r="47" spans="2:18">
      <c r="B47" t="s">
        <v>294</v>
      </c>
      <c r="C47" s="16"/>
      <c r="D47" s="16"/>
    </row>
    <row r="48" spans="2:18">
      <c r="B48" t="s">
        <v>295</v>
      </c>
      <c r="C48" s="16"/>
      <c r="D48" s="16"/>
    </row>
    <row r="49" spans="2:4">
      <c r="B49" t="s">
        <v>296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996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997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639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293</v>
      </c>
      <c r="D27" s="16"/>
    </row>
    <row r="28" spans="2:23">
      <c r="B28" t="s">
        <v>294</v>
      </c>
      <c r="D28" s="16"/>
    </row>
    <row r="29" spans="2:23">
      <c r="B29" t="s">
        <v>295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7">
        <v>0</v>
      </c>
      <c r="L14" t="s">
        <v>223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7">
        <v>0</v>
      </c>
      <c r="L16" t="s">
        <v>223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7">
        <v>0</v>
      </c>
      <c r="L18" t="s">
        <v>223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7">
        <v>0</v>
      </c>
      <c r="L21" t="s">
        <v>223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7">
        <v>0</v>
      </c>
      <c r="L23" t="s">
        <v>223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293</v>
      </c>
      <c r="C25" s="16"/>
      <c r="D25" s="16"/>
      <c r="E25" s="16"/>
      <c r="F25" s="16"/>
      <c r="G25" s="16"/>
    </row>
    <row r="26" spans="2:21">
      <c r="B26" t="s">
        <v>294</v>
      </c>
      <c r="C26" s="16"/>
      <c r="D26" s="16"/>
      <c r="E26" s="16"/>
      <c r="F26" s="16"/>
      <c r="G26" s="16"/>
    </row>
    <row r="27" spans="2:21">
      <c r="B27" t="s">
        <v>295</v>
      </c>
      <c r="C27" s="16"/>
      <c r="D27" s="16"/>
      <c r="E27" s="16"/>
      <c r="F27" s="16"/>
      <c r="G27" s="16"/>
    </row>
    <row r="28" spans="2:21">
      <c r="B28" t="s">
        <v>296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4.2300000000000004</v>
      </c>
      <c r="L11" s="7"/>
      <c r="M11" s="7"/>
      <c r="N11" s="76">
        <v>1.66E-2</v>
      </c>
      <c r="O11" s="75">
        <v>14697883.07</v>
      </c>
      <c r="P11" s="33"/>
      <c r="Q11" s="75">
        <v>86.274000000000001</v>
      </c>
      <c r="R11" s="75">
        <v>15561.941970955</v>
      </c>
      <c r="S11" s="7"/>
      <c r="T11" s="76">
        <v>1</v>
      </c>
      <c r="U11" s="76">
        <v>0.14080000000000001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4.21</v>
      </c>
      <c r="N12" s="80">
        <v>1.6E-2</v>
      </c>
      <c r="O12" s="81">
        <v>14638883.07</v>
      </c>
      <c r="Q12" s="81">
        <v>86.274000000000001</v>
      </c>
      <c r="R12" s="81">
        <v>15375.655739705</v>
      </c>
      <c r="T12" s="80">
        <v>0.98799999999999999</v>
      </c>
      <c r="U12" s="80">
        <v>0.13919999999999999</v>
      </c>
    </row>
    <row r="13" spans="2:66">
      <c r="B13" s="79" t="s">
        <v>297</v>
      </c>
      <c r="C13" s="16"/>
      <c r="D13" s="16"/>
      <c r="E13" s="16"/>
      <c r="F13" s="16"/>
      <c r="K13" s="81">
        <v>4.83</v>
      </c>
      <c r="N13" s="80">
        <v>8.9999999999999998E-4</v>
      </c>
      <c r="O13" s="81">
        <v>9442387.0700000003</v>
      </c>
      <c r="Q13" s="81">
        <v>69.829570000000004</v>
      </c>
      <c r="R13" s="81">
        <v>10340.835697823</v>
      </c>
      <c r="T13" s="80">
        <v>0.66449999999999998</v>
      </c>
      <c r="U13" s="80">
        <v>9.3600000000000003E-2</v>
      </c>
    </row>
    <row r="14" spans="2:66">
      <c r="B14" t="s">
        <v>301</v>
      </c>
      <c r="C14" t="s">
        <v>302</v>
      </c>
      <c r="D14" t="s">
        <v>100</v>
      </c>
      <c r="E14" t="s">
        <v>123</v>
      </c>
      <c r="F14" t="s">
        <v>303</v>
      </c>
      <c r="G14" t="s">
        <v>304</v>
      </c>
      <c r="H14" t="s">
        <v>206</v>
      </c>
      <c r="I14" t="s">
        <v>207</v>
      </c>
      <c r="J14" t="s">
        <v>305</v>
      </c>
      <c r="K14" s="77">
        <v>0.34</v>
      </c>
      <c r="L14" t="s">
        <v>102</v>
      </c>
      <c r="M14" s="78">
        <v>6.1999999999999998E-3</v>
      </c>
      <c r="N14" s="78">
        <v>-0.18029999999999999</v>
      </c>
      <c r="O14" s="77">
        <v>650650</v>
      </c>
      <c r="P14" s="77">
        <v>107.65</v>
      </c>
      <c r="Q14" s="77">
        <v>0</v>
      </c>
      <c r="R14" s="77">
        <v>700.42472499999997</v>
      </c>
      <c r="S14" s="78">
        <v>1E-4</v>
      </c>
      <c r="T14" s="78">
        <v>4.4999999999999998E-2</v>
      </c>
      <c r="U14" s="78">
        <v>6.3E-3</v>
      </c>
    </row>
    <row r="15" spans="2:66">
      <c r="B15" t="s">
        <v>306</v>
      </c>
      <c r="C15" t="s">
        <v>307</v>
      </c>
      <c r="D15" t="s">
        <v>100</v>
      </c>
      <c r="E15" t="s">
        <v>123</v>
      </c>
      <c r="F15" t="s">
        <v>308</v>
      </c>
      <c r="G15" t="s">
        <v>309</v>
      </c>
      <c r="H15" t="s">
        <v>206</v>
      </c>
      <c r="I15" t="s">
        <v>207</v>
      </c>
      <c r="J15" t="s">
        <v>310</v>
      </c>
      <c r="K15" s="77">
        <v>4.75</v>
      </c>
      <c r="L15" t="s">
        <v>102</v>
      </c>
      <c r="M15" s="78">
        <v>1E-3</v>
      </c>
      <c r="N15" s="78">
        <v>4.7999999999999996E-3</v>
      </c>
      <c r="O15" s="77">
        <v>426000</v>
      </c>
      <c r="P15" s="77">
        <v>100.12</v>
      </c>
      <c r="Q15" s="77">
        <v>0</v>
      </c>
      <c r="R15" s="77">
        <v>426.51119999999997</v>
      </c>
      <c r="S15" s="78">
        <v>4.0000000000000002E-4</v>
      </c>
      <c r="T15" s="78">
        <v>2.7400000000000001E-2</v>
      </c>
      <c r="U15" s="78">
        <v>3.8999999999999998E-3</v>
      </c>
    </row>
    <row r="16" spans="2:66">
      <c r="B16" t="s">
        <v>311</v>
      </c>
      <c r="C16" t="s">
        <v>312</v>
      </c>
      <c r="D16" t="s">
        <v>100</v>
      </c>
      <c r="E16" t="s">
        <v>123</v>
      </c>
      <c r="F16" t="s">
        <v>308</v>
      </c>
      <c r="G16" t="s">
        <v>309</v>
      </c>
      <c r="H16" t="s">
        <v>206</v>
      </c>
      <c r="I16" t="s">
        <v>207</v>
      </c>
      <c r="J16" t="s">
        <v>313</v>
      </c>
      <c r="K16" s="77">
        <v>3.96</v>
      </c>
      <c r="L16" t="s">
        <v>102</v>
      </c>
      <c r="M16" s="78">
        <v>3.8E-3</v>
      </c>
      <c r="N16" s="78">
        <v>3.8999999999999998E-3</v>
      </c>
      <c r="O16" s="77">
        <v>164357</v>
      </c>
      <c r="P16" s="77">
        <v>104</v>
      </c>
      <c r="Q16" s="77">
        <v>0</v>
      </c>
      <c r="R16" s="77">
        <v>170.93127999999999</v>
      </c>
      <c r="S16" s="78">
        <v>1E-4</v>
      </c>
      <c r="T16" s="78">
        <v>1.0999999999999999E-2</v>
      </c>
      <c r="U16" s="78">
        <v>1.5E-3</v>
      </c>
    </row>
    <row r="17" spans="2:21">
      <c r="B17" t="s">
        <v>314</v>
      </c>
      <c r="C17" t="s">
        <v>315</v>
      </c>
      <c r="D17" t="s">
        <v>100</v>
      </c>
      <c r="E17" t="s">
        <v>123</v>
      </c>
      <c r="F17" t="s">
        <v>316</v>
      </c>
      <c r="G17" t="s">
        <v>317</v>
      </c>
      <c r="H17" t="s">
        <v>206</v>
      </c>
      <c r="I17" t="s">
        <v>207</v>
      </c>
      <c r="J17" t="s">
        <v>318</v>
      </c>
      <c r="K17" s="77">
        <v>13.41</v>
      </c>
      <c r="L17" t="s">
        <v>102</v>
      </c>
      <c r="M17" s="78">
        <v>2.07E-2</v>
      </c>
      <c r="N17" s="78">
        <v>1.7899999999999999E-2</v>
      </c>
      <c r="O17" s="77">
        <v>279837.24</v>
      </c>
      <c r="P17" s="77">
        <v>108</v>
      </c>
      <c r="Q17" s="77">
        <v>0</v>
      </c>
      <c r="R17" s="77">
        <v>302.22421919999999</v>
      </c>
      <c r="S17" s="78">
        <v>1E-4</v>
      </c>
      <c r="T17" s="78">
        <v>1.9400000000000001E-2</v>
      </c>
      <c r="U17" s="78">
        <v>2.7000000000000001E-3</v>
      </c>
    </row>
    <row r="18" spans="2:21">
      <c r="B18" t="s">
        <v>319</v>
      </c>
      <c r="C18" t="s">
        <v>320</v>
      </c>
      <c r="D18" t="s">
        <v>100</v>
      </c>
      <c r="E18" t="s">
        <v>123</v>
      </c>
      <c r="F18" t="s">
        <v>321</v>
      </c>
      <c r="G18" t="s">
        <v>309</v>
      </c>
      <c r="H18" t="s">
        <v>206</v>
      </c>
      <c r="I18" t="s">
        <v>207</v>
      </c>
      <c r="J18" t="s">
        <v>322</v>
      </c>
      <c r="K18" s="77">
        <v>4.9000000000000004</v>
      </c>
      <c r="L18" t="s">
        <v>102</v>
      </c>
      <c r="M18" s="78">
        <v>1E-3</v>
      </c>
      <c r="N18" s="78">
        <v>5.1999999999999998E-3</v>
      </c>
      <c r="O18" s="77">
        <v>498000</v>
      </c>
      <c r="P18" s="77">
        <v>100.96</v>
      </c>
      <c r="Q18" s="77">
        <v>0</v>
      </c>
      <c r="R18" s="77">
        <v>502.7808</v>
      </c>
      <c r="S18" s="78">
        <v>2.0000000000000001E-4</v>
      </c>
      <c r="T18" s="78">
        <v>3.2300000000000002E-2</v>
      </c>
      <c r="U18" s="78">
        <v>4.5999999999999999E-3</v>
      </c>
    </row>
    <row r="19" spans="2:21">
      <c r="B19" t="s">
        <v>323</v>
      </c>
      <c r="C19" t="s">
        <v>324</v>
      </c>
      <c r="D19" t="s">
        <v>100</v>
      </c>
      <c r="E19" t="s">
        <v>123</v>
      </c>
      <c r="F19" t="s">
        <v>325</v>
      </c>
      <c r="G19" t="s">
        <v>309</v>
      </c>
      <c r="H19" t="s">
        <v>206</v>
      </c>
      <c r="I19" t="s">
        <v>207</v>
      </c>
      <c r="J19" t="s">
        <v>326</v>
      </c>
      <c r="K19" s="77">
        <v>0.6</v>
      </c>
      <c r="L19" t="s">
        <v>102</v>
      </c>
      <c r="M19" s="78">
        <v>0.05</v>
      </c>
      <c r="N19" s="78">
        <v>-8.8999999999999999E-3</v>
      </c>
      <c r="O19" s="77">
        <v>190752.76</v>
      </c>
      <c r="P19" s="77">
        <v>115.13</v>
      </c>
      <c r="Q19" s="77">
        <v>0</v>
      </c>
      <c r="R19" s="77">
        <v>219.61365258800001</v>
      </c>
      <c r="S19" s="78">
        <v>1E-4</v>
      </c>
      <c r="T19" s="78">
        <v>1.41E-2</v>
      </c>
      <c r="U19" s="78">
        <v>2E-3</v>
      </c>
    </row>
    <row r="20" spans="2:21">
      <c r="B20" t="s">
        <v>327</v>
      </c>
      <c r="C20" t="s">
        <v>328</v>
      </c>
      <c r="D20" t="s">
        <v>100</v>
      </c>
      <c r="E20" t="s">
        <v>123</v>
      </c>
      <c r="F20" t="s">
        <v>325</v>
      </c>
      <c r="G20" t="s">
        <v>309</v>
      </c>
      <c r="H20" t="s">
        <v>206</v>
      </c>
      <c r="I20" t="s">
        <v>207</v>
      </c>
      <c r="J20" t="s">
        <v>313</v>
      </c>
      <c r="K20" s="77">
        <v>4.37</v>
      </c>
      <c r="L20" t="s">
        <v>102</v>
      </c>
      <c r="M20" s="78">
        <v>1.7500000000000002E-2</v>
      </c>
      <c r="N20" s="78">
        <v>-6.8999999999999999E-3</v>
      </c>
      <c r="O20" s="77">
        <v>94851.199999999997</v>
      </c>
      <c r="P20" s="77">
        <v>112.1</v>
      </c>
      <c r="Q20" s="77">
        <v>0</v>
      </c>
      <c r="R20" s="77">
        <v>106.3281952</v>
      </c>
      <c r="S20" s="78">
        <v>0</v>
      </c>
      <c r="T20" s="78">
        <v>6.7999999999999996E-3</v>
      </c>
      <c r="U20" s="78">
        <v>1E-3</v>
      </c>
    </row>
    <row r="21" spans="2:21">
      <c r="B21" t="s">
        <v>329</v>
      </c>
      <c r="C21" t="s">
        <v>330</v>
      </c>
      <c r="D21" t="s">
        <v>100</v>
      </c>
      <c r="E21" t="s">
        <v>123</v>
      </c>
      <c r="F21" t="s">
        <v>331</v>
      </c>
      <c r="G21" t="s">
        <v>332</v>
      </c>
      <c r="H21" t="s">
        <v>333</v>
      </c>
      <c r="I21" t="s">
        <v>150</v>
      </c>
      <c r="J21" t="s">
        <v>334</v>
      </c>
      <c r="K21" s="77">
        <v>5.28</v>
      </c>
      <c r="L21" t="s">
        <v>102</v>
      </c>
      <c r="M21" s="78">
        <v>3.85E-2</v>
      </c>
      <c r="N21" s="78">
        <v>8.0000000000000002E-3</v>
      </c>
      <c r="O21" s="77">
        <v>79993.69</v>
      </c>
      <c r="P21" s="77">
        <v>125.57</v>
      </c>
      <c r="Q21" s="77">
        <v>0</v>
      </c>
      <c r="R21" s="77">
        <v>100.44807653300001</v>
      </c>
      <c r="S21" s="78">
        <v>0</v>
      </c>
      <c r="T21" s="78">
        <v>6.4999999999999997E-3</v>
      </c>
      <c r="U21" s="78">
        <v>8.9999999999999998E-4</v>
      </c>
    </row>
    <row r="22" spans="2:21">
      <c r="B22" t="s">
        <v>335</v>
      </c>
      <c r="C22" t="s">
        <v>336</v>
      </c>
      <c r="D22" t="s">
        <v>100</v>
      </c>
      <c r="E22" t="s">
        <v>123</v>
      </c>
      <c r="F22" t="s">
        <v>337</v>
      </c>
      <c r="G22" t="s">
        <v>338</v>
      </c>
      <c r="H22" t="s">
        <v>333</v>
      </c>
      <c r="I22" t="s">
        <v>150</v>
      </c>
      <c r="J22" t="s">
        <v>313</v>
      </c>
      <c r="K22" s="77">
        <v>3.1</v>
      </c>
      <c r="L22" t="s">
        <v>102</v>
      </c>
      <c r="M22" s="78">
        <v>8.3000000000000001E-3</v>
      </c>
      <c r="N22" s="78">
        <v>1.1000000000000001E-3</v>
      </c>
      <c r="O22" s="77">
        <v>178932</v>
      </c>
      <c r="P22" s="77">
        <v>108.95</v>
      </c>
      <c r="Q22" s="77">
        <v>0</v>
      </c>
      <c r="R22" s="77">
        <v>194.946414</v>
      </c>
      <c r="S22" s="78">
        <v>1E-4</v>
      </c>
      <c r="T22" s="78">
        <v>1.2500000000000001E-2</v>
      </c>
      <c r="U22" s="78">
        <v>1.8E-3</v>
      </c>
    </row>
    <row r="23" spans="2:21">
      <c r="B23" t="s">
        <v>339</v>
      </c>
      <c r="C23" t="s">
        <v>340</v>
      </c>
      <c r="D23" t="s">
        <v>100</v>
      </c>
      <c r="E23" t="s">
        <v>123</v>
      </c>
      <c r="F23" t="s">
        <v>341</v>
      </c>
      <c r="G23" t="s">
        <v>317</v>
      </c>
      <c r="H23" t="s">
        <v>342</v>
      </c>
      <c r="I23" t="s">
        <v>207</v>
      </c>
      <c r="J23" t="s">
        <v>343</v>
      </c>
      <c r="K23" s="77">
        <v>7.31</v>
      </c>
      <c r="L23" t="s">
        <v>102</v>
      </c>
      <c r="M23" s="78">
        <v>2.6499999999999999E-2</v>
      </c>
      <c r="N23" s="78">
        <v>1.4999999999999999E-2</v>
      </c>
      <c r="O23" s="77">
        <v>170482.03</v>
      </c>
      <c r="P23" s="77">
        <v>117.9</v>
      </c>
      <c r="Q23" s="77">
        <v>0</v>
      </c>
      <c r="R23" s="77">
        <v>200.99831337000001</v>
      </c>
      <c r="S23" s="78">
        <v>1E-4</v>
      </c>
      <c r="T23" s="78">
        <v>1.29E-2</v>
      </c>
      <c r="U23" s="78">
        <v>1.8E-3</v>
      </c>
    </row>
    <row r="24" spans="2:21">
      <c r="B24" t="s">
        <v>344</v>
      </c>
      <c r="C24" t="s">
        <v>345</v>
      </c>
      <c r="D24" t="s">
        <v>100</v>
      </c>
      <c r="E24" t="s">
        <v>123</v>
      </c>
      <c r="F24" t="s">
        <v>346</v>
      </c>
      <c r="G24" t="s">
        <v>338</v>
      </c>
      <c r="H24" t="s">
        <v>342</v>
      </c>
      <c r="I24" t="s">
        <v>207</v>
      </c>
      <c r="J24" t="s">
        <v>347</v>
      </c>
      <c r="K24" s="77">
        <v>8.98</v>
      </c>
      <c r="L24" t="s">
        <v>102</v>
      </c>
      <c r="M24" s="78">
        <v>8.9999999999999993E-3</v>
      </c>
      <c r="N24" s="78">
        <v>1.83E-2</v>
      </c>
      <c r="O24" s="77">
        <v>227565</v>
      </c>
      <c r="P24" s="77">
        <v>95.75</v>
      </c>
      <c r="Q24" s="77">
        <v>1.06545</v>
      </c>
      <c r="R24" s="77">
        <v>218.95893749999999</v>
      </c>
      <c r="S24" s="78">
        <v>1E-4</v>
      </c>
      <c r="T24" s="78">
        <v>1.41E-2</v>
      </c>
      <c r="U24" s="78">
        <v>2E-3</v>
      </c>
    </row>
    <row r="25" spans="2:21">
      <c r="B25" t="s">
        <v>348</v>
      </c>
      <c r="C25" t="s">
        <v>349</v>
      </c>
      <c r="D25" t="s">
        <v>100</v>
      </c>
      <c r="E25" t="s">
        <v>123</v>
      </c>
      <c r="F25" t="s">
        <v>346</v>
      </c>
      <c r="G25" t="s">
        <v>338</v>
      </c>
      <c r="H25" t="s">
        <v>333</v>
      </c>
      <c r="I25" t="s">
        <v>150</v>
      </c>
      <c r="J25" t="s">
        <v>350</v>
      </c>
      <c r="K25" s="77">
        <v>4.16</v>
      </c>
      <c r="L25" t="s">
        <v>102</v>
      </c>
      <c r="M25" s="78">
        <v>1.34E-2</v>
      </c>
      <c r="N25" s="78">
        <v>8.6E-3</v>
      </c>
      <c r="O25" s="77">
        <v>192896</v>
      </c>
      <c r="P25" s="77">
        <v>109.1</v>
      </c>
      <c r="Q25" s="77">
        <v>14.36692</v>
      </c>
      <c r="R25" s="77">
        <v>224.81645599999999</v>
      </c>
      <c r="S25" s="78">
        <v>1E-4</v>
      </c>
      <c r="T25" s="78">
        <v>1.44E-2</v>
      </c>
      <c r="U25" s="78">
        <v>2E-3</v>
      </c>
    </row>
    <row r="26" spans="2:21">
      <c r="B26" t="s">
        <v>351</v>
      </c>
      <c r="C26" t="s">
        <v>352</v>
      </c>
      <c r="D26" t="s">
        <v>100</v>
      </c>
      <c r="E26" t="s">
        <v>123</v>
      </c>
      <c r="F26" t="s">
        <v>346</v>
      </c>
      <c r="G26" t="s">
        <v>338</v>
      </c>
      <c r="H26" t="s">
        <v>342</v>
      </c>
      <c r="I26" t="s">
        <v>207</v>
      </c>
      <c r="J26" t="s">
        <v>353</v>
      </c>
      <c r="K26" s="77">
        <v>12.38</v>
      </c>
      <c r="L26" t="s">
        <v>102</v>
      </c>
      <c r="M26" s="78">
        <v>1.6899999999999998E-2</v>
      </c>
      <c r="N26" s="78">
        <v>2.3E-2</v>
      </c>
      <c r="O26" s="77">
        <v>410016</v>
      </c>
      <c r="P26" s="77">
        <v>96.61</v>
      </c>
      <c r="Q26" s="77">
        <v>3.60473</v>
      </c>
      <c r="R26" s="77">
        <v>399.72118760000001</v>
      </c>
      <c r="S26" s="78">
        <v>2.0000000000000001E-4</v>
      </c>
      <c r="T26" s="78">
        <v>2.5700000000000001E-2</v>
      </c>
      <c r="U26" s="78">
        <v>3.5999999999999999E-3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356</v>
      </c>
      <c r="G27" t="s">
        <v>338</v>
      </c>
      <c r="H27" t="s">
        <v>357</v>
      </c>
      <c r="I27" t="s">
        <v>207</v>
      </c>
      <c r="J27" t="s">
        <v>358</v>
      </c>
      <c r="K27" s="77">
        <v>0.01</v>
      </c>
      <c r="L27" t="s">
        <v>102</v>
      </c>
      <c r="M27" s="78">
        <v>4.8000000000000001E-2</v>
      </c>
      <c r="N27" s="78">
        <v>2.7900000000000001E-2</v>
      </c>
      <c r="O27" s="77">
        <v>65650.8</v>
      </c>
      <c r="P27" s="77">
        <v>112.87</v>
      </c>
      <c r="Q27" s="77">
        <v>0</v>
      </c>
      <c r="R27" s="77">
        <v>74.100057960000001</v>
      </c>
      <c r="S27" s="78">
        <v>2.0000000000000001E-4</v>
      </c>
      <c r="T27" s="78">
        <v>4.7999999999999996E-3</v>
      </c>
      <c r="U27" s="78">
        <v>6.9999999999999999E-4</v>
      </c>
    </row>
    <row r="28" spans="2:21">
      <c r="B28" t="s">
        <v>359</v>
      </c>
      <c r="C28" t="s">
        <v>360</v>
      </c>
      <c r="D28" t="s">
        <v>100</v>
      </c>
      <c r="E28" t="s">
        <v>123</v>
      </c>
      <c r="F28" t="s">
        <v>356</v>
      </c>
      <c r="G28" t="s">
        <v>338</v>
      </c>
      <c r="H28" t="s">
        <v>357</v>
      </c>
      <c r="I28" t="s">
        <v>207</v>
      </c>
      <c r="J28" t="s">
        <v>361</v>
      </c>
      <c r="K28" s="77">
        <v>3.21</v>
      </c>
      <c r="L28" t="s">
        <v>102</v>
      </c>
      <c r="M28" s="78">
        <v>3.2000000000000001E-2</v>
      </c>
      <c r="N28" s="78">
        <v>1.23E-2</v>
      </c>
      <c r="O28" s="77">
        <v>87112</v>
      </c>
      <c r="P28" s="77">
        <v>114.45</v>
      </c>
      <c r="Q28" s="77">
        <v>2.9378000000000002</v>
      </c>
      <c r="R28" s="77">
        <v>102.637484</v>
      </c>
      <c r="S28" s="78">
        <v>1E-4</v>
      </c>
      <c r="T28" s="78">
        <v>6.6E-3</v>
      </c>
      <c r="U28" s="78">
        <v>8.9999999999999998E-4</v>
      </c>
    </row>
    <row r="29" spans="2:21">
      <c r="B29" t="s">
        <v>362</v>
      </c>
      <c r="C29" t="s">
        <v>363</v>
      </c>
      <c r="D29" t="s">
        <v>100</v>
      </c>
      <c r="E29" t="s">
        <v>123</v>
      </c>
      <c r="F29" t="s">
        <v>364</v>
      </c>
      <c r="G29" t="s">
        <v>338</v>
      </c>
      <c r="H29" t="s">
        <v>357</v>
      </c>
      <c r="I29" t="s">
        <v>207</v>
      </c>
      <c r="J29" t="s">
        <v>365</v>
      </c>
      <c r="K29" s="77">
        <v>3.38</v>
      </c>
      <c r="L29" t="s">
        <v>102</v>
      </c>
      <c r="M29" s="78">
        <v>2.3400000000000001E-2</v>
      </c>
      <c r="N29" s="78">
        <v>7.7999999999999996E-3</v>
      </c>
      <c r="O29" s="77">
        <v>125477.65</v>
      </c>
      <c r="P29" s="77">
        <v>111.8</v>
      </c>
      <c r="Q29" s="77">
        <v>0</v>
      </c>
      <c r="R29" s="77">
        <v>140.28401270000001</v>
      </c>
      <c r="S29" s="78">
        <v>0</v>
      </c>
      <c r="T29" s="78">
        <v>8.9999999999999993E-3</v>
      </c>
      <c r="U29" s="78">
        <v>1.2999999999999999E-3</v>
      </c>
    </row>
    <row r="30" spans="2:21">
      <c r="B30" t="s">
        <v>366</v>
      </c>
      <c r="C30" t="s">
        <v>367</v>
      </c>
      <c r="D30" t="s">
        <v>100</v>
      </c>
      <c r="E30" t="s">
        <v>123</v>
      </c>
      <c r="F30" t="s">
        <v>368</v>
      </c>
      <c r="G30" t="s">
        <v>338</v>
      </c>
      <c r="H30" t="s">
        <v>357</v>
      </c>
      <c r="I30" t="s">
        <v>207</v>
      </c>
      <c r="J30" t="s">
        <v>369</v>
      </c>
      <c r="K30" s="77">
        <v>7.43</v>
      </c>
      <c r="L30" t="s">
        <v>102</v>
      </c>
      <c r="M30" s="78">
        <v>5.8999999999999999E-3</v>
      </c>
      <c r="N30" s="78">
        <v>1.8100000000000002E-2</v>
      </c>
      <c r="O30" s="77">
        <v>218149</v>
      </c>
      <c r="P30" s="77">
        <v>93.8</v>
      </c>
      <c r="Q30" s="77">
        <v>0</v>
      </c>
      <c r="R30" s="77">
        <v>204.623762</v>
      </c>
      <c r="S30" s="78">
        <v>5.0000000000000001E-4</v>
      </c>
      <c r="T30" s="78">
        <v>1.3100000000000001E-2</v>
      </c>
      <c r="U30" s="78">
        <v>1.9E-3</v>
      </c>
    </row>
    <row r="31" spans="2:21">
      <c r="B31" t="s">
        <v>370</v>
      </c>
      <c r="C31" t="s">
        <v>371</v>
      </c>
      <c r="D31" t="s">
        <v>100</v>
      </c>
      <c r="E31" t="s">
        <v>123</v>
      </c>
      <c r="F31" t="s">
        <v>372</v>
      </c>
      <c r="G31" t="s">
        <v>338</v>
      </c>
      <c r="H31" t="s">
        <v>357</v>
      </c>
      <c r="I31" t="s">
        <v>207</v>
      </c>
      <c r="J31" t="s">
        <v>373</v>
      </c>
      <c r="K31" s="77">
        <v>5.29</v>
      </c>
      <c r="L31" t="s">
        <v>102</v>
      </c>
      <c r="M31" s="78">
        <v>2.81E-2</v>
      </c>
      <c r="N31" s="78">
        <v>1.23E-2</v>
      </c>
      <c r="O31" s="77">
        <v>5800.8</v>
      </c>
      <c r="P31" s="77">
        <v>115</v>
      </c>
      <c r="Q31" s="77">
        <v>0</v>
      </c>
      <c r="R31" s="77">
        <v>6.6709199999999997</v>
      </c>
      <c r="S31" s="78">
        <v>0</v>
      </c>
      <c r="T31" s="78">
        <v>4.0000000000000002E-4</v>
      </c>
      <c r="U31" s="78">
        <v>1E-4</v>
      </c>
    </row>
    <row r="32" spans="2:21">
      <c r="B32" t="s">
        <v>374</v>
      </c>
      <c r="C32" t="s">
        <v>375</v>
      </c>
      <c r="D32" t="s">
        <v>100</v>
      </c>
      <c r="E32" t="s">
        <v>123</v>
      </c>
      <c r="F32" t="s">
        <v>372</v>
      </c>
      <c r="G32" t="s">
        <v>338</v>
      </c>
      <c r="H32" t="s">
        <v>357</v>
      </c>
      <c r="I32" t="s">
        <v>207</v>
      </c>
      <c r="J32" t="s">
        <v>376</v>
      </c>
      <c r="K32" s="77">
        <v>1.88</v>
      </c>
      <c r="L32" t="s">
        <v>102</v>
      </c>
      <c r="M32" s="78">
        <v>2.8500000000000001E-2</v>
      </c>
      <c r="N32" s="78">
        <v>-3.3E-3</v>
      </c>
      <c r="O32" s="77">
        <v>169280</v>
      </c>
      <c r="P32" s="77">
        <v>115.06</v>
      </c>
      <c r="Q32" s="77">
        <v>0</v>
      </c>
      <c r="R32" s="77">
        <v>194.77356800000001</v>
      </c>
      <c r="S32" s="78">
        <v>2.9999999999999997E-4</v>
      </c>
      <c r="T32" s="78">
        <v>1.2500000000000001E-2</v>
      </c>
      <c r="U32" s="78">
        <v>1.8E-3</v>
      </c>
    </row>
    <row r="33" spans="2:21">
      <c r="B33" t="s">
        <v>377</v>
      </c>
      <c r="C33" t="s">
        <v>378</v>
      </c>
      <c r="D33" t="s">
        <v>100</v>
      </c>
      <c r="E33" t="s">
        <v>123</v>
      </c>
      <c r="F33" t="s">
        <v>379</v>
      </c>
      <c r="G33" t="s">
        <v>338</v>
      </c>
      <c r="H33" t="s">
        <v>357</v>
      </c>
      <c r="I33" t="s">
        <v>207</v>
      </c>
      <c r="J33" t="s">
        <v>380</v>
      </c>
      <c r="K33" s="77">
        <v>6.96</v>
      </c>
      <c r="L33" t="s">
        <v>102</v>
      </c>
      <c r="M33" s="78">
        <v>2.5000000000000001E-3</v>
      </c>
      <c r="N33" s="78">
        <v>1.84E-2</v>
      </c>
      <c r="O33" s="77">
        <v>248640</v>
      </c>
      <c r="P33" s="77">
        <v>92.8</v>
      </c>
      <c r="Q33" s="77">
        <v>5.6970799999999997</v>
      </c>
      <c r="R33" s="77">
        <v>236.435</v>
      </c>
      <c r="S33" s="78">
        <v>2.0000000000000001E-4</v>
      </c>
      <c r="T33" s="78">
        <v>1.52E-2</v>
      </c>
      <c r="U33" s="78">
        <v>2.0999999999999999E-3</v>
      </c>
    </row>
    <row r="34" spans="2:21">
      <c r="B34" t="s">
        <v>381</v>
      </c>
      <c r="C34" t="s">
        <v>382</v>
      </c>
      <c r="D34" t="s">
        <v>100</v>
      </c>
      <c r="E34" t="s">
        <v>123</v>
      </c>
      <c r="F34" t="s">
        <v>325</v>
      </c>
      <c r="G34" t="s">
        <v>309</v>
      </c>
      <c r="H34" t="s">
        <v>357</v>
      </c>
      <c r="I34" t="s">
        <v>207</v>
      </c>
      <c r="J34" t="s">
        <v>383</v>
      </c>
      <c r="K34" s="77">
        <v>0.83</v>
      </c>
      <c r="L34" t="s">
        <v>102</v>
      </c>
      <c r="M34" s="78">
        <v>1.4200000000000001E-2</v>
      </c>
      <c r="N34" s="78">
        <v>1.5E-3</v>
      </c>
      <c r="O34" s="77">
        <v>7</v>
      </c>
      <c r="P34" s="77">
        <v>5413108</v>
      </c>
      <c r="Q34" s="77">
        <v>0</v>
      </c>
      <c r="R34" s="77">
        <v>378.91755999999998</v>
      </c>
      <c r="S34" s="78">
        <v>0</v>
      </c>
      <c r="T34" s="78">
        <v>2.4299999999999999E-2</v>
      </c>
      <c r="U34" s="78">
        <v>3.3999999999999998E-3</v>
      </c>
    </row>
    <row r="35" spans="2:21">
      <c r="B35" t="s">
        <v>384</v>
      </c>
      <c r="C35" t="s">
        <v>385</v>
      </c>
      <c r="D35" t="s">
        <v>100</v>
      </c>
      <c r="E35" t="s">
        <v>123</v>
      </c>
      <c r="F35" t="s">
        <v>386</v>
      </c>
      <c r="G35" t="s">
        <v>338</v>
      </c>
      <c r="H35" t="s">
        <v>357</v>
      </c>
      <c r="I35" t="s">
        <v>207</v>
      </c>
      <c r="J35" t="s">
        <v>387</v>
      </c>
      <c r="K35" s="77">
        <v>1.22</v>
      </c>
      <c r="L35" t="s">
        <v>102</v>
      </c>
      <c r="M35" s="78">
        <v>0.04</v>
      </c>
      <c r="N35" s="78">
        <v>-1.21E-2</v>
      </c>
      <c r="O35" s="77">
        <v>19792.689999999999</v>
      </c>
      <c r="P35" s="77">
        <v>113.37</v>
      </c>
      <c r="Q35" s="77">
        <v>0</v>
      </c>
      <c r="R35" s="77">
        <v>22.438972653</v>
      </c>
      <c r="S35" s="78">
        <v>1E-4</v>
      </c>
      <c r="T35" s="78">
        <v>1.4E-3</v>
      </c>
      <c r="U35" s="78">
        <v>2.0000000000000001E-4</v>
      </c>
    </row>
    <row r="36" spans="2:21">
      <c r="B36" t="s">
        <v>388</v>
      </c>
      <c r="C36" t="s">
        <v>389</v>
      </c>
      <c r="D36" t="s">
        <v>100</v>
      </c>
      <c r="E36" t="s">
        <v>123</v>
      </c>
      <c r="F36" t="s">
        <v>390</v>
      </c>
      <c r="G36" t="s">
        <v>391</v>
      </c>
      <c r="H36" t="s">
        <v>357</v>
      </c>
      <c r="I36" t="s">
        <v>207</v>
      </c>
      <c r="J36" t="s">
        <v>392</v>
      </c>
      <c r="K36" s="77">
        <v>3.12</v>
      </c>
      <c r="L36" t="s">
        <v>102</v>
      </c>
      <c r="M36" s="78">
        <v>4.2999999999999997E-2</v>
      </c>
      <c r="N36" s="78">
        <v>3.5999999999999999E-3</v>
      </c>
      <c r="O36" s="77">
        <v>146565</v>
      </c>
      <c r="P36" s="77">
        <v>122.39</v>
      </c>
      <c r="Q36" s="77">
        <v>0</v>
      </c>
      <c r="R36" s="77">
        <v>179.38090349999999</v>
      </c>
      <c r="S36" s="78">
        <v>2.0000000000000001E-4</v>
      </c>
      <c r="T36" s="78">
        <v>1.15E-2</v>
      </c>
      <c r="U36" s="78">
        <v>1.6000000000000001E-3</v>
      </c>
    </row>
    <row r="37" spans="2:21">
      <c r="B37" t="s">
        <v>393</v>
      </c>
      <c r="C37" t="s">
        <v>394</v>
      </c>
      <c r="D37" t="s">
        <v>100</v>
      </c>
      <c r="E37" t="s">
        <v>123</v>
      </c>
      <c r="F37" t="s">
        <v>395</v>
      </c>
      <c r="G37" t="s">
        <v>396</v>
      </c>
      <c r="H37" t="s">
        <v>397</v>
      </c>
      <c r="I37" t="s">
        <v>207</v>
      </c>
      <c r="J37" t="s">
        <v>398</v>
      </c>
      <c r="K37" s="77">
        <v>6.49</v>
      </c>
      <c r="L37" t="s">
        <v>102</v>
      </c>
      <c r="M37" s="78">
        <v>5.1499999999999997E-2</v>
      </c>
      <c r="N37" s="78">
        <v>1.7399999999999999E-2</v>
      </c>
      <c r="O37" s="77">
        <v>50556.18</v>
      </c>
      <c r="P37" s="77">
        <v>157.37</v>
      </c>
      <c r="Q37" s="77">
        <v>0</v>
      </c>
      <c r="R37" s="77">
        <v>79.560260466000003</v>
      </c>
      <c r="S37" s="78">
        <v>0</v>
      </c>
      <c r="T37" s="78">
        <v>5.1000000000000004E-3</v>
      </c>
      <c r="U37" s="78">
        <v>6.9999999999999999E-4</v>
      </c>
    </row>
    <row r="38" spans="2:21">
      <c r="B38" t="s">
        <v>399</v>
      </c>
      <c r="C38" t="s">
        <v>400</v>
      </c>
      <c r="D38" t="s">
        <v>100</v>
      </c>
      <c r="E38" t="s">
        <v>123</v>
      </c>
      <c r="F38" t="s">
        <v>401</v>
      </c>
      <c r="G38" t="s">
        <v>338</v>
      </c>
      <c r="H38" t="s">
        <v>397</v>
      </c>
      <c r="I38" t="s">
        <v>207</v>
      </c>
      <c r="J38" t="s">
        <v>313</v>
      </c>
      <c r="K38" s="77">
        <v>0.65</v>
      </c>
      <c r="L38" t="s">
        <v>102</v>
      </c>
      <c r="M38" s="78">
        <v>4.4499999999999998E-2</v>
      </c>
      <c r="N38" s="78">
        <v>-2.7000000000000001E-3</v>
      </c>
      <c r="O38" s="77">
        <v>57050.66</v>
      </c>
      <c r="P38" s="77">
        <v>114.11</v>
      </c>
      <c r="Q38" s="77">
        <v>0</v>
      </c>
      <c r="R38" s="77">
        <v>65.100508125999994</v>
      </c>
      <c r="S38" s="78">
        <v>2.9999999999999997E-4</v>
      </c>
      <c r="T38" s="78">
        <v>4.1999999999999997E-3</v>
      </c>
      <c r="U38" s="78">
        <v>5.9999999999999995E-4</v>
      </c>
    </row>
    <row r="39" spans="2:21">
      <c r="B39" t="s">
        <v>402</v>
      </c>
      <c r="C39" t="s">
        <v>403</v>
      </c>
      <c r="D39" t="s">
        <v>100</v>
      </c>
      <c r="E39" t="s">
        <v>123</v>
      </c>
      <c r="F39" t="s">
        <v>404</v>
      </c>
      <c r="G39" t="s">
        <v>405</v>
      </c>
      <c r="H39" t="s">
        <v>397</v>
      </c>
      <c r="I39" t="s">
        <v>207</v>
      </c>
      <c r="J39" t="s">
        <v>406</v>
      </c>
      <c r="K39" s="77">
        <v>5.13</v>
      </c>
      <c r="L39" t="s">
        <v>102</v>
      </c>
      <c r="M39" s="78">
        <v>5.0000000000000001E-3</v>
      </c>
      <c r="N39" s="78">
        <v>1.8200000000000001E-2</v>
      </c>
      <c r="O39" s="77">
        <v>309000</v>
      </c>
      <c r="P39" s="77">
        <v>96.48</v>
      </c>
      <c r="Q39" s="77">
        <v>0</v>
      </c>
      <c r="R39" s="77">
        <v>298.1232</v>
      </c>
      <c r="S39" s="78">
        <v>5.0000000000000001E-4</v>
      </c>
      <c r="T39" s="78">
        <v>1.9199999999999998E-2</v>
      </c>
      <c r="U39" s="78">
        <v>2.7000000000000001E-3</v>
      </c>
    </row>
    <row r="40" spans="2:21">
      <c r="B40" t="s">
        <v>407</v>
      </c>
      <c r="C40" t="s">
        <v>408</v>
      </c>
      <c r="D40" t="s">
        <v>100</v>
      </c>
      <c r="E40" t="s">
        <v>123</v>
      </c>
      <c r="F40" t="s">
        <v>409</v>
      </c>
      <c r="G40" t="s">
        <v>338</v>
      </c>
      <c r="H40" t="s">
        <v>410</v>
      </c>
      <c r="I40" t="s">
        <v>150</v>
      </c>
      <c r="J40" t="s">
        <v>411</v>
      </c>
      <c r="K40" s="77">
        <v>6.08</v>
      </c>
      <c r="L40" t="s">
        <v>102</v>
      </c>
      <c r="M40" s="78">
        <v>1.3299999999999999E-2</v>
      </c>
      <c r="N40" s="78">
        <v>2.1600000000000001E-2</v>
      </c>
      <c r="O40" s="77">
        <v>184000</v>
      </c>
      <c r="P40" s="77">
        <v>100.75</v>
      </c>
      <c r="Q40" s="77">
        <v>0</v>
      </c>
      <c r="R40" s="77">
        <v>185.38</v>
      </c>
      <c r="S40" s="78">
        <v>1E-4</v>
      </c>
      <c r="T40" s="78">
        <v>1.1900000000000001E-2</v>
      </c>
      <c r="U40" s="78">
        <v>1.6999999999999999E-3</v>
      </c>
    </row>
    <row r="41" spans="2:21">
      <c r="B41" t="s">
        <v>412</v>
      </c>
      <c r="C41" t="s">
        <v>413</v>
      </c>
      <c r="D41" t="s">
        <v>100</v>
      </c>
      <c r="E41" t="s">
        <v>123</v>
      </c>
      <c r="F41" t="s">
        <v>409</v>
      </c>
      <c r="G41" t="s">
        <v>338</v>
      </c>
      <c r="H41" t="s">
        <v>397</v>
      </c>
      <c r="I41" t="s">
        <v>207</v>
      </c>
      <c r="J41" t="s">
        <v>414</v>
      </c>
      <c r="K41" s="77">
        <v>6.64</v>
      </c>
      <c r="L41" t="s">
        <v>102</v>
      </c>
      <c r="M41" s="78">
        <v>1.8700000000000001E-2</v>
      </c>
      <c r="N41" s="78">
        <v>2.3699999999999999E-2</v>
      </c>
      <c r="O41" s="77">
        <v>257000</v>
      </c>
      <c r="P41" s="77">
        <v>98.45</v>
      </c>
      <c r="Q41" s="77">
        <v>0</v>
      </c>
      <c r="R41" s="77">
        <v>253.01650000000001</v>
      </c>
      <c r="S41" s="78">
        <v>4.0000000000000002E-4</v>
      </c>
      <c r="T41" s="78">
        <v>1.6299999999999999E-2</v>
      </c>
      <c r="U41" s="78">
        <v>2.3E-3</v>
      </c>
    </row>
    <row r="42" spans="2:21">
      <c r="B42" t="s">
        <v>415</v>
      </c>
      <c r="C42" t="s">
        <v>416</v>
      </c>
      <c r="D42" t="s">
        <v>100</v>
      </c>
      <c r="E42" t="s">
        <v>123</v>
      </c>
      <c r="F42" t="s">
        <v>308</v>
      </c>
      <c r="G42" t="s">
        <v>309</v>
      </c>
      <c r="H42" t="s">
        <v>410</v>
      </c>
      <c r="I42" t="s">
        <v>150</v>
      </c>
      <c r="J42" t="s">
        <v>417</v>
      </c>
      <c r="K42" s="77">
        <v>0.2</v>
      </c>
      <c r="L42" t="s">
        <v>102</v>
      </c>
      <c r="M42" s="78">
        <v>1.6899999999999998E-2</v>
      </c>
      <c r="N42" s="78">
        <v>-2.1499999999999998E-2</v>
      </c>
      <c r="O42" s="77">
        <v>4</v>
      </c>
      <c r="P42" s="77">
        <v>5457991</v>
      </c>
      <c r="Q42" s="77">
        <v>0</v>
      </c>
      <c r="R42" s="77">
        <v>218.31963999999999</v>
      </c>
      <c r="S42" s="78">
        <v>0</v>
      </c>
      <c r="T42" s="78">
        <v>1.4E-2</v>
      </c>
      <c r="U42" s="78">
        <v>2E-3</v>
      </c>
    </row>
    <row r="43" spans="2:21">
      <c r="B43" t="s">
        <v>418</v>
      </c>
      <c r="C43" t="s">
        <v>419</v>
      </c>
      <c r="D43" t="s">
        <v>100</v>
      </c>
      <c r="E43" t="s">
        <v>123</v>
      </c>
      <c r="F43" t="s">
        <v>420</v>
      </c>
      <c r="G43" t="s">
        <v>338</v>
      </c>
      <c r="H43" t="s">
        <v>410</v>
      </c>
      <c r="I43" t="s">
        <v>150</v>
      </c>
      <c r="J43" t="s">
        <v>365</v>
      </c>
      <c r="K43" s="77">
        <v>5.03</v>
      </c>
      <c r="L43" t="s">
        <v>102</v>
      </c>
      <c r="M43" s="78">
        <v>1.9599999999999999E-2</v>
      </c>
      <c r="N43" s="78">
        <v>1.4500000000000001E-2</v>
      </c>
      <c r="O43" s="77">
        <v>12597</v>
      </c>
      <c r="P43" s="77">
        <v>109.46</v>
      </c>
      <c r="Q43" s="77">
        <v>0</v>
      </c>
      <c r="R43" s="77">
        <v>13.788676199999999</v>
      </c>
      <c r="S43" s="78">
        <v>0</v>
      </c>
      <c r="T43" s="78">
        <v>8.9999999999999998E-4</v>
      </c>
      <c r="U43" s="78">
        <v>1E-4</v>
      </c>
    </row>
    <row r="44" spans="2:21">
      <c r="B44" t="s">
        <v>421</v>
      </c>
      <c r="C44" t="s">
        <v>422</v>
      </c>
      <c r="D44" t="s">
        <v>100</v>
      </c>
      <c r="E44" t="s">
        <v>123</v>
      </c>
      <c r="F44" t="s">
        <v>423</v>
      </c>
      <c r="G44" t="s">
        <v>424</v>
      </c>
      <c r="H44" t="s">
        <v>425</v>
      </c>
      <c r="I44" t="s">
        <v>150</v>
      </c>
      <c r="J44" t="s">
        <v>392</v>
      </c>
      <c r="K44" s="77">
        <v>5.83</v>
      </c>
      <c r="L44" t="s">
        <v>102</v>
      </c>
      <c r="M44" s="78">
        <v>1E-3</v>
      </c>
      <c r="N44" s="78">
        <v>1.5599999999999999E-2</v>
      </c>
      <c r="O44" s="77">
        <v>142890.45000000001</v>
      </c>
      <c r="P44" s="77">
        <v>96.05</v>
      </c>
      <c r="Q44" s="77">
        <v>0</v>
      </c>
      <c r="R44" s="77">
        <v>137.246277225</v>
      </c>
      <c r="S44" s="78">
        <v>8.0000000000000004E-4</v>
      </c>
      <c r="T44" s="78">
        <v>8.8000000000000005E-3</v>
      </c>
      <c r="U44" s="78">
        <v>1.1999999999999999E-3</v>
      </c>
    </row>
    <row r="45" spans="2:21">
      <c r="B45" t="s">
        <v>426</v>
      </c>
      <c r="C45" t="s">
        <v>427</v>
      </c>
      <c r="D45" t="s">
        <v>100</v>
      </c>
      <c r="E45" t="s">
        <v>123</v>
      </c>
      <c r="F45" t="s">
        <v>428</v>
      </c>
      <c r="G45" t="s">
        <v>405</v>
      </c>
      <c r="H45" t="s">
        <v>429</v>
      </c>
      <c r="I45" t="s">
        <v>207</v>
      </c>
      <c r="J45" t="s">
        <v>430</v>
      </c>
      <c r="K45" s="77">
        <v>1.23</v>
      </c>
      <c r="L45" t="s">
        <v>102</v>
      </c>
      <c r="M45" s="78">
        <v>5.3499999999999999E-2</v>
      </c>
      <c r="N45" s="78">
        <v>5.8999999999999999E-3</v>
      </c>
      <c r="O45" s="77">
        <v>171346</v>
      </c>
      <c r="P45" s="77">
        <v>117.3</v>
      </c>
      <c r="Q45" s="77">
        <v>0</v>
      </c>
      <c r="R45" s="77">
        <v>200.98885799999999</v>
      </c>
      <c r="S45" s="78">
        <v>2.0000000000000001E-4</v>
      </c>
      <c r="T45" s="78">
        <v>1.29E-2</v>
      </c>
      <c r="U45" s="78">
        <v>1.8E-3</v>
      </c>
    </row>
    <row r="46" spans="2:21">
      <c r="B46" t="s">
        <v>431</v>
      </c>
      <c r="C46" t="s">
        <v>432</v>
      </c>
      <c r="D46" t="s">
        <v>100</v>
      </c>
      <c r="E46" t="s">
        <v>123</v>
      </c>
      <c r="F46" t="s">
        <v>428</v>
      </c>
      <c r="G46" t="s">
        <v>405</v>
      </c>
      <c r="H46" t="s">
        <v>429</v>
      </c>
      <c r="I46" t="s">
        <v>207</v>
      </c>
      <c r="J46" t="s">
        <v>433</v>
      </c>
      <c r="K46" s="77">
        <v>5.12</v>
      </c>
      <c r="L46" t="s">
        <v>102</v>
      </c>
      <c r="M46" s="78">
        <v>1.2500000000000001E-2</v>
      </c>
      <c r="N46" s="78">
        <v>5.0500000000000003E-2</v>
      </c>
      <c r="O46" s="77">
        <v>404000</v>
      </c>
      <c r="P46" s="77">
        <v>85.89</v>
      </c>
      <c r="Q46" s="77">
        <v>0</v>
      </c>
      <c r="R46" s="77">
        <v>346.99560000000002</v>
      </c>
      <c r="S46" s="78">
        <v>4.0000000000000002E-4</v>
      </c>
      <c r="T46" s="78">
        <v>2.23E-2</v>
      </c>
      <c r="U46" s="78">
        <v>3.0999999999999999E-3</v>
      </c>
    </row>
    <row r="47" spans="2:21">
      <c r="B47" t="s">
        <v>434</v>
      </c>
      <c r="C47" t="s">
        <v>435</v>
      </c>
      <c r="D47" t="s">
        <v>100</v>
      </c>
      <c r="E47" t="s">
        <v>123</v>
      </c>
      <c r="F47" t="s">
        <v>436</v>
      </c>
      <c r="G47" t="s">
        <v>338</v>
      </c>
      <c r="H47" t="s">
        <v>425</v>
      </c>
      <c r="I47" t="s">
        <v>150</v>
      </c>
      <c r="J47" t="s">
        <v>437</v>
      </c>
      <c r="K47" s="77">
        <v>7.7</v>
      </c>
      <c r="L47" t="s">
        <v>102</v>
      </c>
      <c r="M47" s="78">
        <v>3.8999999999999998E-3</v>
      </c>
      <c r="N47" s="78">
        <v>2.5399999999999999E-2</v>
      </c>
      <c r="O47" s="77">
        <v>440624</v>
      </c>
      <c r="P47" s="77">
        <v>87.13</v>
      </c>
      <c r="Q47" s="77">
        <v>0</v>
      </c>
      <c r="R47" s="77">
        <v>383.91569120000003</v>
      </c>
      <c r="S47" s="78">
        <v>1.8E-3</v>
      </c>
      <c r="T47" s="78">
        <v>2.47E-2</v>
      </c>
      <c r="U47" s="78">
        <v>3.5000000000000001E-3</v>
      </c>
    </row>
    <row r="48" spans="2:21">
      <c r="B48" t="s">
        <v>438</v>
      </c>
      <c r="C48" t="s">
        <v>439</v>
      </c>
      <c r="D48" t="s">
        <v>100</v>
      </c>
      <c r="E48" t="s">
        <v>123</v>
      </c>
      <c r="F48" t="s">
        <v>440</v>
      </c>
      <c r="G48" t="s">
        <v>338</v>
      </c>
      <c r="H48" t="s">
        <v>429</v>
      </c>
      <c r="I48" t="s">
        <v>207</v>
      </c>
      <c r="J48" t="s">
        <v>441</v>
      </c>
      <c r="K48" s="77">
        <v>6.96</v>
      </c>
      <c r="L48" t="s">
        <v>102</v>
      </c>
      <c r="M48" s="78">
        <v>5.0000000000000001E-3</v>
      </c>
      <c r="N48" s="78">
        <v>2.46E-2</v>
      </c>
      <c r="O48" s="77">
        <v>265200</v>
      </c>
      <c r="P48" s="77">
        <v>91</v>
      </c>
      <c r="Q48" s="77">
        <v>0</v>
      </c>
      <c r="R48" s="77">
        <v>241.33199999999999</v>
      </c>
      <c r="S48" s="78">
        <v>1.4E-3</v>
      </c>
      <c r="T48" s="78">
        <v>1.55E-2</v>
      </c>
      <c r="U48" s="78">
        <v>2.2000000000000001E-3</v>
      </c>
    </row>
    <row r="49" spans="2:21">
      <c r="B49" t="s">
        <v>442</v>
      </c>
      <c r="C49" t="s">
        <v>443</v>
      </c>
      <c r="D49" t="s">
        <v>100</v>
      </c>
      <c r="E49" t="s">
        <v>123</v>
      </c>
      <c r="F49" t="s">
        <v>444</v>
      </c>
      <c r="G49" t="s">
        <v>445</v>
      </c>
      <c r="H49" t="s">
        <v>425</v>
      </c>
      <c r="I49" t="s">
        <v>150</v>
      </c>
      <c r="J49" t="s">
        <v>392</v>
      </c>
      <c r="K49" s="77">
        <v>2.04</v>
      </c>
      <c r="L49" t="s">
        <v>102</v>
      </c>
      <c r="M49" s="78">
        <v>1.8499999999999999E-2</v>
      </c>
      <c r="N49" s="78">
        <v>9.1999999999999998E-3</v>
      </c>
      <c r="O49" s="77">
        <v>193222.48</v>
      </c>
      <c r="P49" s="77">
        <v>107.61</v>
      </c>
      <c r="Q49" s="77">
        <v>0</v>
      </c>
      <c r="R49" s="77">
        <v>207.92671072799999</v>
      </c>
      <c r="S49" s="78">
        <v>2.0000000000000001E-4</v>
      </c>
      <c r="T49" s="78">
        <v>1.34E-2</v>
      </c>
      <c r="U49" s="78">
        <v>1.9E-3</v>
      </c>
    </row>
    <row r="50" spans="2:21">
      <c r="B50" t="s">
        <v>446</v>
      </c>
      <c r="C50" t="s">
        <v>447</v>
      </c>
      <c r="D50" t="s">
        <v>100</v>
      </c>
      <c r="E50" t="s">
        <v>123</v>
      </c>
      <c r="F50" t="s">
        <v>448</v>
      </c>
      <c r="G50" t="s">
        <v>332</v>
      </c>
      <c r="H50" t="s">
        <v>429</v>
      </c>
      <c r="I50" t="s">
        <v>207</v>
      </c>
      <c r="J50" t="s">
        <v>313</v>
      </c>
      <c r="K50" s="77">
        <v>4.34</v>
      </c>
      <c r="L50" t="s">
        <v>102</v>
      </c>
      <c r="M50" s="78">
        <v>1.23E-2</v>
      </c>
      <c r="N50" s="78">
        <v>9.7000000000000003E-3</v>
      </c>
      <c r="O50" s="77">
        <v>149642.62</v>
      </c>
      <c r="P50" s="77">
        <v>107.52</v>
      </c>
      <c r="Q50" s="77">
        <v>0</v>
      </c>
      <c r="R50" s="77">
        <v>160.89574502400001</v>
      </c>
      <c r="S50" s="78">
        <v>1E-4</v>
      </c>
      <c r="T50" s="78">
        <v>1.03E-2</v>
      </c>
      <c r="U50" s="78">
        <v>1.5E-3</v>
      </c>
    </row>
    <row r="51" spans="2:21">
      <c r="B51" t="s">
        <v>449</v>
      </c>
      <c r="C51" t="s">
        <v>450</v>
      </c>
      <c r="D51" t="s">
        <v>100</v>
      </c>
      <c r="E51" t="s">
        <v>123</v>
      </c>
      <c r="F51" t="s">
        <v>451</v>
      </c>
      <c r="G51" t="s">
        <v>338</v>
      </c>
      <c r="H51" t="s">
        <v>425</v>
      </c>
      <c r="I51" t="s">
        <v>150</v>
      </c>
      <c r="J51" t="s">
        <v>452</v>
      </c>
      <c r="K51" s="77">
        <v>3.38</v>
      </c>
      <c r="L51" t="s">
        <v>102</v>
      </c>
      <c r="M51" s="78">
        <v>2.1499999999999998E-2</v>
      </c>
      <c r="N51" s="78">
        <v>1.32E-2</v>
      </c>
      <c r="O51" s="77">
        <v>168765.1</v>
      </c>
      <c r="P51" s="77">
        <v>110.3</v>
      </c>
      <c r="Q51" s="77">
        <v>0</v>
      </c>
      <c r="R51" s="77">
        <v>186.14790529999999</v>
      </c>
      <c r="S51" s="78">
        <v>1E-4</v>
      </c>
      <c r="T51" s="78">
        <v>1.2E-2</v>
      </c>
      <c r="U51" s="78">
        <v>1.6999999999999999E-3</v>
      </c>
    </row>
    <row r="52" spans="2:21">
      <c r="B52" t="s">
        <v>453</v>
      </c>
      <c r="C52" t="s">
        <v>454</v>
      </c>
      <c r="D52" t="s">
        <v>100</v>
      </c>
      <c r="E52" t="s">
        <v>123</v>
      </c>
      <c r="F52" t="s">
        <v>455</v>
      </c>
      <c r="G52" t="s">
        <v>405</v>
      </c>
      <c r="H52" t="s">
        <v>456</v>
      </c>
      <c r="I52" t="s">
        <v>150</v>
      </c>
      <c r="J52" t="s">
        <v>313</v>
      </c>
      <c r="K52" s="77">
        <v>1.95</v>
      </c>
      <c r="L52" t="s">
        <v>102</v>
      </c>
      <c r="M52" s="78">
        <v>4.65E-2</v>
      </c>
      <c r="N52" s="78">
        <v>3.8E-3</v>
      </c>
      <c r="O52" s="77">
        <v>104247.6</v>
      </c>
      <c r="P52" s="77">
        <v>115.15</v>
      </c>
      <c r="Q52" s="77">
        <v>40.306649999999998</v>
      </c>
      <c r="R52" s="77">
        <v>160.3477614</v>
      </c>
      <c r="S52" s="78">
        <v>2.0000000000000001E-4</v>
      </c>
      <c r="T52" s="78">
        <v>1.03E-2</v>
      </c>
      <c r="U52" s="78">
        <v>1.5E-3</v>
      </c>
    </row>
    <row r="53" spans="2:21">
      <c r="B53" t="s">
        <v>457</v>
      </c>
      <c r="C53" t="s">
        <v>458</v>
      </c>
      <c r="D53" t="s">
        <v>100</v>
      </c>
      <c r="E53" t="s">
        <v>123</v>
      </c>
      <c r="F53" t="s">
        <v>455</v>
      </c>
      <c r="G53" t="s">
        <v>405</v>
      </c>
      <c r="H53" t="s">
        <v>456</v>
      </c>
      <c r="I53" t="s">
        <v>150</v>
      </c>
      <c r="J53" t="s">
        <v>459</v>
      </c>
      <c r="K53" s="77">
        <v>6.29</v>
      </c>
      <c r="L53" t="s">
        <v>102</v>
      </c>
      <c r="M53" s="78">
        <v>4.3E-3</v>
      </c>
      <c r="N53" s="78">
        <v>2.6700000000000002E-2</v>
      </c>
      <c r="O53" s="77">
        <v>446000</v>
      </c>
      <c r="P53" s="77">
        <v>89.81</v>
      </c>
      <c r="Q53" s="77">
        <v>0</v>
      </c>
      <c r="R53" s="77">
        <v>400.55259999999998</v>
      </c>
      <c r="S53" s="78">
        <v>1.8E-3</v>
      </c>
      <c r="T53" s="78">
        <v>2.5700000000000001E-2</v>
      </c>
      <c r="U53" s="78">
        <v>3.5999999999999999E-3</v>
      </c>
    </row>
    <row r="54" spans="2:21">
      <c r="B54" t="s">
        <v>460</v>
      </c>
      <c r="C54" t="s">
        <v>461</v>
      </c>
      <c r="D54" t="s">
        <v>100</v>
      </c>
      <c r="E54" t="s">
        <v>123</v>
      </c>
      <c r="F54" t="s">
        <v>462</v>
      </c>
      <c r="G54" t="s">
        <v>405</v>
      </c>
      <c r="H54" t="s">
        <v>463</v>
      </c>
      <c r="I54" t="s">
        <v>207</v>
      </c>
      <c r="J54" t="s">
        <v>464</v>
      </c>
      <c r="K54" s="77">
        <v>5.93</v>
      </c>
      <c r="L54" t="s">
        <v>102</v>
      </c>
      <c r="M54" s="78">
        <v>7.4000000000000003E-3</v>
      </c>
      <c r="N54" s="78">
        <v>2.7900000000000001E-2</v>
      </c>
      <c r="O54" s="77">
        <v>327000</v>
      </c>
      <c r="P54" s="77">
        <v>91.89</v>
      </c>
      <c r="Q54" s="77">
        <v>0</v>
      </c>
      <c r="R54" s="77">
        <v>300.4803</v>
      </c>
      <c r="S54" s="78">
        <v>1.1000000000000001E-3</v>
      </c>
      <c r="T54" s="78">
        <v>1.9300000000000001E-2</v>
      </c>
      <c r="U54" s="78">
        <v>2.7000000000000001E-3</v>
      </c>
    </row>
    <row r="55" spans="2:21">
      <c r="B55" t="s">
        <v>465</v>
      </c>
      <c r="C55" t="s">
        <v>466</v>
      </c>
      <c r="D55" t="s">
        <v>100</v>
      </c>
      <c r="E55" t="s">
        <v>123</v>
      </c>
      <c r="F55" t="s">
        <v>467</v>
      </c>
      <c r="G55" t="s">
        <v>405</v>
      </c>
      <c r="H55" t="s">
        <v>456</v>
      </c>
      <c r="I55" t="s">
        <v>150</v>
      </c>
      <c r="J55" t="s">
        <v>313</v>
      </c>
      <c r="K55" s="77">
        <v>0.82</v>
      </c>
      <c r="L55" t="s">
        <v>102</v>
      </c>
      <c r="M55" s="78">
        <v>3.6999999999999998E-2</v>
      </c>
      <c r="N55" s="78">
        <v>3.2000000000000002E-3</v>
      </c>
      <c r="O55" s="77">
        <v>62600.12</v>
      </c>
      <c r="P55" s="77">
        <v>109.5</v>
      </c>
      <c r="Q55" s="77">
        <v>0</v>
      </c>
      <c r="R55" s="77">
        <v>68.547131399999998</v>
      </c>
      <c r="S55" s="78">
        <v>2.0000000000000001E-4</v>
      </c>
      <c r="T55" s="78">
        <v>4.4000000000000003E-3</v>
      </c>
      <c r="U55" s="78">
        <v>5.9999999999999995E-4</v>
      </c>
    </row>
    <row r="56" spans="2:21">
      <c r="B56" t="s">
        <v>468</v>
      </c>
      <c r="C56" t="s">
        <v>469</v>
      </c>
      <c r="D56" t="s">
        <v>100</v>
      </c>
      <c r="E56" t="s">
        <v>123</v>
      </c>
      <c r="F56" t="s">
        <v>470</v>
      </c>
      <c r="G56" t="s">
        <v>338</v>
      </c>
      <c r="H56" t="s">
        <v>463</v>
      </c>
      <c r="I56" t="s">
        <v>207</v>
      </c>
      <c r="J56" t="s">
        <v>471</v>
      </c>
      <c r="K56" s="77">
        <v>2.66</v>
      </c>
      <c r="L56" t="s">
        <v>102</v>
      </c>
      <c r="M56" s="78">
        <v>3.0599999999999999E-2</v>
      </c>
      <c r="N56" s="78">
        <v>8.9999999999999993E-3</v>
      </c>
      <c r="O56" s="77">
        <v>113537.7</v>
      </c>
      <c r="P56" s="77">
        <v>112.7</v>
      </c>
      <c r="Q56" s="77">
        <v>1.85094</v>
      </c>
      <c r="R56" s="77">
        <v>129.80792790000001</v>
      </c>
      <c r="S56" s="78">
        <v>2.9999999999999997E-4</v>
      </c>
      <c r="T56" s="78">
        <v>8.3000000000000001E-3</v>
      </c>
      <c r="U56" s="78">
        <v>1.1999999999999999E-3</v>
      </c>
    </row>
    <row r="57" spans="2:21">
      <c r="B57" t="s">
        <v>472</v>
      </c>
      <c r="C57" t="s">
        <v>473</v>
      </c>
      <c r="D57" t="s">
        <v>100</v>
      </c>
      <c r="E57" t="s">
        <v>123</v>
      </c>
      <c r="F57" t="s">
        <v>470</v>
      </c>
      <c r="G57" t="s">
        <v>338</v>
      </c>
      <c r="H57" t="s">
        <v>463</v>
      </c>
      <c r="I57" t="s">
        <v>207</v>
      </c>
      <c r="J57" t="s">
        <v>474</v>
      </c>
      <c r="K57" s="77">
        <v>0.42</v>
      </c>
      <c r="L57" t="s">
        <v>102</v>
      </c>
      <c r="M57" s="78">
        <v>4.5999999999999999E-2</v>
      </c>
      <c r="N57" s="78">
        <v>-8.3999999999999995E-3</v>
      </c>
      <c r="O57" s="77">
        <v>2015.3</v>
      </c>
      <c r="P57" s="77">
        <v>109.85</v>
      </c>
      <c r="Q57" s="77">
        <v>0</v>
      </c>
      <c r="R57" s="77">
        <v>2.2138070500000002</v>
      </c>
      <c r="S57" s="78">
        <v>1E-4</v>
      </c>
      <c r="T57" s="78">
        <v>1E-4</v>
      </c>
      <c r="U57" s="78">
        <v>0</v>
      </c>
    </row>
    <row r="58" spans="2:21">
      <c r="B58" t="s">
        <v>475</v>
      </c>
      <c r="C58" t="s">
        <v>476</v>
      </c>
      <c r="D58" t="s">
        <v>100</v>
      </c>
      <c r="E58" t="s">
        <v>123</v>
      </c>
      <c r="F58" t="s">
        <v>477</v>
      </c>
      <c r="G58" t="s">
        <v>424</v>
      </c>
      <c r="H58" t="s">
        <v>463</v>
      </c>
      <c r="I58" t="s">
        <v>207</v>
      </c>
      <c r="J58" t="s">
        <v>478</v>
      </c>
      <c r="K58" s="77">
        <v>5.47</v>
      </c>
      <c r="L58" t="s">
        <v>102</v>
      </c>
      <c r="M58" s="78">
        <v>7.4999999999999997E-3</v>
      </c>
      <c r="N58" s="78">
        <v>2.6599999999999999E-2</v>
      </c>
      <c r="O58" s="77">
        <v>166000</v>
      </c>
      <c r="P58" s="77">
        <v>93.03</v>
      </c>
      <c r="Q58" s="77">
        <v>0</v>
      </c>
      <c r="R58" s="77">
        <v>154.4298</v>
      </c>
      <c r="S58" s="78">
        <v>2.0000000000000001E-4</v>
      </c>
      <c r="T58" s="78">
        <v>9.9000000000000008E-3</v>
      </c>
      <c r="U58" s="78">
        <v>1.4E-3</v>
      </c>
    </row>
    <row r="59" spans="2:21">
      <c r="B59" t="s">
        <v>479</v>
      </c>
      <c r="C59" t="s">
        <v>480</v>
      </c>
      <c r="D59" t="s">
        <v>100</v>
      </c>
      <c r="E59" t="s">
        <v>123</v>
      </c>
      <c r="F59" t="s">
        <v>481</v>
      </c>
      <c r="G59" t="s">
        <v>424</v>
      </c>
      <c r="H59" t="s">
        <v>463</v>
      </c>
      <c r="I59" t="s">
        <v>207</v>
      </c>
      <c r="J59" t="s">
        <v>369</v>
      </c>
      <c r="K59" s="77">
        <v>5.45</v>
      </c>
      <c r="L59" t="s">
        <v>102</v>
      </c>
      <c r="M59" s="78">
        <v>3.2500000000000001E-2</v>
      </c>
      <c r="N59" s="78">
        <v>2.46E-2</v>
      </c>
      <c r="O59" s="77">
        <v>219000</v>
      </c>
      <c r="P59" s="77">
        <v>111.59</v>
      </c>
      <c r="Q59" s="77">
        <v>0</v>
      </c>
      <c r="R59" s="77">
        <v>244.38210000000001</v>
      </c>
      <c r="S59" s="78">
        <v>5.0000000000000001E-4</v>
      </c>
      <c r="T59" s="78">
        <v>1.5699999999999999E-2</v>
      </c>
      <c r="U59" s="78">
        <v>2.2000000000000001E-3</v>
      </c>
    </row>
    <row r="60" spans="2:21">
      <c r="B60" t="s">
        <v>482</v>
      </c>
      <c r="C60" t="s">
        <v>483</v>
      </c>
      <c r="D60" t="s">
        <v>100</v>
      </c>
      <c r="E60" t="s">
        <v>123</v>
      </c>
      <c r="F60" t="s">
        <v>484</v>
      </c>
      <c r="G60" t="s">
        <v>332</v>
      </c>
      <c r="H60" t="s">
        <v>485</v>
      </c>
      <c r="I60" t="s">
        <v>150</v>
      </c>
      <c r="J60" t="s">
        <v>486</v>
      </c>
      <c r="K60" s="77">
        <v>4.9400000000000004</v>
      </c>
      <c r="L60" t="s">
        <v>102</v>
      </c>
      <c r="M60" s="78">
        <v>1.7999999999999999E-2</v>
      </c>
      <c r="N60" s="78">
        <v>1.5900000000000001E-2</v>
      </c>
      <c r="O60" s="77">
        <v>368280</v>
      </c>
      <c r="P60" s="77">
        <v>107.5</v>
      </c>
      <c r="Q60" s="77">
        <v>0</v>
      </c>
      <c r="R60" s="77">
        <v>395.90100000000001</v>
      </c>
      <c r="S60" s="78">
        <v>2.9999999999999997E-4</v>
      </c>
      <c r="T60" s="78">
        <v>2.5399999999999999E-2</v>
      </c>
      <c r="U60" s="78">
        <v>3.5999999999999999E-3</v>
      </c>
    </row>
    <row r="61" spans="2:21">
      <c r="B61" t="s">
        <v>487</v>
      </c>
      <c r="C61" t="s">
        <v>488</v>
      </c>
      <c r="D61" t="s">
        <v>100</v>
      </c>
      <c r="E61" t="s">
        <v>123</v>
      </c>
      <c r="F61" t="s">
        <v>489</v>
      </c>
      <c r="G61" t="s">
        <v>338</v>
      </c>
      <c r="H61" t="s">
        <v>490</v>
      </c>
      <c r="I61" t="s">
        <v>207</v>
      </c>
      <c r="J61" t="s">
        <v>491</v>
      </c>
      <c r="K61" s="77">
        <v>3.99</v>
      </c>
      <c r="L61" t="s">
        <v>102</v>
      </c>
      <c r="M61" s="78">
        <v>3.3000000000000002E-2</v>
      </c>
      <c r="N61" s="78">
        <v>1.9800000000000002E-2</v>
      </c>
      <c r="O61" s="77">
        <v>177000</v>
      </c>
      <c r="P61" s="77">
        <v>111</v>
      </c>
      <c r="Q61" s="77">
        <v>0</v>
      </c>
      <c r="R61" s="77">
        <v>196.47</v>
      </c>
      <c r="S61" s="78">
        <v>2.9999999999999997E-4</v>
      </c>
      <c r="T61" s="78">
        <v>1.26E-2</v>
      </c>
      <c r="U61" s="78">
        <v>1.8E-3</v>
      </c>
    </row>
    <row r="62" spans="2:21">
      <c r="B62" s="79" t="s">
        <v>262</v>
      </c>
      <c r="C62" s="16"/>
      <c r="D62" s="16"/>
      <c r="E62" s="16"/>
      <c r="F62" s="16"/>
      <c r="K62" s="81">
        <v>2.92</v>
      </c>
      <c r="N62" s="80">
        <v>4.1099999999999998E-2</v>
      </c>
      <c r="O62" s="81">
        <v>3937223.5</v>
      </c>
      <c r="Q62" s="81">
        <v>14.443020000000001</v>
      </c>
      <c r="R62" s="81">
        <v>3872.419083663</v>
      </c>
      <c r="T62" s="80">
        <v>0.24879999999999999</v>
      </c>
      <c r="U62" s="80">
        <v>3.5000000000000003E-2</v>
      </c>
    </row>
    <row r="63" spans="2:21">
      <c r="B63" t="s">
        <v>492</v>
      </c>
      <c r="C63" t="s">
        <v>493</v>
      </c>
      <c r="D63" t="s">
        <v>100</v>
      </c>
      <c r="E63" t="s">
        <v>123</v>
      </c>
      <c r="F63" t="s">
        <v>337</v>
      </c>
      <c r="G63" t="s">
        <v>338</v>
      </c>
      <c r="H63" t="s">
        <v>333</v>
      </c>
      <c r="I63" t="s">
        <v>150</v>
      </c>
      <c r="J63" t="s">
        <v>376</v>
      </c>
      <c r="K63" s="77">
        <v>1.48</v>
      </c>
      <c r="L63" t="s">
        <v>102</v>
      </c>
      <c r="M63" s="78">
        <v>1.6299999999999999E-2</v>
      </c>
      <c r="N63" s="78">
        <v>2.2499999999999999E-2</v>
      </c>
      <c r="O63" s="77">
        <v>144471.75</v>
      </c>
      <c r="P63" s="77">
        <v>99.09</v>
      </c>
      <c r="Q63" s="77">
        <v>0</v>
      </c>
      <c r="R63" s="77">
        <v>143.15705707500001</v>
      </c>
      <c r="S63" s="78">
        <v>5.0000000000000001E-4</v>
      </c>
      <c r="T63" s="78">
        <v>9.1999999999999998E-3</v>
      </c>
      <c r="U63" s="78">
        <v>1.2999999999999999E-3</v>
      </c>
    </row>
    <row r="64" spans="2:21">
      <c r="B64" t="s">
        <v>494</v>
      </c>
      <c r="C64" t="s">
        <v>495</v>
      </c>
      <c r="D64" t="s">
        <v>100</v>
      </c>
      <c r="E64" t="s">
        <v>123</v>
      </c>
      <c r="F64" t="s">
        <v>496</v>
      </c>
      <c r="G64" t="s">
        <v>497</v>
      </c>
      <c r="H64" t="s">
        <v>342</v>
      </c>
      <c r="I64" t="s">
        <v>207</v>
      </c>
      <c r="J64" t="s">
        <v>498</v>
      </c>
      <c r="K64" s="77">
        <v>3.21</v>
      </c>
      <c r="L64" t="s">
        <v>102</v>
      </c>
      <c r="M64" s="78">
        <v>2.6100000000000002E-2</v>
      </c>
      <c r="N64" s="78">
        <v>2.7699999999999999E-2</v>
      </c>
      <c r="O64" s="77">
        <v>158116.06</v>
      </c>
      <c r="P64" s="77">
        <v>99.56</v>
      </c>
      <c r="Q64" s="77">
        <v>0</v>
      </c>
      <c r="R64" s="77">
        <v>157.42034933599999</v>
      </c>
      <c r="S64" s="78">
        <v>2.9999999999999997E-4</v>
      </c>
      <c r="T64" s="78">
        <v>1.01E-2</v>
      </c>
      <c r="U64" s="78">
        <v>1.4E-3</v>
      </c>
    </row>
    <row r="65" spans="2:21">
      <c r="B65" t="s">
        <v>499</v>
      </c>
      <c r="C65" t="s">
        <v>500</v>
      </c>
      <c r="D65" t="s">
        <v>100</v>
      </c>
      <c r="E65" t="s">
        <v>123</v>
      </c>
      <c r="F65" t="s">
        <v>501</v>
      </c>
      <c r="G65" t="s">
        <v>502</v>
      </c>
      <c r="H65" t="s">
        <v>503</v>
      </c>
      <c r="I65" t="s">
        <v>150</v>
      </c>
      <c r="J65" t="s">
        <v>504</v>
      </c>
      <c r="K65" s="77">
        <v>1.1599999999999999</v>
      </c>
      <c r="L65" t="s">
        <v>102</v>
      </c>
      <c r="M65" s="78">
        <v>1.49E-2</v>
      </c>
      <c r="N65" s="78">
        <v>2.4E-2</v>
      </c>
      <c r="O65" s="77">
        <v>1933.13</v>
      </c>
      <c r="P65" s="77">
        <v>99.1</v>
      </c>
      <c r="Q65" s="77">
        <v>0</v>
      </c>
      <c r="R65" s="77">
        <v>1.9157318299999999</v>
      </c>
      <c r="S65" s="78">
        <v>0</v>
      </c>
      <c r="T65" s="78">
        <v>1E-4</v>
      </c>
      <c r="U65" s="78">
        <v>0</v>
      </c>
    </row>
    <row r="66" spans="2:21">
      <c r="B66" t="s">
        <v>505</v>
      </c>
      <c r="C66" t="s">
        <v>506</v>
      </c>
      <c r="D66" t="s">
        <v>100</v>
      </c>
      <c r="E66" t="s">
        <v>123</v>
      </c>
      <c r="F66" t="s">
        <v>507</v>
      </c>
      <c r="G66" t="s">
        <v>396</v>
      </c>
      <c r="H66" t="s">
        <v>357</v>
      </c>
      <c r="I66" t="s">
        <v>207</v>
      </c>
      <c r="J66" t="s">
        <v>508</v>
      </c>
      <c r="K66" s="77">
        <v>1.23</v>
      </c>
      <c r="L66" t="s">
        <v>102</v>
      </c>
      <c r="M66" s="78">
        <v>2.4500000000000001E-2</v>
      </c>
      <c r="N66" s="78">
        <v>2.1299999999999999E-2</v>
      </c>
      <c r="O66" s="77">
        <v>59898</v>
      </c>
      <c r="P66" s="77">
        <v>101.01</v>
      </c>
      <c r="Q66" s="77">
        <v>0</v>
      </c>
      <c r="R66" s="77">
        <v>60.502969800000002</v>
      </c>
      <c r="S66" s="78">
        <v>1E-4</v>
      </c>
      <c r="T66" s="78">
        <v>3.8999999999999998E-3</v>
      </c>
      <c r="U66" s="78">
        <v>5.0000000000000001E-4</v>
      </c>
    </row>
    <row r="67" spans="2:21">
      <c r="B67" t="s">
        <v>509</v>
      </c>
      <c r="C67" t="s">
        <v>510</v>
      </c>
      <c r="D67" t="s">
        <v>100</v>
      </c>
      <c r="E67" t="s">
        <v>123</v>
      </c>
      <c r="F67" t="s">
        <v>511</v>
      </c>
      <c r="G67" t="s">
        <v>405</v>
      </c>
      <c r="H67" t="s">
        <v>503</v>
      </c>
      <c r="I67" t="s">
        <v>150</v>
      </c>
      <c r="J67" t="s">
        <v>471</v>
      </c>
      <c r="K67" s="77">
        <v>5.47</v>
      </c>
      <c r="L67" t="s">
        <v>102</v>
      </c>
      <c r="M67" s="78">
        <v>3.6900000000000002E-2</v>
      </c>
      <c r="N67" s="78">
        <v>3.9899999999999998E-2</v>
      </c>
      <c r="O67" s="77">
        <v>100229.64</v>
      </c>
      <c r="P67" s="77">
        <v>100.1</v>
      </c>
      <c r="Q67" s="77">
        <v>0</v>
      </c>
      <c r="R67" s="77">
        <v>100.32986964</v>
      </c>
      <c r="S67" s="78">
        <v>2.9999999999999997E-4</v>
      </c>
      <c r="T67" s="78">
        <v>6.4000000000000003E-3</v>
      </c>
      <c r="U67" s="78">
        <v>8.9999999999999998E-4</v>
      </c>
    </row>
    <row r="68" spans="2:21">
      <c r="B68" t="s">
        <v>512</v>
      </c>
      <c r="C68" t="s">
        <v>513</v>
      </c>
      <c r="D68" t="s">
        <v>100</v>
      </c>
      <c r="E68" t="s">
        <v>123</v>
      </c>
      <c r="F68" t="s">
        <v>514</v>
      </c>
      <c r="G68" t="s">
        <v>132</v>
      </c>
      <c r="H68" t="s">
        <v>397</v>
      </c>
      <c r="I68" t="s">
        <v>207</v>
      </c>
      <c r="J68" t="s">
        <v>515</v>
      </c>
      <c r="K68" s="77">
        <v>2.14</v>
      </c>
      <c r="L68" t="s">
        <v>102</v>
      </c>
      <c r="M68" s="78">
        <v>3.6499999999999998E-2</v>
      </c>
      <c r="N68" s="78">
        <v>2.7900000000000001E-2</v>
      </c>
      <c r="O68" s="77">
        <v>2303.77</v>
      </c>
      <c r="P68" s="77">
        <v>102.15</v>
      </c>
      <c r="Q68" s="77">
        <v>0</v>
      </c>
      <c r="R68" s="77">
        <v>2.3533010550000002</v>
      </c>
      <c r="S68" s="78">
        <v>0</v>
      </c>
      <c r="T68" s="78">
        <v>2.0000000000000001E-4</v>
      </c>
      <c r="U68" s="78">
        <v>0</v>
      </c>
    </row>
    <row r="69" spans="2:21">
      <c r="B69" t="s">
        <v>516</v>
      </c>
      <c r="C69" t="s">
        <v>517</v>
      </c>
      <c r="D69" t="s">
        <v>100</v>
      </c>
      <c r="E69" t="s">
        <v>123</v>
      </c>
      <c r="F69" t="s">
        <v>518</v>
      </c>
      <c r="G69" t="s">
        <v>519</v>
      </c>
      <c r="H69" t="s">
        <v>397</v>
      </c>
      <c r="I69" t="s">
        <v>207</v>
      </c>
      <c r="J69" t="s">
        <v>242</v>
      </c>
      <c r="K69" s="77">
        <v>2</v>
      </c>
      <c r="L69" t="s">
        <v>102</v>
      </c>
      <c r="M69" s="78">
        <v>3.9199999999999999E-2</v>
      </c>
      <c r="N69" s="78">
        <v>2.41E-2</v>
      </c>
      <c r="O69" s="77">
        <v>149705</v>
      </c>
      <c r="P69" s="77">
        <v>104.7</v>
      </c>
      <c r="Q69" s="77">
        <v>0</v>
      </c>
      <c r="R69" s="77">
        <v>156.74113500000001</v>
      </c>
      <c r="S69" s="78">
        <v>2.0000000000000001E-4</v>
      </c>
      <c r="T69" s="78">
        <v>1.01E-2</v>
      </c>
      <c r="U69" s="78">
        <v>1.4E-3</v>
      </c>
    </row>
    <row r="70" spans="2:21">
      <c r="B70" t="s">
        <v>520</v>
      </c>
      <c r="C70" t="s">
        <v>521</v>
      </c>
      <c r="D70" t="s">
        <v>100</v>
      </c>
      <c r="E70" t="s">
        <v>123</v>
      </c>
      <c r="F70" t="s">
        <v>522</v>
      </c>
      <c r="G70" t="s">
        <v>523</v>
      </c>
      <c r="H70" t="s">
        <v>397</v>
      </c>
      <c r="I70" t="s">
        <v>207</v>
      </c>
      <c r="J70" t="s">
        <v>524</v>
      </c>
      <c r="K70" s="77">
        <v>2.09</v>
      </c>
      <c r="L70" t="s">
        <v>102</v>
      </c>
      <c r="M70" s="78">
        <v>2.75E-2</v>
      </c>
      <c r="N70" s="78">
        <v>2.53E-2</v>
      </c>
      <c r="O70" s="77">
        <v>6310.15</v>
      </c>
      <c r="P70" s="77">
        <v>101.4</v>
      </c>
      <c r="Q70" s="77">
        <v>0</v>
      </c>
      <c r="R70" s="77">
        <v>6.3984921000000003</v>
      </c>
      <c r="S70" s="78">
        <v>0</v>
      </c>
      <c r="T70" s="78">
        <v>4.0000000000000002E-4</v>
      </c>
      <c r="U70" s="78">
        <v>1E-4</v>
      </c>
    </row>
    <row r="71" spans="2:21">
      <c r="B71" t="s">
        <v>525</v>
      </c>
      <c r="C71" t="s">
        <v>526</v>
      </c>
      <c r="D71" t="s">
        <v>100</v>
      </c>
      <c r="E71" t="s">
        <v>123</v>
      </c>
      <c r="F71" t="s">
        <v>527</v>
      </c>
      <c r="G71" t="s">
        <v>424</v>
      </c>
      <c r="H71" t="s">
        <v>425</v>
      </c>
      <c r="I71" t="s">
        <v>150</v>
      </c>
      <c r="J71" t="s">
        <v>528</v>
      </c>
      <c r="K71" s="77">
        <v>1.99</v>
      </c>
      <c r="L71" t="s">
        <v>102</v>
      </c>
      <c r="M71" s="78">
        <v>4.1700000000000001E-2</v>
      </c>
      <c r="N71" s="78">
        <v>3.5099999999999999E-2</v>
      </c>
      <c r="O71" s="77">
        <v>121776</v>
      </c>
      <c r="P71" s="77">
        <v>101.35</v>
      </c>
      <c r="Q71" s="77">
        <v>0</v>
      </c>
      <c r="R71" s="77">
        <v>123.41997600000001</v>
      </c>
      <c r="S71" s="78">
        <v>4.0000000000000002E-4</v>
      </c>
      <c r="T71" s="78">
        <v>7.9000000000000008E-3</v>
      </c>
      <c r="U71" s="78">
        <v>1.1000000000000001E-3</v>
      </c>
    </row>
    <row r="72" spans="2:21">
      <c r="B72" t="s">
        <v>529</v>
      </c>
      <c r="C72" t="s">
        <v>530</v>
      </c>
      <c r="D72" t="s">
        <v>100</v>
      </c>
      <c r="E72" t="s">
        <v>123</v>
      </c>
      <c r="F72" t="s">
        <v>527</v>
      </c>
      <c r="G72" t="s">
        <v>424</v>
      </c>
      <c r="H72" t="s">
        <v>425</v>
      </c>
      <c r="I72" t="s">
        <v>150</v>
      </c>
      <c r="J72" t="s">
        <v>531</v>
      </c>
      <c r="K72" s="77">
        <v>3.88</v>
      </c>
      <c r="L72" t="s">
        <v>102</v>
      </c>
      <c r="M72" s="78">
        <v>2.58E-2</v>
      </c>
      <c r="N72" s="78">
        <v>3.8399999999999997E-2</v>
      </c>
      <c r="O72" s="77">
        <v>148541.35999999999</v>
      </c>
      <c r="P72" s="77">
        <v>95.39</v>
      </c>
      <c r="Q72" s="77">
        <v>0</v>
      </c>
      <c r="R72" s="77">
        <v>141.69360330399999</v>
      </c>
      <c r="S72" s="78">
        <v>5.0000000000000001E-4</v>
      </c>
      <c r="T72" s="78">
        <v>9.1000000000000004E-3</v>
      </c>
      <c r="U72" s="78">
        <v>1.2999999999999999E-3</v>
      </c>
    </row>
    <row r="73" spans="2:21">
      <c r="B73" t="s">
        <v>532</v>
      </c>
      <c r="C73" t="s">
        <v>533</v>
      </c>
      <c r="D73" t="s">
        <v>100</v>
      </c>
      <c r="E73" t="s">
        <v>123</v>
      </c>
      <c r="F73" t="s">
        <v>534</v>
      </c>
      <c r="G73" t="s">
        <v>405</v>
      </c>
      <c r="H73" t="s">
        <v>429</v>
      </c>
      <c r="I73" t="s">
        <v>207</v>
      </c>
      <c r="J73" t="s">
        <v>535</v>
      </c>
      <c r="K73" s="77">
        <v>3.1</v>
      </c>
      <c r="L73" t="s">
        <v>102</v>
      </c>
      <c r="M73" s="78">
        <v>5.7000000000000002E-2</v>
      </c>
      <c r="N73" s="78">
        <v>6.13E-2</v>
      </c>
      <c r="O73" s="77">
        <v>311000</v>
      </c>
      <c r="P73" s="77">
        <v>101.3</v>
      </c>
      <c r="Q73" s="77">
        <v>0</v>
      </c>
      <c r="R73" s="77">
        <v>315.04300000000001</v>
      </c>
      <c r="S73" s="78">
        <v>1.5E-3</v>
      </c>
      <c r="T73" s="78">
        <v>2.0199999999999999E-2</v>
      </c>
      <c r="U73" s="78">
        <v>2.8999999999999998E-3</v>
      </c>
    </row>
    <row r="74" spans="2:21">
      <c r="B74" t="s">
        <v>536</v>
      </c>
      <c r="C74" t="s">
        <v>537</v>
      </c>
      <c r="D74" t="s">
        <v>100</v>
      </c>
      <c r="E74" t="s">
        <v>123</v>
      </c>
      <c r="F74" t="s">
        <v>538</v>
      </c>
      <c r="G74" t="s">
        <v>132</v>
      </c>
      <c r="H74" t="s">
        <v>429</v>
      </c>
      <c r="I74" t="s">
        <v>207</v>
      </c>
      <c r="J74" t="s">
        <v>471</v>
      </c>
      <c r="K74" s="77">
        <v>1.47</v>
      </c>
      <c r="L74" t="s">
        <v>102</v>
      </c>
      <c r="M74" s="78">
        <v>2.1600000000000001E-2</v>
      </c>
      <c r="N74" s="78">
        <v>2.2700000000000001E-2</v>
      </c>
      <c r="O74" s="77">
        <v>9970.17</v>
      </c>
      <c r="P74" s="77">
        <v>99.88</v>
      </c>
      <c r="Q74" s="77">
        <v>0</v>
      </c>
      <c r="R74" s="77">
        <v>9.9582057959999997</v>
      </c>
      <c r="S74" s="78">
        <v>0</v>
      </c>
      <c r="T74" s="78">
        <v>5.9999999999999995E-4</v>
      </c>
      <c r="U74" s="78">
        <v>1E-4</v>
      </c>
    </row>
    <row r="75" spans="2:21">
      <c r="B75" t="s">
        <v>539</v>
      </c>
      <c r="C75" t="s">
        <v>540</v>
      </c>
      <c r="D75" t="s">
        <v>100</v>
      </c>
      <c r="E75" t="s">
        <v>123</v>
      </c>
      <c r="F75" t="s">
        <v>541</v>
      </c>
      <c r="G75" t="s">
        <v>542</v>
      </c>
      <c r="H75" t="s">
        <v>429</v>
      </c>
      <c r="I75" t="s">
        <v>207</v>
      </c>
      <c r="J75" t="s">
        <v>543</v>
      </c>
      <c r="K75" s="77">
        <v>6.69</v>
      </c>
      <c r="L75" t="s">
        <v>102</v>
      </c>
      <c r="M75" s="78">
        <v>2.3400000000000001E-2</v>
      </c>
      <c r="N75" s="78">
        <v>4.2299999999999997E-2</v>
      </c>
      <c r="O75" s="77">
        <v>34667</v>
      </c>
      <c r="P75" s="77">
        <v>88.41</v>
      </c>
      <c r="Q75" s="77">
        <v>0</v>
      </c>
      <c r="R75" s="77">
        <v>30.649094699999999</v>
      </c>
      <c r="S75" s="78">
        <v>1E-4</v>
      </c>
      <c r="T75" s="78">
        <v>2E-3</v>
      </c>
      <c r="U75" s="78">
        <v>2.9999999999999997E-4</v>
      </c>
    </row>
    <row r="76" spans="2:21">
      <c r="B76" t="s">
        <v>544</v>
      </c>
      <c r="C76" t="s">
        <v>545</v>
      </c>
      <c r="D76" t="s">
        <v>100</v>
      </c>
      <c r="E76" t="s">
        <v>123</v>
      </c>
      <c r="F76" t="s">
        <v>423</v>
      </c>
      <c r="G76" t="s">
        <v>424</v>
      </c>
      <c r="H76" t="s">
        <v>456</v>
      </c>
      <c r="I76" t="s">
        <v>150</v>
      </c>
      <c r="J76" t="s">
        <v>546</v>
      </c>
      <c r="K76" s="77">
        <v>2.6</v>
      </c>
      <c r="L76" t="s">
        <v>102</v>
      </c>
      <c r="M76" s="78">
        <v>2.9499999999999998E-2</v>
      </c>
      <c r="N76" s="78">
        <v>3.7600000000000001E-2</v>
      </c>
      <c r="O76" s="77">
        <v>36394.199999999997</v>
      </c>
      <c r="P76" s="77">
        <v>98.04</v>
      </c>
      <c r="Q76" s="77">
        <v>0</v>
      </c>
      <c r="R76" s="77">
        <v>35.680873679999998</v>
      </c>
      <c r="S76" s="78">
        <v>1E-4</v>
      </c>
      <c r="T76" s="78">
        <v>2.3E-3</v>
      </c>
      <c r="U76" s="78">
        <v>2.9999999999999997E-4</v>
      </c>
    </row>
    <row r="77" spans="2:21">
      <c r="B77" t="s">
        <v>547</v>
      </c>
      <c r="C77" t="s">
        <v>548</v>
      </c>
      <c r="D77" t="s">
        <v>100</v>
      </c>
      <c r="E77" t="s">
        <v>123</v>
      </c>
      <c r="F77" t="s">
        <v>549</v>
      </c>
      <c r="G77" t="s">
        <v>317</v>
      </c>
      <c r="H77" t="s">
        <v>463</v>
      </c>
      <c r="I77" t="s">
        <v>207</v>
      </c>
      <c r="J77" t="s">
        <v>550</v>
      </c>
      <c r="K77" s="77">
        <v>0.34</v>
      </c>
      <c r="L77" t="s">
        <v>102</v>
      </c>
      <c r="M77" s="78">
        <v>3.6999999999999998E-2</v>
      </c>
      <c r="N77" s="78">
        <v>3.1099999999999999E-2</v>
      </c>
      <c r="O77" s="77">
        <v>131920.32999999999</v>
      </c>
      <c r="P77" s="77">
        <v>100.77</v>
      </c>
      <c r="Q77" s="77">
        <v>0</v>
      </c>
      <c r="R77" s="77">
        <v>132.93611654099999</v>
      </c>
      <c r="S77" s="78">
        <v>2E-3</v>
      </c>
      <c r="T77" s="78">
        <v>8.5000000000000006E-3</v>
      </c>
      <c r="U77" s="78">
        <v>1.1999999999999999E-3</v>
      </c>
    </row>
    <row r="78" spans="2:21">
      <c r="B78" t="s">
        <v>551</v>
      </c>
      <c r="C78" t="s">
        <v>552</v>
      </c>
      <c r="D78" t="s">
        <v>100</v>
      </c>
      <c r="E78" t="s">
        <v>123</v>
      </c>
      <c r="F78" t="s">
        <v>553</v>
      </c>
      <c r="G78" t="s">
        <v>554</v>
      </c>
      <c r="H78" t="s">
        <v>463</v>
      </c>
      <c r="I78" t="s">
        <v>207</v>
      </c>
      <c r="J78" t="s">
        <v>555</v>
      </c>
      <c r="K78" s="77">
        <v>2.87</v>
      </c>
      <c r="L78" t="s">
        <v>102</v>
      </c>
      <c r="M78" s="78">
        <v>3.9E-2</v>
      </c>
      <c r="N78" s="78">
        <v>3.7699999999999997E-2</v>
      </c>
      <c r="O78" s="77">
        <v>65151</v>
      </c>
      <c r="P78" s="77">
        <v>101.43</v>
      </c>
      <c r="Q78" s="77">
        <v>0</v>
      </c>
      <c r="R78" s="77">
        <v>66.082659300000003</v>
      </c>
      <c r="S78" s="78">
        <v>1E-4</v>
      </c>
      <c r="T78" s="78">
        <v>4.1999999999999997E-3</v>
      </c>
      <c r="U78" s="78">
        <v>5.9999999999999995E-4</v>
      </c>
    </row>
    <row r="79" spans="2:21">
      <c r="B79" t="s">
        <v>556</v>
      </c>
      <c r="C79" t="s">
        <v>557</v>
      </c>
      <c r="D79" t="s">
        <v>100</v>
      </c>
      <c r="E79" t="s">
        <v>123</v>
      </c>
      <c r="F79" t="s">
        <v>558</v>
      </c>
      <c r="G79" t="s">
        <v>559</v>
      </c>
      <c r="H79" t="s">
        <v>456</v>
      </c>
      <c r="I79" t="s">
        <v>150</v>
      </c>
      <c r="J79" t="s">
        <v>535</v>
      </c>
      <c r="K79" s="77">
        <v>5.82</v>
      </c>
      <c r="L79" t="s">
        <v>123</v>
      </c>
      <c r="M79" s="78">
        <v>1.4999999999999999E-2</v>
      </c>
      <c r="N79" s="78">
        <v>4.7199999999999999E-2</v>
      </c>
      <c r="O79" s="77">
        <v>191000</v>
      </c>
      <c r="P79" s="77">
        <v>83.7</v>
      </c>
      <c r="Q79" s="77">
        <v>0</v>
      </c>
      <c r="R79" s="77">
        <v>159.86699999999999</v>
      </c>
      <c r="S79" s="78">
        <v>5.0000000000000001E-4</v>
      </c>
      <c r="T79" s="78">
        <v>1.03E-2</v>
      </c>
      <c r="U79" s="78">
        <v>1.4E-3</v>
      </c>
    </row>
    <row r="80" spans="2:21">
      <c r="B80" t="s">
        <v>560</v>
      </c>
      <c r="C80" t="s">
        <v>561</v>
      </c>
      <c r="D80" t="s">
        <v>100</v>
      </c>
      <c r="E80" t="s">
        <v>123</v>
      </c>
      <c r="F80" t="s">
        <v>562</v>
      </c>
      <c r="G80" t="s">
        <v>559</v>
      </c>
      <c r="H80" t="s">
        <v>463</v>
      </c>
      <c r="I80" t="s">
        <v>207</v>
      </c>
      <c r="J80" t="s">
        <v>563</v>
      </c>
      <c r="K80" s="77">
        <v>3.74</v>
      </c>
      <c r="L80" t="s">
        <v>102</v>
      </c>
      <c r="M80" s="78">
        <v>2.0500000000000001E-2</v>
      </c>
      <c r="N80" s="78">
        <v>4.1300000000000003E-2</v>
      </c>
      <c r="O80" s="77">
        <v>158877.29</v>
      </c>
      <c r="P80" s="77">
        <v>93.42</v>
      </c>
      <c r="Q80" s="77">
        <v>0</v>
      </c>
      <c r="R80" s="77">
        <v>148.423164318</v>
      </c>
      <c r="S80" s="78">
        <v>2.9999999999999997E-4</v>
      </c>
      <c r="T80" s="78">
        <v>9.4999999999999998E-3</v>
      </c>
      <c r="U80" s="78">
        <v>1.2999999999999999E-3</v>
      </c>
    </row>
    <row r="81" spans="2:21">
      <c r="B81" t="s">
        <v>564</v>
      </c>
      <c r="C81" t="s">
        <v>565</v>
      </c>
      <c r="D81" t="s">
        <v>100</v>
      </c>
      <c r="E81" t="s">
        <v>123</v>
      </c>
      <c r="F81" t="s">
        <v>467</v>
      </c>
      <c r="G81" t="s">
        <v>405</v>
      </c>
      <c r="H81" t="s">
        <v>456</v>
      </c>
      <c r="I81" t="s">
        <v>150</v>
      </c>
      <c r="J81" t="s">
        <v>566</v>
      </c>
      <c r="K81" s="77">
        <v>4.3499999999999996</v>
      </c>
      <c r="L81" t="s">
        <v>102</v>
      </c>
      <c r="M81" s="78">
        <v>2.3E-2</v>
      </c>
      <c r="N81" s="78">
        <v>4.1799999999999997E-2</v>
      </c>
      <c r="O81" s="77">
        <v>369570</v>
      </c>
      <c r="P81" s="77">
        <v>93.02</v>
      </c>
      <c r="Q81" s="77">
        <v>0</v>
      </c>
      <c r="R81" s="77">
        <v>343.77401400000002</v>
      </c>
      <c r="S81" s="78">
        <v>5.9999999999999995E-4</v>
      </c>
      <c r="T81" s="78">
        <v>2.2100000000000002E-2</v>
      </c>
      <c r="U81" s="78">
        <v>3.0999999999999999E-3</v>
      </c>
    </row>
    <row r="82" spans="2:21">
      <c r="B82" t="s">
        <v>567</v>
      </c>
      <c r="C82" t="s">
        <v>568</v>
      </c>
      <c r="D82" t="s">
        <v>100</v>
      </c>
      <c r="E82" t="s">
        <v>123</v>
      </c>
      <c r="F82" t="s">
        <v>569</v>
      </c>
      <c r="G82" t="s">
        <v>424</v>
      </c>
      <c r="H82" t="s">
        <v>463</v>
      </c>
      <c r="I82" t="s">
        <v>207</v>
      </c>
      <c r="J82" t="s">
        <v>570</v>
      </c>
      <c r="K82" s="77">
        <v>1.59</v>
      </c>
      <c r="L82" t="s">
        <v>102</v>
      </c>
      <c r="M82" s="78">
        <v>3.4200000000000001E-2</v>
      </c>
      <c r="N82" s="78">
        <v>3.2800000000000003E-2</v>
      </c>
      <c r="O82" s="77">
        <v>156600</v>
      </c>
      <c r="P82" s="77">
        <v>101.66</v>
      </c>
      <c r="Q82" s="77">
        <v>0</v>
      </c>
      <c r="R82" s="77">
        <v>159.19955999999999</v>
      </c>
      <c r="S82" s="78">
        <v>5.0000000000000001E-4</v>
      </c>
      <c r="T82" s="78">
        <v>1.0200000000000001E-2</v>
      </c>
      <c r="U82" s="78">
        <v>1.4E-3</v>
      </c>
    </row>
    <row r="83" spans="2:21">
      <c r="B83" t="s">
        <v>571</v>
      </c>
      <c r="C83" t="s">
        <v>572</v>
      </c>
      <c r="D83" t="s">
        <v>100</v>
      </c>
      <c r="E83" t="s">
        <v>123</v>
      </c>
      <c r="F83" t="s">
        <v>477</v>
      </c>
      <c r="G83" t="s">
        <v>424</v>
      </c>
      <c r="H83" t="s">
        <v>463</v>
      </c>
      <c r="I83" t="s">
        <v>207</v>
      </c>
      <c r="J83" t="s">
        <v>528</v>
      </c>
      <c r="K83" s="77">
        <v>1.8</v>
      </c>
      <c r="L83" t="s">
        <v>102</v>
      </c>
      <c r="M83" s="78">
        <v>4.2000000000000003E-2</v>
      </c>
      <c r="N83" s="78">
        <v>3.0200000000000001E-2</v>
      </c>
      <c r="O83" s="77">
        <v>12849</v>
      </c>
      <c r="P83" s="77">
        <v>102.72</v>
      </c>
      <c r="Q83" s="77">
        <v>0</v>
      </c>
      <c r="R83" s="77">
        <v>13.1984928</v>
      </c>
      <c r="S83" s="78">
        <v>0</v>
      </c>
      <c r="T83" s="78">
        <v>8.0000000000000004E-4</v>
      </c>
      <c r="U83" s="78">
        <v>1E-4</v>
      </c>
    </row>
    <row r="84" spans="2:21">
      <c r="B84" t="s">
        <v>573</v>
      </c>
      <c r="C84" t="s">
        <v>574</v>
      </c>
      <c r="D84" t="s">
        <v>100</v>
      </c>
      <c r="E84" t="s">
        <v>123</v>
      </c>
      <c r="F84" t="s">
        <v>575</v>
      </c>
      <c r="G84" t="s">
        <v>332</v>
      </c>
      <c r="H84" t="s">
        <v>463</v>
      </c>
      <c r="I84" t="s">
        <v>207</v>
      </c>
      <c r="J84" t="s">
        <v>528</v>
      </c>
      <c r="K84" s="77">
        <v>3.94</v>
      </c>
      <c r="L84" t="s">
        <v>102</v>
      </c>
      <c r="M84" s="78">
        <v>2.7E-2</v>
      </c>
      <c r="N84" s="78">
        <v>4.1700000000000001E-2</v>
      </c>
      <c r="O84" s="77">
        <v>170395.2</v>
      </c>
      <c r="P84" s="77">
        <v>95.25</v>
      </c>
      <c r="Q84" s="77">
        <v>0</v>
      </c>
      <c r="R84" s="77">
        <v>162.30142799999999</v>
      </c>
      <c r="S84" s="78">
        <v>2.0000000000000001E-4</v>
      </c>
      <c r="T84" s="78">
        <v>1.04E-2</v>
      </c>
      <c r="U84" s="78">
        <v>1.5E-3</v>
      </c>
    </row>
    <row r="85" spans="2:21">
      <c r="B85" t="s">
        <v>576</v>
      </c>
      <c r="C85" t="s">
        <v>577</v>
      </c>
      <c r="D85" t="s">
        <v>100</v>
      </c>
      <c r="E85" t="s">
        <v>123</v>
      </c>
      <c r="F85" t="s">
        <v>578</v>
      </c>
      <c r="G85" t="s">
        <v>338</v>
      </c>
      <c r="H85" t="s">
        <v>456</v>
      </c>
      <c r="I85" t="s">
        <v>150</v>
      </c>
      <c r="J85" t="s">
        <v>343</v>
      </c>
      <c r="K85" s="77">
        <v>4.6399999999999997</v>
      </c>
      <c r="L85" t="s">
        <v>102</v>
      </c>
      <c r="M85" s="78">
        <v>3.95E-2</v>
      </c>
      <c r="N85" s="78">
        <v>5.62E-2</v>
      </c>
      <c r="O85" s="77">
        <v>141237.94</v>
      </c>
      <c r="P85" s="77">
        <v>93</v>
      </c>
      <c r="Q85" s="77">
        <v>0</v>
      </c>
      <c r="R85" s="77">
        <v>131.35128420000001</v>
      </c>
      <c r="S85" s="78">
        <v>1E-4</v>
      </c>
      <c r="T85" s="78">
        <v>8.3999999999999995E-3</v>
      </c>
      <c r="U85" s="78">
        <v>1.1999999999999999E-3</v>
      </c>
    </row>
    <row r="86" spans="2:21">
      <c r="B86" t="s">
        <v>579</v>
      </c>
      <c r="C86" t="s">
        <v>580</v>
      </c>
      <c r="D86" t="s">
        <v>100</v>
      </c>
      <c r="E86" t="s">
        <v>123</v>
      </c>
      <c r="F86" t="s">
        <v>581</v>
      </c>
      <c r="G86" t="s">
        <v>405</v>
      </c>
      <c r="H86" t="s">
        <v>463</v>
      </c>
      <c r="I86" t="s">
        <v>207</v>
      </c>
      <c r="J86" t="s">
        <v>582</v>
      </c>
      <c r="K86" s="77">
        <v>0.57999999999999996</v>
      </c>
      <c r="L86" t="s">
        <v>102</v>
      </c>
      <c r="M86" s="78">
        <v>4.65E-2</v>
      </c>
      <c r="N86" s="78">
        <v>5.96E-2</v>
      </c>
      <c r="O86" s="77">
        <v>233183.38</v>
      </c>
      <c r="P86" s="77">
        <v>101.21</v>
      </c>
      <c r="Q86" s="77">
        <v>0</v>
      </c>
      <c r="R86" s="77">
        <v>236.00489889799999</v>
      </c>
      <c r="S86" s="78">
        <v>1E-3</v>
      </c>
      <c r="T86" s="78">
        <v>1.52E-2</v>
      </c>
      <c r="U86" s="78">
        <v>2.0999999999999999E-3</v>
      </c>
    </row>
    <row r="87" spans="2:21">
      <c r="B87" t="s">
        <v>583</v>
      </c>
      <c r="C87" t="s">
        <v>584</v>
      </c>
      <c r="D87" t="s">
        <v>100</v>
      </c>
      <c r="E87" t="s">
        <v>123</v>
      </c>
      <c r="F87" t="s">
        <v>585</v>
      </c>
      <c r="G87" t="s">
        <v>424</v>
      </c>
      <c r="H87" t="s">
        <v>485</v>
      </c>
      <c r="I87" t="s">
        <v>150</v>
      </c>
      <c r="J87" t="s">
        <v>586</v>
      </c>
      <c r="K87" s="77">
        <v>0.51</v>
      </c>
      <c r="L87" t="s">
        <v>102</v>
      </c>
      <c r="M87" s="78">
        <v>6.3E-2</v>
      </c>
      <c r="N87" s="78">
        <v>3.5200000000000002E-2</v>
      </c>
      <c r="O87" s="77">
        <v>1941.25</v>
      </c>
      <c r="P87" s="77">
        <v>101.4</v>
      </c>
      <c r="Q87" s="77">
        <v>0</v>
      </c>
      <c r="R87" s="77">
        <v>1.9684275</v>
      </c>
      <c r="S87" s="78">
        <v>1E-4</v>
      </c>
      <c r="T87" s="78">
        <v>1E-4</v>
      </c>
      <c r="U87" s="78">
        <v>0</v>
      </c>
    </row>
    <row r="88" spans="2:21">
      <c r="B88" t="s">
        <v>587</v>
      </c>
      <c r="C88" t="s">
        <v>588</v>
      </c>
      <c r="D88" t="s">
        <v>100</v>
      </c>
      <c r="E88" t="s">
        <v>123</v>
      </c>
      <c r="F88" t="s">
        <v>589</v>
      </c>
      <c r="G88" t="s">
        <v>332</v>
      </c>
      <c r="H88" t="s">
        <v>490</v>
      </c>
      <c r="I88" t="s">
        <v>207</v>
      </c>
      <c r="J88" t="s">
        <v>411</v>
      </c>
      <c r="K88" s="77">
        <v>4.9000000000000004</v>
      </c>
      <c r="L88" t="s">
        <v>102</v>
      </c>
      <c r="M88" s="78">
        <v>2.5000000000000001E-2</v>
      </c>
      <c r="N88" s="78">
        <v>4.6800000000000001E-2</v>
      </c>
      <c r="O88" s="77">
        <v>177433</v>
      </c>
      <c r="P88" s="77">
        <v>90.92</v>
      </c>
      <c r="Q88" s="77">
        <v>0</v>
      </c>
      <c r="R88" s="77">
        <v>161.32208360000001</v>
      </c>
      <c r="S88" s="78">
        <v>2.0000000000000001E-4</v>
      </c>
      <c r="T88" s="78">
        <v>1.04E-2</v>
      </c>
      <c r="U88" s="78">
        <v>1.5E-3</v>
      </c>
    </row>
    <row r="89" spans="2:21">
      <c r="B89" t="s">
        <v>590</v>
      </c>
      <c r="C89" t="s">
        <v>591</v>
      </c>
      <c r="D89" t="s">
        <v>100</v>
      </c>
      <c r="E89" t="s">
        <v>123</v>
      </c>
      <c r="F89" t="s">
        <v>553</v>
      </c>
      <c r="G89" t="s">
        <v>554</v>
      </c>
      <c r="H89" t="s">
        <v>485</v>
      </c>
      <c r="I89" t="s">
        <v>150</v>
      </c>
      <c r="J89" t="s">
        <v>592</v>
      </c>
      <c r="K89" s="77">
        <v>0.99</v>
      </c>
      <c r="L89" t="s">
        <v>102</v>
      </c>
      <c r="M89" s="78">
        <v>4.5999999999999999E-2</v>
      </c>
      <c r="N89" s="78">
        <v>2.8799999999999999E-2</v>
      </c>
      <c r="O89" s="77">
        <v>296426.90000000002</v>
      </c>
      <c r="P89" s="77">
        <v>101.67</v>
      </c>
      <c r="Q89" s="77">
        <v>0</v>
      </c>
      <c r="R89" s="77">
        <v>301.37722923000001</v>
      </c>
      <c r="S89" s="78">
        <v>4.0000000000000002E-4</v>
      </c>
      <c r="T89" s="78">
        <v>1.9400000000000001E-2</v>
      </c>
      <c r="U89" s="78">
        <v>2.7000000000000001E-3</v>
      </c>
    </row>
    <row r="90" spans="2:21">
      <c r="B90" t="s">
        <v>593</v>
      </c>
      <c r="C90" t="s">
        <v>594</v>
      </c>
      <c r="D90" t="s">
        <v>100</v>
      </c>
      <c r="E90" t="s">
        <v>123</v>
      </c>
      <c r="F90" t="s">
        <v>595</v>
      </c>
      <c r="G90" t="s">
        <v>554</v>
      </c>
      <c r="H90" t="s">
        <v>485</v>
      </c>
      <c r="I90" t="s">
        <v>150</v>
      </c>
      <c r="J90" t="s">
        <v>596</v>
      </c>
      <c r="K90" s="77">
        <v>1.48</v>
      </c>
      <c r="L90" t="s">
        <v>102</v>
      </c>
      <c r="M90" s="78">
        <v>2.4500000000000001E-2</v>
      </c>
      <c r="N90" s="78">
        <v>2.0500000000000001E-2</v>
      </c>
      <c r="O90" s="77">
        <v>1</v>
      </c>
      <c r="P90" s="77">
        <v>101</v>
      </c>
      <c r="Q90" s="77">
        <v>0</v>
      </c>
      <c r="R90" s="77">
        <v>1.01E-3</v>
      </c>
      <c r="S90" s="78">
        <v>0</v>
      </c>
      <c r="T90" s="78">
        <v>0</v>
      </c>
      <c r="U90" s="78">
        <v>0</v>
      </c>
    </row>
    <row r="91" spans="2:21">
      <c r="B91" t="s">
        <v>597</v>
      </c>
      <c r="C91" t="s">
        <v>598</v>
      </c>
      <c r="D91" t="s">
        <v>100</v>
      </c>
      <c r="E91" t="s">
        <v>123</v>
      </c>
      <c r="F91" t="s">
        <v>599</v>
      </c>
      <c r="G91" t="s">
        <v>332</v>
      </c>
      <c r="H91" t="s">
        <v>485</v>
      </c>
      <c r="I91" t="s">
        <v>150</v>
      </c>
      <c r="J91" t="s">
        <v>471</v>
      </c>
      <c r="K91" s="77">
        <v>0.99</v>
      </c>
      <c r="L91" t="s">
        <v>102</v>
      </c>
      <c r="M91" s="78">
        <v>4.5499999999999999E-2</v>
      </c>
      <c r="N91" s="78">
        <v>3.3399999999999999E-2</v>
      </c>
      <c r="O91" s="77">
        <v>13814.48</v>
      </c>
      <c r="P91" s="77">
        <v>101.2</v>
      </c>
      <c r="Q91" s="77">
        <v>14.443020000000001</v>
      </c>
      <c r="R91" s="77">
        <v>28.423273760000001</v>
      </c>
      <c r="S91" s="78">
        <v>2.0000000000000001E-4</v>
      </c>
      <c r="T91" s="78">
        <v>1.8E-3</v>
      </c>
      <c r="U91" s="78">
        <v>2.9999999999999997E-4</v>
      </c>
    </row>
    <row r="92" spans="2:21">
      <c r="B92" t="s">
        <v>600</v>
      </c>
      <c r="C92" t="s">
        <v>601</v>
      </c>
      <c r="D92" t="s">
        <v>100</v>
      </c>
      <c r="E92" t="s">
        <v>123</v>
      </c>
      <c r="F92" t="s">
        <v>602</v>
      </c>
      <c r="G92" t="s">
        <v>424</v>
      </c>
      <c r="H92" t="s">
        <v>603</v>
      </c>
      <c r="I92" t="s">
        <v>150</v>
      </c>
      <c r="J92" t="s">
        <v>604</v>
      </c>
      <c r="K92" s="77">
        <v>1.93</v>
      </c>
      <c r="L92" t="s">
        <v>102</v>
      </c>
      <c r="M92" s="78">
        <v>4.3999999999999997E-2</v>
      </c>
      <c r="N92" s="78">
        <v>3.5299999999999998E-2</v>
      </c>
      <c r="O92" s="77">
        <v>115429.5</v>
      </c>
      <c r="P92" s="77">
        <v>101.72</v>
      </c>
      <c r="Q92" s="77">
        <v>0</v>
      </c>
      <c r="R92" s="77">
        <v>117.4148874</v>
      </c>
      <c r="S92" s="78">
        <v>5.9999999999999995E-4</v>
      </c>
      <c r="T92" s="78">
        <v>7.4999999999999997E-3</v>
      </c>
      <c r="U92" s="78">
        <v>1.1000000000000001E-3</v>
      </c>
    </row>
    <row r="93" spans="2:21">
      <c r="B93" t="s">
        <v>605</v>
      </c>
      <c r="C93" t="s">
        <v>606</v>
      </c>
      <c r="D93" t="s">
        <v>100</v>
      </c>
      <c r="E93" t="s">
        <v>123</v>
      </c>
      <c r="F93" t="s">
        <v>602</v>
      </c>
      <c r="G93" t="s">
        <v>424</v>
      </c>
      <c r="H93" t="s">
        <v>603</v>
      </c>
      <c r="I93" t="s">
        <v>150</v>
      </c>
      <c r="J93" t="s">
        <v>607</v>
      </c>
      <c r="K93" s="77">
        <v>3.9</v>
      </c>
      <c r="L93" t="s">
        <v>102</v>
      </c>
      <c r="M93" s="78">
        <v>5.5500000000000001E-2</v>
      </c>
      <c r="N93" s="78">
        <v>5.4699999999999999E-2</v>
      </c>
      <c r="O93" s="77">
        <v>270000</v>
      </c>
      <c r="P93" s="77">
        <v>101</v>
      </c>
      <c r="Q93" s="77">
        <v>0</v>
      </c>
      <c r="R93" s="77">
        <v>272.7</v>
      </c>
      <c r="S93" s="78">
        <v>2.7000000000000001E-3</v>
      </c>
      <c r="T93" s="78">
        <v>1.7500000000000002E-2</v>
      </c>
      <c r="U93" s="78">
        <v>2.5000000000000001E-3</v>
      </c>
    </row>
    <row r="94" spans="2:21">
      <c r="B94" t="s">
        <v>608</v>
      </c>
      <c r="C94" t="s">
        <v>609</v>
      </c>
      <c r="D94" t="s">
        <v>100</v>
      </c>
      <c r="E94" t="s">
        <v>123</v>
      </c>
      <c r="F94" t="s">
        <v>610</v>
      </c>
      <c r="G94" t="s">
        <v>424</v>
      </c>
      <c r="H94" t="s">
        <v>611</v>
      </c>
      <c r="I94" t="s">
        <v>207</v>
      </c>
      <c r="J94" t="s">
        <v>612</v>
      </c>
      <c r="K94" s="77">
        <v>1.67</v>
      </c>
      <c r="L94" t="s">
        <v>102</v>
      </c>
      <c r="M94" s="78">
        <v>4.8000000000000001E-2</v>
      </c>
      <c r="N94" s="78">
        <v>3.61E-2</v>
      </c>
      <c r="O94" s="77">
        <v>146077</v>
      </c>
      <c r="P94" s="77">
        <v>103.24</v>
      </c>
      <c r="Q94" s="77">
        <v>0</v>
      </c>
      <c r="R94" s="77">
        <v>150.8098948</v>
      </c>
      <c r="S94" s="78">
        <v>8.9999999999999998E-4</v>
      </c>
      <c r="T94" s="78">
        <v>9.7000000000000003E-3</v>
      </c>
      <c r="U94" s="78">
        <v>1.4E-3</v>
      </c>
    </row>
    <row r="95" spans="2:21">
      <c r="B95" s="79" t="s">
        <v>298</v>
      </c>
      <c r="C95" s="16"/>
      <c r="D95" s="16"/>
      <c r="E95" s="16"/>
      <c r="F95" s="16"/>
      <c r="K95" s="81">
        <v>3.01</v>
      </c>
      <c r="N95" s="80">
        <v>6.6699999999999995E-2</v>
      </c>
      <c r="O95" s="81">
        <v>1259272.5</v>
      </c>
      <c r="Q95" s="81">
        <v>2.0014099999999999</v>
      </c>
      <c r="R95" s="81">
        <v>1162.4009582189999</v>
      </c>
      <c r="T95" s="80">
        <v>7.4700000000000003E-2</v>
      </c>
      <c r="U95" s="80">
        <v>1.0500000000000001E-2</v>
      </c>
    </row>
    <row r="96" spans="2:21">
      <c r="B96" t="s">
        <v>613</v>
      </c>
      <c r="C96" t="s">
        <v>614</v>
      </c>
      <c r="D96" t="s">
        <v>100</v>
      </c>
      <c r="E96" t="s">
        <v>123</v>
      </c>
      <c r="F96" t="s">
        <v>303</v>
      </c>
      <c r="G96" t="s">
        <v>304</v>
      </c>
      <c r="H96" t="s">
        <v>206</v>
      </c>
      <c r="I96" t="s">
        <v>207</v>
      </c>
      <c r="J96" t="s">
        <v>615</v>
      </c>
      <c r="K96" s="77">
        <v>1.1100000000000001</v>
      </c>
      <c r="L96" t="s">
        <v>102</v>
      </c>
      <c r="M96" s="78">
        <v>2.9000000000000001E-2</v>
      </c>
      <c r="N96" s="78">
        <v>5.04E-2</v>
      </c>
      <c r="O96" s="77">
        <v>236727</v>
      </c>
      <c r="P96" s="77">
        <v>96.71</v>
      </c>
      <c r="Q96" s="77">
        <v>0</v>
      </c>
      <c r="R96" s="77">
        <v>228.93868169999999</v>
      </c>
      <c r="S96" s="78">
        <v>2.9999999999999997E-4</v>
      </c>
      <c r="T96" s="78">
        <v>1.47E-2</v>
      </c>
      <c r="U96" s="78">
        <v>2.0999999999999999E-3</v>
      </c>
    </row>
    <row r="97" spans="2:21">
      <c r="B97" t="s">
        <v>616</v>
      </c>
      <c r="C97" t="s">
        <v>617</v>
      </c>
      <c r="D97" t="s">
        <v>100</v>
      </c>
      <c r="E97" t="s">
        <v>123</v>
      </c>
      <c r="F97" t="s">
        <v>618</v>
      </c>
      <c r="G97" t="s">
        <v>619</v>
      </c>
      <c r="H97" t="s">
        <v>357</v>
      </c>
      <c r="I97" t="s">
        <v>207</v>
      </c>
      <c r="J97" t="s">
        <v>620</v>
      </c>
      <c r="K97" s="77">
        <v>1.7</v>
      </c>
      <c r="L97" t="s">
        <v>102</v>
      </c>
      <c r="M97" s="78">
        <v>3.49E-2</v>
      </c>
      <c r="N97" s="78">
        <v>4.6800000000000001E-2</v>
      </c>
      <c r="O97" s="77">
        <v>65483.6</v>
      </c>
      <c r="P97" s="77">
        <v>95.86</v>
      </c>
      <c r="Q97" s="77">
        <v>0</v>
      </c>
      <c r="R97" s="77">
        <v>62.772578959999997</v>
      </c>
      <c r="S97" s="78">
        <v>1E-4</v>
      </c>
      <c r="T97" s="78">
        <v>4.0000000000000001E-3</v>
      </c>
      <c r="U97" s="78">
        <v>5.9999999999999995E-4</v>
      </c>
    </row>
    <row r="98" spans="2:21">
      <c r="B98" t="s">
        <v>621</v>
      </c>
      <c r="C98" t="s">
        <v>622</v>
      </c>
      <c r="D98" t="s">
        <v>100</v>
      </c>
      <c r="E98" t="s">
        <v>123</v>
      </c>
      <c r="F98" t="s">
        <v>623</v>
      </c>
      <c r="G98" t="s">
        <v>129</v>
      </c>
      <c r="H98" t="s">
        <v>397</v>
      </c>
      <c r="I98" t="s">
        <v>207</v>
      </c>
      <c r="J98" t="s">
        <v>624</v>
      </c>
      <c r="K98" s="77">
        <v>1.92</v>
      </c>
      <c r="L98" t="s">
        <v>102</v>
      </c>
      <c r="M98" s="78">
        <v>3.3700000000000001E-2</v>
      </c>
      <c r="N98" s="78">
        <v>5.2400000000000002E-2</v>
      </c>
      <c r="O98" s="77">
        <v>120000</v>
      </c>
      <c r="P98" s="77">
        <v>96.01</v>
      </c>
      <c r="Q98" s="77">
        <v>2.0014099999999999</v>
      </c>
      <c r="R98" s="77">
        <v>117.21341</v>
      </c>
      <c r="S98" s="78">
        <v>4.0000000000000002E-4</v>
      </c>
      <c r="T98" s="78">
        <v>7.4999999999999997E-3</v>
      </c>
      <c r="U98" s="78">
        <v>1.1000000000000001E-3</v>
      </c>
    </row>
    <row r="99" spans="2:21">
      <c r="B99" t="s">
        <v>625</v>
      </c>
      <c r="C99" t="s">
        <v>626</v>
      </c>
      <c r="D99" t="s">
        <v>100</v>
      </c>
      <c r="E99" t="s">
        <v>123</v>
      </c>
      <c r="F99" t="s">
        <v>627</v>
      </c>
      <c r="G99" t="s">
        <v>405</v>
      </c>
      <c r="H99" t="s">
        <v>410</v>
      </c>
      <c r="I99" t="s">
        <v>150</v>
      </c>
      <c r="J99" t="s">
        <v>628</v>
      </c>
      <c r="K99" s="77">
        <v>4.17</v>
      </c>
      <c r="L99" t="s">
        <v>102</v>
      </c>
      <c r="M99" s="78">
        <v>4.2999999999999997E-2</v>
      </c>
      <c r="N99" s="78">
        <v>8.2699999999999996E-2</v>
      </c>
      <c r="O99" s="77">
        <v>330871.93</v>
      </c>
      <c r="P99" s="77">
        <v>86.33</v>
      </c>
      <c r="Q99" s="77">
        <v>0</v>
      </c>
      <c r="R99" s="77">
        <v>285.64173716900001</v>
      </c>
      <c r="S99" s="78">
        <v>2.9999999999999997E-4</v>
      </c>
      <c r="T99" s="78">
        <v>1.84E-2</v>
      </c>
      <c r="U99" s="78">
        <v>2.5999999999999999E-3</v>
      </c>
    </row>
    <row r="100" spans="2:21">
      <c r="B100" t="s">
        <v>629</v>
      </c>
      <c r="C100" t="s">
        <v>630</v>
      </c>
      <c r="D100" t="s">
        <v>100</v>
      </c>
      <c r="E100" t="s">
        <v>123</v>
      </c>
      <c r="F100" t="s">
        <v>631</v>
      </c>
      <c r="G100" t="s">
        <v>619</v>
      </c>
      <c r="H100" t="s">
        <v>425</v>
      </c>
      <c r="I100" t="s">
        <v>150</v>
      </c>
      <c r="J100" t="s">
        <v>632</v>
      </c>
      <c r="K100" s="77">
        <v>4.07</v>
      </c>
      <c r="L100" t="s">
        <v>102</v>
      </c>
      <c r="M100" s="78">
        <v>4.6899999999999997E-2</v>
      </c>
      <c r="N100" s="78">
        <v>7.4300000000000005E-2</v>
      </c>
      <c r="O100" s="77">
        <v>407892.87</v>
      </c>
      <c r="P100" s="77">
        <v>90.9</v>
      </c>
      <c r="Q100" s="77">
        <v>0</v>
      </c>
      <c r="R100" s="77">
        <v>370.77461883000001</v>
      </c>
      <c r="S100" s="78">
        <v>2.9999999999999997E-4</v>
      </c>
      <c r="T100" s="78">
        <v>2.3800000000000002E-2</v>
      </c>
      <c r="U100" s="78">
        <v>3.3999999999999998E-3</v>
      </c>
    </row>
    <row r="101" spans="2:21">
      <c r="B101" t="s">
        <v>633</v>
      </c>
      <c r="C101" t="s">
        <v>634</v>
      </c>
      <c r="D101" t="s">
        <v>100</v>
      </c>
      <c r="E101" t="s">
        <v>123</v>
      </c>
      <c r="F101" t="s">
        <v>575</v>
      </c>
      <c r="G101" t="s">
        <v>332</v>
      </c>
      <c r="H101" t="s">
        <v>463</v>
      </c>
      <c r="I101" t="s">
        <v>207</v>
      </c>
      <c r="J101" t="s">
        <v>635</v>
      </c>
      <c r="K101" s="77">
        <v>2.17</v>
      </c>
      <c r="L101" t="s">
        <v>102</v>
      </c>
      <c r="M101" s="78">
        <v>4.7E-2</v>
      </c>
      <c r="N101" s="78">
        <v>6.8400000000000002E-2</v>
      </c>
      <c r="O101" s="77">
        <v>37800</v>
      </c>
      <c r="P101" s="77">
        <v>92.95</v>
      </c>
      <c r="Q101" s="77">
        <v>0</v>
      </c>
      <c r="R101" s="77">
        <v>35.135100000000001</v>
      </c>
      <c r="S101" s="78">
        <v>1E-4</v>
      </c>
      <c r="T101" s="78">
        <v>2.3E-3</v>
      </c>
      <c r="U101" s="78">
        <v>2.9999999999999997E-4</v>
      </c>
    </row>
    <row r="102" spans="2:21">
      <c r="B102" t="s">
        <v>636</v>
      </c>
      <c r="C102" t="s">
        <v>637</v>
      </c>
      <c r="D102" t="s">
        <v>100</v>
      </c>
      <c r="E102" t="s">
        <v>123</v>
      </c>
      <c r="F102" t="s">
        <v>638</v>
      </c>
      <c r="G102" t="s">
        <v>554</v>
      </c>
      <c r="H102" t="s">
        <v>463</v>
      </c>
      <c r="I102" t="s">
        <v>207</v>
      </c>
      <c r="J102" t="s">
        <v>471</v>
      </c>
      <c r="K102" s="77">
        <v>2.13</v>
      </c>
      <c r="L102" t="s">
        <v>102</v>
      </c>
      <c r="M102" s="78">
        <v>5.6000000000000001E-2</v>
      </c>
      <c r="N102" s="78">
        <v>5.33E-2</v>
      </c>
      <c r="O102" s="77">
        <v>60497.1</v>
      </c>
      <c r="P102" s="77">
        <v>102.36</v>
      </c>
      <c r="Q102" s="77">
        <v>0</v>
      </c>
      <c r="R102" s="77">
        <v>61.924831560000001</v>
      </c>
      <c r="S102" s="78">
        <v>2.0000000000000001E-4</v>
      </c>
      <c r="T102" s="78">
        <v>4.0000000000000001E-3</v>
      </c>
      <c r="U102" s="78">
        <v>5.9999999999999995E-4</v>
      </c>
    </row>
    <row r="103" spans="2:21">
      <c r="B103" s="79" t="s">
        <v>639</v>
      </c>
      <c r="C103" s="16"/>
      <c r="D103" s="16"/>
      <c r="E103" s="16"/>
      <c r="F103" s="16"/>
      <c r="K103" s="81">
        <v>0</v>
      </c>
      <c r="N103" s="80">
        <v>0</v>
      </c>
      <c r="O103" s="81">
        <v>0</v>
      </c>
      <c r="Q103" s="81">
        <v>0</v>
      </c>
      <c r="R103" s="81">
        <v>0</v>
      </c>
      <c r="T103" s="80">
        <v>0</v>
      </c>
      <c r="U103" s="80">
        <v>0</v>
      </c>
    </row>
    <row r="104" spans="2:21">
      <c r="B104" t="s">
        <v>223</v>
      </c>
      <c r="C104" t="s">
        <v>223</v>
      </c>
      <c r="D104" s="16"/>
      <c r="E104" s="16"/>
      <c r="F104" s="16"/>
      <c r="G104" t="s">
        <v>223</v>
      </c>
      <c r="H104" t="s">
        <v>223</v>
      </c>
      <c r="K104" s="77">
        <v>0</v>
      </c>
      <c r="L104" t="s">
        <v>223</v>
      </c>
      <c r="M104" s="78">
        <v>0</v>
      </c>
      <c r="N104" s="78">
        <v>0</v>
      </c>
      <c r="O104" s="77">
        <v>0</v>
      </c>
      <c r="P104" s="77">
        <v>0</v>
      </c>
      <c r="R104" s="77">
        <v>0</v>
      </c>
      <c r="S104" s="78">
        <v>0</v>
      </c>
      <c r="T104" s="78">
        <v>0</v>
      </c>
      <c r="U104" s="78">
        <v>0</v>
      </c>
    </row>
    <row r="105" spans="2:21">
      <c r="B105" s="79" t="s">
        <v>228</v>
      </c>
      <c r="C105" s="16"/>
      <c r="D105" s="16"/>
      <c r="E105" s="16"/>
      <c r="F105" s="16"/>
      <c r="K105" s="81">
        <v>5.84</v>
      </c>
      <c r="N105" s="80">
        <v>6.1899999999999997E-2</v>
      </c>
      <c r="O105" s="81">
        <v>59000</v>
      </c>
      <c r="Q105" s="81">
        <v>0</v>
      </c>
      <c r="R105" s="81">
        <v>186.28623124999999</v>
      </c>
      <c r="T105" s="80">
        <v>1.2E-2</v>
      </c>
      <c r="U105" s="80">
        <v>1.6999999999999999E-3</v>
      </c>
    </row>
    <row r="106" spans="2:21">
      <c r="B106" s="79" t="s">
        <v>299</v>
      </c>
      <c r="C106" s="16"/>
      <c r="D106" s="16"/>
      <c r="E106" s="16"/>
      <c r="F106" s="16"/>
      <c r="K106" s="81">
        <v>0</v>
      </c>
      <c r="N106" s="80">
        <v>0</v>
      </c>
      <c r="O106" s="81">
        <v>0</v>
      </c>
      <c r="Q106" s="81">
        <v>0</v>
      </c>
      <c r="R106" s="81">
        <v>0</v>
      </c>
      <c r="T106" s="80">
        <v>0</v>
      </c>
      <c r="U106" s="80">
        <v>0</v>
      </c>
    </row>
    <row r="107" spans="2:21">
      <c r="B107" t="s">
        <v>223</v>
      </c>
      <c r="C107" t="s">
        <v>223</v>
      </c>
      <c r="D107" s="16"/>
      <c r="E107" s="16"/>
      <c r="F107" s="16"/>
      <c r="G107" t="s">
        <v>223</v>
      </c>
      <c r="H107" t="s">
        <v>223</v>
      </c>
      <c r="K107" s="77">
        <v>0</v>
      </c>
      <c r="L107" t="s">
        <v>223</v>
      </c>
      <c r="M107" s="78">
        <v>0</v>
      </c>
      <c r="N107" s="78">
        <v>0</v>
      </c>
      <c r="O107" s="77">
        <v>0</v>
      </c>
      <c r="P107" s="77">
        <v>0</v>
      </c>
      <c r="R107" s="77">
        <v>0</v>
      </c>
      <c r="S107" s="78">
        <v>0</v>
      </c>
      <c r="T107" s="78">
        <v>0</v>
      </c>
      <c r="U107" s="78">
        <v>0</v>
      </c>
    </row>
    <row r="108" spans="2:21">
      <c r="B108" s="79" t="s">
        <v>300</v>
      </c>
      <c r="C108" s="16"/>
      <c r="D108" s="16"/>
      <c r="E108" s="16"/>
      <c r="F108" s="16"/>
      <c r="K108" s="81">
        <v>5.84</v>
      </c>
      <c r="N108" s="80">
        <v>6.1899999999999997E-2</v>
      </c>
      <c r="O108" s="81">
        <v>59000</v>
      </c>
      <c r="Q108" s="81">
        <v>0</v>
      </c>
      <c r="R108" s="81">
        <v>186.28623124999999</v>
      </c>
      <c r="T108" s="80">
        <v>1.2E-2</v>
      </c>
      <c r="U108" s="80">
        <v>1.6999999999999999E-3</v>
      </c>
    </row>
    <row r="109" spans="2:21">
      <c r="B109" t="s">
        <v>640</v>
      </c>
      <c r="C109" t="s">
        <v>641</v>
      </c>
      <c r="D109" t="s">
        <v>123</v>
      </c>
      <c r="E109" t="s">
        <v>642</v>
      </c>
      <c r="F109" t="s">
        <v>643</v>
      </c>
      <c r="G109" t="s">
        <v>644</v>
      </c>
      <c r="H109" t="s">
        <v>645</v>
      </c>
      <c r="I109" t="s">
        <v>646</v>
      </c>
      <c r="J109" t="s">
        <v>647</v>
      </c>
      <c r="K109" s="77">
        <v>5.84</v>
      </c>
      <c r="L109" t="s">
        <v>106</v>
      </c>
      <c r="M109" s="78">
        <v>4.1300000000000003E-2</v>
      </c>
      <c r="N109" s="78">
        <v>6.1899999999999997E-2</v>
      </c>
      <c r="O109" s="77">
        <v>59000</v>
      </c>
      <c r="P109" s="77">
        <v>90.211250000000007</v>
      </c>
      <c r="Q109" s="77">
        <v>0</v>
      </c>
      <c r="R109" s="77">
        <v>186.28623124999999</v>
      </c>
      <c r="S109" s="78">
        <v>1E-4</v>
      </c>
      <c r="T109" s="78">
        <v>1.2E-2</v>
      </c>
      <c r="U109" s="78">
        <v>1.6999999999999999E-3</v>
      </c>
    </row>
    <row r="110" spans="2:21">
      <c r="B110" t="s">
        <v>230</v>
      </c>
      <c r="C110" s="16"/>
      <c r="D110" s="16"/>
      <c r="E110" s="16"/>
      <c r="F110" s="16"/>
    </row>
    <row r="111" spans="2:21">
      <c r="B111" t="s">
        <v>293</v>
      </c>
      <c r="C111" s="16"/>
      <c r="D111" s="16"/>
      <c r="E111" s="16"/>
      <c r="F111" s="16"/>
    </row>
    <row r="112" spans="2:21">
      <c r="B112" t="s">
        <v>294</v>
      </c>
      <c r="C112" s="16"/>
      <c r="D112" s="16"/>
      <c r="E112" s="16"/>
      <c r="F112" s="16"/>
    </row>
    <row r="113" spans="2:6">
      <c r="B113" t="s">
        <v>295</v>
      </c>
      <c r="C113" s="16"/>
      <c r="D113" s="16"/>
      <c r="E113" s="16"/>
      <c r="F113" s="16"/>
    </row>
    <row r="114" spans="2:6">
      <c r="B114" t="s">
        <v>296</v>
      </c>
      <c r="C114" s="16"/>
      <c r="D114" s="16"/>
      <c r="E114" s="16"/>
      <c r="F114" s="16"/>
    </row>
    <row r="115" spans="2:6"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1053286.05</v>
      </c>
      <c r="J11" s="7"/>
      <c r="K11" s="75">
        <v>1.1798999999999999</v>
      </c>
      <c r="L11" s="75">
        <v>22647.094108400001</v>
      </c>
      <c r="M11" s="7"/>
      <c r="N11" s="76">
        <v>1</v>
      </c>
      <c r="O11" s="76">
        <v>0.20499999999999999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868301.05</v>
      </c>
      <c r="K12" s="81">
        <v>1.1798999999999999</v>
      </c>
      <c r="L12" s="81">
        <v>16429.505038399999</v>
      </c>
      <c r="N12" s="80">
        <v>0.72550000000000003</v>
      </c>
      <c r="O12" s="80">
        <v>0.1487</v>
      </c>
    </row>
    <row r="13" spans="2:62">
      <c r="B13" s="79" t="s">
        <v>648</v>
      </c>
      <c r="E13" s="16"/>
      <c r="F13" s="16"/>
      <c r="G13" s="16"/>
      <c r="I13" s="81">
        <v>363973.73</v>
      </c>
      <c r="K13" s="81">
        <v>1.1798999999999999</v>
      </c>
      <c r="L13" s="81">
        <v>9388.5999386000003</v>
      </c>
      <c r="N13" s="80">
        <v>0.41460000000000002</v>
      </c>
      <c r="O13" s="80">
        <v>8.5000000000000006E-2</v>
      </c>
    </row>
    <row r="14" spans="2:62">
      <c r="B14" t="s">
        <v>649</v>
      </c>
      <c r="C14" t="s">
        <v>650</v>
      </c>
      <c r="D14" t="s">
        <v>100</v>
      </c>
      <c r="E14" t="s">
        <v>123</v>
      </c>
      <c r="F14" t="s">
        <v>589</v>
      </c>
      <c r="G14" t="s">
        <v>332</v>
      </c>
      <c r="H14" t="s">
        <v>102</v>
      </c>
      <c r="I14" s="77">
        <v>8278</v>
      </c>
      <c r="J14" s="77">
        <v>3425</v>
      </c>
      <c r="K14" s="77">
        <v>0</v>
      </c>
      <c r="L14" s="77">
        <v>283.5215</v>
      </c>
      <c r="M14" s="78">
        <v>0</v>
      </c>
      <c r="N14" s="78">
        <v>1.2500000000000001E-2</v>
      </c>
      <c r="O14" s="78">
        <v>2.5999999999999999E-3</v>
      </c>
    </row>
    <row r="15" spans="2:62">
      <c r="B15" t="s">
        <v>651</v>
      </c>
      <c r="C15" t="s">
        <v>652</v>
      </c>
      <c r="D15" t="s">
        <v>100</v>
      </c>
      <c r="E15" t="s">
        <v>123</v>
      </c>
      <c r="F15" t="s">
        <v>653</v>
      </c>
      <c r="G15" t="s">
        <v>559</v>
      </c>
      <c r="H15" t="s">
        <v>102</v>
      </c>
      <c r="I15" s="77">
        <v>737</v>
      </c>
      <c r="J15" s="77">
        <v>26550</v>
      </c>
      <c r="K15" s="77">
        <v>0</v>
      </c>
      <c r="L15" s="77">
        <v>195.67349999999999</v>
      </c>
      <c r="M15" s="78">
        <v>0</v>
      </c>
      <c r="N15" s="78">
        <v>8.6E-3</v>
      </c>
      <c r="O15" s="78">
        <v>1.8E-3</v>
      </c>
    </row>
    <row r="16" spans="2:62">
      <c r="B16" t="s">
        <v>654</v>
      </c>
      <c r="C16" t="s">
        <v>655</v>
      </c>
      <c r="D16" t="s">
        <v>100</v>
      </c>
      <c r="E16" t="s">
        <v>123</v>
      </c>
      <c r="F16" t="s">
        <v>562</v>
      </c>
      <c r="G16" t="s">
        <v>559</v>
      </c>
      <c r="H16" t="s">
        <v>102</v>
      </c>
      <c r="I16" s="77">
        <v>29665</v>
      </c>
      <c r="J16" s="77">
        <v>1057</v>
      </c>
      <c r="K16" s="77">
        <v>0</v>
      </c>
      <c r="L16" s="77">
        <v>313.55905000000001</v>
      </c>
      <c r="M16" s="78">
        <v>1E-4</v>
      </c>
      <c r="N16" s="78">
        <v>1.38E-2</v>
      </c>
      <c r="O16" s="78">
        <v>2.8E-3</v>
      </c>
    </row>
    <row r="17" spans="2:15">
      <c r="B17" t="s">
        <v>656</v>
      </c>
      <c r="C17" t="s">
        <v>657</v>
      </c>
      <c r="D17" t="s">
        <v>100</v>
      </c>
      <c r="E17" t="s">
        <v>123</v>
      </c>
      <c r="F17" t="s">
        <v>658</v>
      </c>
      <c r="G17" t="s">
        <v>519</v>
      </c>
      <c r="H17" t="s">
        <v>102</v>
      </c>
      <c r="I17" s="77">
        <v>300</v>
      </c>
      <c r="J17" s="77">
        <v>3446</v>
      </c>
      <c r="K17" s="77">
        <v>0</v>
      </c>
      <c r="L17" s="77">
        <v>10.337999999999999</v>
      </c>
      <c r="M17" s="78">
        <v>0</v>
      </c>
      <c r="N17" s="78">
        <v>5.0000000000000001E-4</v>
      </c>
      <c r="O17" s="78">
        <v>1E-4</v>
      </c>
    </row>
    <row r="18" spans="2:15">
      <c r="B18" t="s">
        <v>659</v>
      </c>
      <c r="C18" t="s">
        <v>660</v>
      </c>
      <c r="D18" t="s">
        <v>100</v>
      </c>
      <c r="E18" t="s">
        <v>123</v>
      </c>
      <c r="F18" t="s">
        <v>661</v>
      </c>
      <c r="G18" t="s">
        <v>519</v>
      </c>
      <c r="H18" t="s">
        <v>102</v>
      </c>
      <c r="I18" s="77">
        <v>5983</v>
      </c>
      <c r="J18" s="77">
        <v>3402</v>
      </c>
      <c r="K18" s="77">
        <v>0</v>
      </c>
      <c r="L18" s="77">
        <v>203.54166000000001</v>
      </c>
      <c r="M18" s="78">
        <v>0</v>
      </c>
      <c r="N18" s="78">
        <v>8.9999999999999993E-3</v>
      </c>
      <c r="O18" s="78">
        <v>1.8E-3</v>
      </c>
    </row>
    <row r="19" spans="2:15">
      <c r="B19" t="s">
        <v>662</v>
      </c>
      <c r="C19" t="s">
        <v>663</v>
      </c>
      <c r="D19" t="s">
        <v>100</v>
      </c>
      <c r="E19" t="s">
        <v>123</v>
      </c>
      <c r="F19" t="s">
        <v>664</v>
      </c>
      <c r="G19" t="s">
        <v>665</v>
      </c>
      <c r="H19" t="s">
        <v>102</v>
      </c>
      <c r="I19" s="77">
        <v>675</v>
      </c>
      <c r="J19" s="77">
        <v>79720</v>
      </c>
      <c r="K19" s="77">
        <v>1.1798999999999999</v>
      </c>
      <c r="L19" s="77">
        <v>539.28989999999999</v>
      </c>
      <c r="M19" s="78">
        <v>0</v>
      </c>
      <c r="N19" s="78">
        <v>2.3800000000000002E-2</v>
      </c>
      <c r="O19" s="78">
        <v>4.8999999999999998E-3</v>
      </c>
    </row>
    <row r="20" spans="2:15">
      <c r="B20" t="s">
        <v>666</v>
      </c>
      <c r="C20" t="s">
        <v>667</v>
      </c>
      <c r="D20" t="s">
        <v>100</v>
      </c>
      <c r="E20" t="s">
        <v>123</v>
      </c>
      <c r="F20" t="s">
        <v>481</v>
      </c>
      <c r="G20" t="s">
        <v>424</v>
      </c>
      <c r="H20" t="s">
        <v>102</v>
      </c>
      <c r="I20" s="77">
        <v>59.33</v>
      </c>
      <c r="J20" s="77">
        <v>2062</v>
      </c>
      <c r="K20" s="77">
        <v>0</v>
      </c>
      <c r="L20" s="77">
        <v>1.2233845999999999</v>
      </c>
      <c r="M20" s="78">
        <v>0</v>
      </c>
      <c r="N20" s="78">
        <v>1E-4</v>
      </c>
      <c r="O20" s="78">
        <v>0</v>
      </c>
    </row>
    <row r="21" spans="2:15">
      <c r="B21" t="s">
        <v>668</v>
      </c>
      <c r="C21" t="s">
        <v>669</v>
      </c>
      <c r="D21" t="s">
        <v>100</v>
      </c>
      <c r="E21" t="s">
        <v>123</v>
      </c>
      <c r="F21" t="s">
        <v>481</v>
      </c>
      <c r="G21" t="s">
        <v>424</v>
      </c>
      <c r="H21" t="s">
        <v>102</v>
      </c>
      <c r="I21" s="77">
        <v>12163</v>
      </c>
      <c r="J21" s="77">
        <v>1422</v>
      </c>
      <c r="K21" s="77">
        <v>0</v>
      </c>
      <c r="L21" s="77">
        <v>172.95786000000001</v>
      </c>
      <c r="M21" s="78">
        <v>0</v>
      </c>
      <c r="N21" s="78">
        <v>7.6E-3</v>
      </c>
      <c r="O21" s="78">
        <v>1.6000000000000001E-3</v>
      </c>
    </row>
    <row r="22" spans="2:15">
      <c r="B22" t="s">
        <v>670</v>
      </c>
      <c r="C22" t="s">
        <v>671</v>
      </c>
      <c r="D22" t="s">
        <v>100</v>
      </c>
      <c r="E22" t="s">
        <v>123</v>
      </c>
      <c r="F22" t="s">
        <v>672</v>
      </c>
      <c r="G22" t="s">
        <v>309</v>
      </c>
      <c r="H22" t="s">
        <v>102</v>
      </c>
      <c r="I22" s="77">
        <v>2073</v>
      </c>
      <c r="J22" s="77">
        <v>13010</v>
      </c>
      <c r="K22" s="77">
        <v>0</v>
      </c>
      <c r="L22" s="77">
        <v>269.69729999999998</v>
      </c>
      <c r="M22" s="78">
        <v>0</v>
      </c>
      <c r="N22" s="78">
        <v>1.1900000000000001E-2</v>
      </c>
      <c r="O22" s="78">
        <v>2.3999999999999998E-3</v>
      </c>
    </row>
    <row r="23" spans="2:15">
      <c r="B23" t="s">
        <v>673</v>
      </c>
      <c r="C23" t="s">
        <v>674</v>
      </c>
      <c r="D23" t="s">
        <v>100</v>
      </c>
      <c r="E23" t="s">
        <v>123</v>
      </c>
      <c r="F23" t="s">
        <v>675</v>
      </c>
      <c r="G23" t="s">
        <v>309</v>
      </c>
      <c r="H23" t="s">
        <v>102</v>
      </c>
      <c r="I23" s="77">
        <v>18006</v>
      </c>
      <c r="J23" s="77">
        <v>1816</v>
      </c>
      <c r="K23" s="77">
        <v>0</v>
      </c>
      <c r="L23" s="77">
        <v>326.98896000000002</v>
      </c>
      <c r="M23" s="78">
        <v>0</v>
      </c>
      <c r="N23" s="78">
        <v>1.44E-2</v>
      </c>
      <c r="O23" s="78">
        <v>3.0000000000000001E-3</v>
      </c>
    </row>
    <row r="24" spans="2:15">
      <c r="B24" t="s">
        <v>676</v>
      </c>
      <c r="C24" t="s">
        <v>677</v>
      </c>
      <c r="D24" t="s">
        <v>100</v>
      </c>
      <c r="E24" t="s">
        <v>123</v>
      </c>
      <c r="F24" t="s">
        <v>678</v>
      </c>
      <c r="G24" t="s">
        <v>309</v>
      </c>
      <c r="H24" t="s">
        <v>102</v>
      </c>
      <c r="I24" s="77">
        <v>51956</v>
      </c>
      <c r="J24" s="77">
        <v>3105</v>
      </c>
      <c r="K24" s="77">
        <v>0</v>
      </c>
      <c r="L24" s="77">
        <v>1613.2338</v>
      </c>
      <c r="M24" s="78">
        <v>0</v>
      </c>
      <c r="N24" s="78">
        <v>7.1199999999999999E-2</v>
      </c>
      <c r="O24" s="78">
        <v>1.46E-2</v>
      </c>
    </row>
    <row r="25" spans="2:15">
      <c r="B25" t="s">
        <v>679</v>
      </c>
      <c r="C25" t="s">
        <v>680</v>
      </c>
      <c r="D25" t="s">
        <v>100</v>
      </c>
      <c r="E25" t="s">
        <v>123</v>
      </c>
      <c r="F25" t="s">
        <v>681</v>
      </c>
      <c r="G25" t="s">
        <v>309</v>
      </c>
      <c r="H25" t="s">
        <v>102</v>
      </c>
      <c r="I25" s="77">
        <v>2674</v>
      </c>
      <c r="J25" s="77">
        <v>11550</v>
      </c>
      <c r="K25" s="77">
        <v>0</v>
      </c>
      <c r="L25" s="77">
        <v>308.84699999999998</v>
      </c>
      <c r="M25" s="78">
        <v>0</v>
      </c>
      <c r="N25" s="78">
        <v>1.3599999999999999E-2</v>
      </c>
      <c r="O25" s="78">
        <v>2.8E-3</v>
      </c>
    </row>
    <row r="26" spans="2:15">
      <c r="B26" t="s">
        <v>682</v>
      </c>
      <c r="C26" t="s">
        <v>683</v>
      </c>
      <c r="D26" t="s">
        <v>100</v>
      </c>
      <c r="E26" t="s">
        <v>123</v>
      </c>
      <c r="F26" t="s">
        <v>321</v>
      </c>
      <c r="G26" t="s">
        <v>309</v>
      </c>
      <c r="H26" t="s">
        <v>102</v>
      </c>
      <c r="I26" s="77">
        <v>32835</v>
      </c>
      <c r="J26" s="77">
        <v>2916</v>
      </c>
      <c r="K26" s="77">
        <v>0</v>
      </c>
      <c r="L26" s="77">
        <v>957.46860000000004</v>
      </c>
      <c r="M26" s="78">
        <v>0</v>
      </c>
      <c r="N26" s="78">
        <v>4.2299999999999997E-2</v>
      </c>
      <c r="O26" s="78">
        <v>8.6999999999999994E-3</v>
      </c>
    </row>
    <row r="27" spans="2:15">
      <c r="B27" t="s">
        <v>684</v>
      </c>
      <c r="C27" t="s">
        <v>685</v>
      </c>
      <c r="D27" t="s">
        <v>100</v>
      </c>
      <c r="E27" t="s">
        <v>123</v>
      </c>
      <c r="F27" t="s">
        <v>638</v>
      </c>
      <c r="G27" t="s">
        <v>554</v>
      </c>
      <c r="H27" t="s">
        <v>102</v>
      </c>
      <c r="I27" s="77">
        <v>119</v>
      </c>
      <c r="J27" s="77">
        <v>153500</v>
      </c>
      <c r="K27" s="77">
        <v>0</v>
      </c>
      <c r="L27" s="77">
        <v>182.66499999999999</v>
      </c>
      <c r="M27" s="78">
        <v>0</v>
      </c>
      <c r="N27" s="78">
        <v>8.0999999999999996E-3</v>
      </c>
      <c r="O27" s="78">
        <v>1.6999999999999999E-3</v>
      </c>
    </row>
    <row r="28" spans="2:15">
      <c r="B28" t="s">
        <v>686</v>
      </c>
      <c r="C28" t="s">
        <v>687</v>
      </c>
      <c r="D28" t="s">
        <v>100</v>
      </c>
      <c r="E28" t="s">
        <v>123</v>
      </c>
      <c r="F28" t="s">
        <v>507</v>
      </c>
      <c r="G28" t="s">
        <v>396</v>
      </c>
      <c r="H28" t="s">
        <v>102</v>
      </c>
      <c r="I28" s="77">
        <v>3810</v>
      </c>
      <c r="J28" s="77">
        <v>3169</v>
      </c>
      <c r="K28" s="77">
        <v>0</v>
      </c>
      <c r="L28" s="77">
        <v>120.7389</v>
      </c>
      <c r="M28" s="78">
        <v>0</v>
      </c>
      <c r="N28" s="78">
        <v>5.3E-3</v>
      </c>
      <c r="O28" s="78">
        <v>1.1000000000000001E-3</v>
      </c>
    </row>
    <row r="29" spans="2:15">
      <c r="B29" t="s">
        <v>688</v>
      </c>
      <c r="C29" t="s">
        <v>689</v>
      </c>
      <c r="D29" t="s">
        <v>100</v>
      </c>
      <c r="E29" t="s">
        <v>123</v>
      </c>
      <c r="F29" t="s">
        <v>690</v>
      </c>
      <c r="G29" t="s">
        <v>691</v>
      </c>
      <c r="H29" t="s">
        <v>102</v>
      </c>
      <c r="I29" s="77">
        <v>346</v>
      </c>
      <c r="J29" s="77">
        <v>30360</v>
      </c>
      <c r="K29" s="77">
        <v>0</v>
      </c>
      <c r="L29" s="77">
        <v>105.04559999999999</v>
      </c>
      <c r="M29" s="78">
        <v>0</v>
      </c>
      <c r="N29" s="78">
        <v>4.5999999999999999E-3</v>
      </c>
      <c r="O29" s="78">
        <v>1E-3</v>
      </c>
    </row>
    <row r="30" spans="2:15">
      <c r="B30" t="s">
        <v>692</v>
      </c>
      <c r="C30" t="s">
        <v>693</v>
      </c>
      <c r="D30" t="s">
        <v>100</v>
      </c>
      <c r="E30" t="s">
        <v>123</v>
      </c>
      <c r="F30" t="s">
        <v>496</v>
      </c>
      <c r="G30" t="s">
        <v>497</v>
      </c>
      <c r="H30" t="s">
        <v>102</v>
      </c>
      <c r="I30" s="77">
        <v>2148</v>
      </c>
      <c r="J30" s="77">
        <v>8574</v>
      </c>
      <c r="K30" s="77">
        <v>0</v>
      </c>
      <c r="L30" s="77">
        <v>184.16952000000001</v>
      </c>
      <c r="M30" s="78">
        <v>0</v>
      </c>
      <c r="N30" s="78">
        <v>8.0999999999999996E-3</v>
      </c>
      <c r="O30" s="78">
        <v>1.6999999999999999E-3</v>
      </c>
    </row>
    <row r="31" spans="2:15">
      <c r="B31" t="s">
        <v>694</v>
      </c>
      <c r="C31" t="s">
        <v>695</v>
      </c>
      <c r="D31" t="s">
        <v>100</v>
      </c>
      <c r="E31" t="s">
        <v>123</v>
      </c>
      <c r="F31" t="s">
        <v>541</v>
      </c>
      <c r="G31" t="s">
        <v>542</v>
      </c>
      <c r="H31" t="s">
        <v>102</v>
      </c>
      <c r="I31" s="77">
        <v>7019</v>
      </c>
      <c r="J31" s="77">
        <v>2850</v>
      </c>
      <c r="K31" s="77">
        <v>0</v>
      </c>
      <c r="L31" s="77">
        <v>200.04150000000001</v>
      </c>
      <c r="M31" s="78">
        <v>0</v>
      </c>
      <c r="N31" s="78">
        <v>8.8000000000000005E-3</v>
      </c>
      <c r="O31" s="78">
        <v>1.8E-3</v>
      </c>
    </row>
    <row r="32" spans="2:15">
      <c r="B32" t="s">
        <v>696</v>
      </c>
      <c r="C32" t="s">
        <v>697</v>
      </c>
      <c r="D32" t="s">
        <v>100</v>
      </c>
      <c r="E32" t="s">
        <v>123</v>
      </c>
      <c r="F32" t="s">
        <v>364</v>
      </c>
      <c r="G32" t="s">
        <v>338</v>
      </c>
      <c r="H32" t="s">
        <v>102</v>
      </c>
      <c r="I32" s="77">
        <v>1726</v>
      </c>
      <c r="J32" s="77">
        <v>5958</v>
      </c>
      <c r="K32" s="77">
        <v>0</v>
      </c>
      <c r="L32" s="77">
        <v>102.83508</v>
      </c>
      <c r="M32" s="78">
        <v>0</v>
      </c>
      <c r="N32" s="78">
        <v>4.4999999999999997E-3</v>
      </c>
      <c r="O32" s="78">
        <v>8.9999999999999998E-4</v>
      </c>
    </row>
    <row r="33" spans="2:15">
      <c r="B33" t="s">
        <v>698</v>
      </c>
      <c r="C33" t="s">
        <v>699</v>
      </c>
      <c r="D33" t="s">
        <v>100</v>
      </c>
      <c r="E33" t="s">
        <v>123</v>
      </c>
      <c r="F33" t="s">
        <v>401</v>
      </c>
      <c r="G33" t="s">
        <v>338</v>
      </c>
      <c r="H33" t="s">
        <v>102</v>
      </c>
      <c r="I33" s="77">
        <v>6636</v>
      </c>
      <c r="J33" s="77">
        <v>4376</v>
      </c>
      <c r="K33" s="77">
        <v>0</v>
      </c>
      <c r="L33" s="77">
        <v>290.39136000000002</v>
      </c>
      <c r="M33" s="78">
        <v>0</v>
      </c>
      <c r="N33" s="78">
        <v>1.2800000000000001E-2</v>
      </c>
      <c r="O33" s="78">
        <v>2.5999999999999999E-3</v>
      </c>
    </row>
    <row r="34" spans="2:15">
      <c r="B34" t="s">
        <v>700</v>
      </c>
      <c r="C34" t="s">
        <v>701</v>
      </c>
      <c r="D34" t="s">
        <v>100</v>
      </c>
      <c r="E34" t="s">
        <v>123</v>
      </c>
      <c r="F34" t="s">
        <v>356</v>
      </c>
      <c r="G34" t="s">
        <v>338</v>
      </c>
      <c r="H34" t="s">
        <v>102</v>
      </c>
      <c r="I34" s="77">
        <v>16536</v>
      </c>
      <c r="J34" s="77">
        <v>2098</v>
      </c>
      <c r="K34" s="77">
        <v>0</v>
      </c>
      <c r="L34" s="77">
        <v>346.92527999999999</v>
      </c>
      <c r="M34" s="78">
        <v>0</v>
      </c>
      <c r="N34" s="78">
        <v>1.5299999999999999E-2</v>
      </c>
      <c r="O34" s="78">
        <v>3.0999999999999999E-3</v>
      </c>
    </row>
    <row r="35" spans="2:15">
      <c r="B35" t="s">
        <v>702</v>
      </c>
      <c r="C35" t="s">
        <v>703</v>
      </c>
      <c r="D35" t="s">
        <v>100</v>
      </c>
      <c r="E35" t="s">
        <v>123</v>
      </c>
      <c r="F35" t="s">
        <v>372</v>
      </c>
      <c r="G35" t="s">
        <v>338</v>
      </c>
      <c r="H35" t="s">
        <v>102</v>
      </c>
      <c r="I35" s="77">
        <v>20173.400000000001</v>
      </c>
      <c r="J35" s="77">
        <v>1016</v>
      </c>
      <c r="K35" s="77">
        <v>0</v>
      </c>
      <c r="L35" s="77">
        <v>204.96174400000001</v>
      </c>
      <c r="M35" s="78">
        <v>0</v>
      </c>
      <c r="N35" s="78">
        <v>9.1000000000000004E-3</v>
      </c>
      <c r="O35" s="78">
        <v>1.9E-3</v>
      </c>
    </row>
    <row r="36" spans="2:15">
      <c r="B36" t="s">
        <v>704</v>
      </c>
      <c r="C36" t="s">
        <v>705</v>
      </c>
      <c r="D36" t="s">
        <v>100</v>
      </c>
      <c r="E36" t="s">
        <v>123</v>
      </c>
      <c r="F36" t="s">
        <v>379</v>
      </c>
      <c r="G36" t="s">
        <v>338</v>
      </c>
      <c r="H36" t="s">
        <v>102</v>
      </c>
      <c r="I36" s="77">
        <v>930</v>
      </c>
      <c r="J36" s="77">
        <v>23300</v>
      </c>
      <c r="K36" s="77">
        <v>0</v>
      </c>
      <c r="L36" s="77">
        <v>216.69</v>
      </c>
      <c r="M36" s="78">
        <v>0</v>
      </c>
      <c r="N36" s="78">
        <v>9.5999999999999992E-3</v>
      </c>
      <c r="O36" s="78">
        <v>2E-3</v>
      </c>
    </row>
    <row r="37" spans="2:15">
      <c r="B37" t="s">
        <v>706</v>
      </c>
      <c r="C37" t="s">
        <v>707</v>
      </c>
      <c r="D37" t="s">
        <v>100</v>
      </c>
      <c r="E37" t="s">
        <v>123</v>
      </c>
      <c r="F37" t="s">
        <v>346</v>
      </c>
      <c r="G37" t="s">
        <v>338</v>
      </c>
      <c r="H37" t="s">
        <v>102</v>
      </c>
      <c r="I37" s="77">
        <v>788</v>
      </c>
      <c r="J37" s="77">
        <v>24440</v>
      </c>
      <c r="K37" s="77">
        <v>0</v>
      </c>
      <c r="L37" s="77">
        <v>192.5872</v>
      </c>
      <c r="M37" s="78">
        <v>0</v>
      </c>
      <c r="N37" s="78">
        <v>8.5000000000000006E-3</v>
      </c>
      <c r="O37" s="78">
        <v>1.6999999999999999E-3</v>
      </c>
    </row>
    <row r="38" spans="2:15">
      <c r="B38" t="s">
        <v>708</v>
      </c>
      <c r="C38" t="s">
        <v>709</v>
      </c>
      <c r="D38" t="s">
        <v>100</v>
      </c>
      <c r="E38" t="s">
        <v>123</v>
      </c>
      <c r="F38" t="s">
        <v>710</v>
      </c>
      <c r="G38" t="s">
        <v>711</v>
      </c>
      <c r="H38" t="s">
        <v>102</v>
      </c>
      <c r="I38" s="77">
        <v>9944</v>
      </c>
      <c r="J38" s="77">
        <v>2670</v>
      </c>
      <c r="K38" s="77">
        <v>0</v>
      </c>
      <c r="L38" s="77">
        <v>265.50479999999999</v>
      </c>
      <c r="M38" s="78">
        <v>0</v>
      </c>
      <c r="N38" s="78">
        <v>1.17E-2</v>
      </c>
      <c r="O38" s="78">
        <v>2.3999999999999998E-3</v>
      </c>
    </row>
    <row r="39" spans="2:15">
      <c r="B39" t="s">
        <v>712</v>
      </c>
      <c r="C39" t="s">
        <v>713</v>
      </c>
      <c r="D39" t="s">
        <v>100</v>
      </c>
      <c r="E39" t="s">
        <v>123</v>
      </c>
      <c r="F39" t="s">
        <v>390</v>
      </c>
      <c r="G39" t="s">
        <v>391</v>
      </c>
      <c r="H39" t="s">
        <v>102</v>
      </c>
      <c r="I39" s="77">
        <v>34494</v>
      </c>
      <c r="J39" s="77">
        <v>2290</v>
      </c>
      <c r="K39" s="77">
        <v>0</v>
      </c>
      <c r="L39" s="77">
        <v>789.9126</v>
      </c>
      <c r="M39" s="78">
        <v>1E-4</v>
      </c>
      <c r="N39" s="78">
        <v>3.49E-2</v>
      </c>
      <c r="O39" s="78">
        <v>7.1000000000000004E-3</v>
      </c>
    </row>
    <row r="40" spans="2:15">
      <c r="B40" t="s">
        <v>714</v>
      </c>
      <c r="C40" t="s">
        <v>715</v>
      </c>
      <c r="D40" t="s">
        <v>100</v>
      </c>
      <c r="E40" t="s">
        <v>123</v>
      </c>
      <c r="F40" t="s">
        <v>716</v>
      </c>
      <c r="G40" t="s">
        <v>129</v>
      </c>
      <c r="H40" t="s">
        <v>102</v>
      </c>
      <c r="I40" s="77">
        <v>723</v>
      </c>
      <c r="J40" s="77">
        <v>67050</v>
      </c>
      <c r="K40" s="77">
        <v>0</v>
      </c>
      <c r="L40" s="77">
        <v>484.7715</v>
      </c>
      <c r="M40" s="78">
        <v>0</v>
      </c>
      <c r="N40" s="78">
        <v>2.1399999999999999E-2</v>
      </c>
      <c r="O40" s="78">
        <v>4.4000000000000003E-3</v>
      </c>
    </row>
    <row r="41" spans="2:15">
      <c r="B41" t="s">
        <v>717</v>
      </c>
      <c r="C41" t="s">
        <v>718</v>
      </c>
      <c r="D41" t="s">
        <v>100</v>
      </c>
      <c r="E41" t="s">
        <v>123</v>
      </c>
      <c r="F41" t="s">
        <v>514</v>
      </c>
      <c r="G41" t="s">
        <v>132</v>
      </c>
      <c r="H41" t="s">
        <v>102</v>
      </c>
      <c r="I41" s="77">
        <v>93177</v>
      </c>
      <c r="J41" s="77">
        <v>542</v>
      </c>
      <c r="K41" s="77">
        <v>0</v>
      </c>
      <c r="L41" s="77">
        <v>505.01934</v>
      </c>
      <c r="M41" s="78">
        <v>0</v>
      </c>
      <c r="N41" s="78">
        <v>2.23E-2</v>
      </c>
      <c r="O41" s="78">
        <v>4.5999999999999999E-3</v>
      </c>
    </row>
    <row r="42" spans="2:15">
      <c r="B42" s="79" t="s">
        <v>719</v>
      </c>
      <c r="E42" s="16"/>
      <c r="F42" s="16"/>
      <c r="G42" s="16"/>
      <c r="I42" s="81">
        <v>286177.71999999997</v>
      </c>
      <c r="K42" s="81">
        <v>0</v>
      </c>
      <c r="L42" s="81">
        <v>4782.6666138000001</v>
      </c>
      <c r="N42" s="80">
        <v>0.2112</v>
      </c>
      <c r="O42" s="80">
        <v>4.3299999999999998E-2</v>
      </c>
    </row>
    <row r="43" spans="2:15">
      <c r="B43" t="s">
        <v>720</v>
      </c>
      <c r="C43" t="s">
        <v>721</v>
      </c>
      <c r="D43" t="s">
        <v>100</v>
      </c>
      <c r="E43" t="s">
        <v>123</v>
      </c>
      <c r="F43" t="s">
        <v>558</v>
      </c>
      <c r="G43" t="s">
        <v>559</v>
      </c>
      <c r="H43" t="s">
        <v>102</v>
      </c>
      <c r="I43" s="77">
        <v>92280</v>
      </c>
      <c r="J43" s="77">
        <v>662.9</v>
      </c>
      <c r="K43" s="77">
        <v>0</v>
      </c>
      <c r="L43" s="77">
        <v>611.72411999999997</v>
      </c>
      <c r="M43" s="78">
        <v>1E-4</v>
      </c>
      <c r="N43" s="78">
        <v>2.7E-2</v>
      </c>
      <c r="O43" s="78">
        <v>5.4999999999999997E-3</v>
      </c>
    </row>
    <row r="44" spans="2:15">
      <c r="B44" t="s">
        <v>722</v>
      </c>
      <c r="C44" t="s">
        <v>723</v>
      </c>
      <c r="D44" t="s">
        <v>100</v>
      </c>
      <c r="E44" t="s">
        <v>123</v>
      </c>
      <c r="F44" t="s">
        <v>724</v>
      </c>
      <c r="G44" t="s">
        <v>519</v>
      </c>
      <c r="H44" t="s">
        <v>102</v>
      </c>
      <c r="I44" s="77">
        <v>4780</v>
      </c>
      <c r="J44" s="77">
        <v>6211</v>
      </c>
      <c r="K44" s="77">
        <v>0</v>
      </c>
      <c r="L44" s="77">
        <v>296.88580000000002</v>
      </c>
      <c r="M44" s="78">
        <v>1E-4</v>
      </c>
      <c r="N44" s="78">
        <v>1.3100000000000001E-2</v>
      </c>
      <c r="O44" s="78">
        <v>2.7000000000000001E-3</v>
      </c>
    </row>
    <row r="45" spans="2:15">
      <c r="B45" t="s">
        <v>725</v>
      </c>
      <c r="C45" t="s">
        <v>726</v>
      </c>
      <c r="D45" t="s">
        <v>100</v>
      </c>
      <c r="E45" t="s">
        <v>123</v>
      </c>
      <c r="F45" t="s">
        <v>727</v>
      </c>
      <c r="G45" t="s">
        <v>424</v>
      </c>
      <c r="H45" t="s">
        <v>102</v>
      </c>
      <c r="I45" s="77">
        <v>830</v>
      </c>
      <c r="J45" s="77">
        <v>18000</v>
      </c>
      <c r="K45" s="77">
        <v>0</v>
      </c>
      <c r="L45" s="77">
        <v>149.4</v>
      </c>
      <c r="M45" s="78">
        <v>1E-4</v>
      </c>
      <c r="N45" s="78">
        <v>6.6E-3</v>
      </c>
      <c r="O45" s="78">
        <v>1.4E-3</v>
      </c>
    </row>
    <row r="46" spans="2:15">
      <c r="B46" t="s">
        <v>728</v>
      </c>
      <c r="C46" t="s">
        <v>729</v>
      </c>
      <c r="D46" t="s">
        <v>100</v>
      </c>
      <c r="E46" t="s">
        <v>123</v>
      </c>
      <c r="F46" t="s">
        <v>527</v>
      </c>
      <c r="G46" t="s">
        <v>424</v>
      </c>
      <c r="H46" t="s">
        <v>102</v>
      </c>
      <c r="I46" s="77">
        <v>760</v>
      </c>
      <c r="J46" s="77">
        <v>26650</v>
      </c>
      <c r="K46" s="77">
        <v>0</v>
      </c>
      <c r="L46" s="77">
        <v>202.54</v>
      </c>
      <c r="M46" s="78">
        <v>0</v>
      </c>
      <c r="N46" s="78">
        <v>8.8999999999999999E-3</v>
      </c>
      <c r="O46" s="78">
        <v>1.8E-3</v>
      </c>
    </row>
    <row r="47" spans="2:15">
      <c r="B47" t="s">
        <v>730</v>
      </c>
      <c r="C47" t="s">
        <v>731</v>
      </c>
      <c r="D47" t="s">
        <v>100</v>
      </c>
      <c r="E47" t="s">
        <v>123</v>
      </c>
      <c r="F47" t="s">
        <v>732</v>
      </c>
      <c r="G47" t="s">
        <v>424</v>
      </c>
      <c r="H47" t="s">
        <v>102</v>
      </c>
      <c r="I47" s="77">
        <v>6821</v>
      </c>
      <c r="J47" s="77">
        <v>2238</v>
      </c>
      <c r="K47" s="77">
        <v>0</v>
      </c>
      <c r="L47" s="77">
        <v>152.65397999999999</v>
      </c>
      <c r="M47" s="78">
        <v>1E-4</v>
      </c>
      <c r="N47" s="78">
        <v>6.7000000000000002E-3</v>
      </c>
      <c r="O47" s="78">
        <v>1.4E-3</v>
      </c>
    </row>
    <row r="48" spans="2:15">
      <c r="B48" t="s">
        <v>733</v>
      </c>
      <c r="C48" t="s">
        <v>734</v>
      </c>
      <c r="D48" t="s">
        <v>100</v>
      </c>
      <c r="E48" t="s">
        <v>123</v>
      </c>
      <c r="F48" t="s">
        <v>735</v>
      </c>
      <c r="G48" t="s">
        <v>554</v>
      </c>
      <c r="H48" t="s">
        <v>102</v>
      </c>
      <c r="I48" s="77">
        <v>554</v>
      </c>
      <c r="J48" s="77">
        <v>22480</v>
      </c>
      <c r="K48" s="77">
        <v>0</v>
      </c>
      <c r="L48" s="77">
        <v>124.53919999999999</v>
      </c>
      <c r="M48" s="78">
        <v>0</v>
      </c>
      <c r="N48" s="78">
        <v>5.4999999999999997E-3</v>
      </c>
      <c r="O48" s="78">
        <v>1.1000000000000001E-3</v>
      </c>
    </row>
    <row r="49" spans="2:15">
      <c r="B49" t="s">
        <v>736</v>
      </c>
      <c r="C49" t="s">
        <v>737</v>
      </c>
      <c r="D49" t="s">
        <v>100</v>
      </c>
      <c r="E49" t="s">
        <v>123</v>
      </c>
      <c r="F49" t="s">
        <v>738</v>
      </c>
      <c r="G49" t="s">
        <v>619</v>
      </c>
      <c r="H49" t="s">
        <v>102</v>
      </c>
      <c r="I49" s="77">
        <v>814</v>
      </c>
      <c r="J49" s="77">
        <v>45490</v>
      </c>
      <c r="K49" s="77">
        <v>0</v>
      </c>
      <c r="L49" s="77">
        <v>370.28859999999997</v>
      </c>
      <c r="M49" s="78">
        <v>0</v>
      </c>
      <c r="N49" s="78">
        <v>1.6400000000000001E-2</v>
      </c>
      <c r="O49" s="78">
        <v>3.3999999999999998E-3</v>
      </c>
    </row>
    <row r="50" spans="2:15">
      <c r="B50" t="s">
        <v>739</v>
      </c>
      <c r="C50" t="s">
        <v>740</v>
      </c>
      <c r="D50" t="s">
        <v>100</v>
      </c>
      <c r="E50" t="s">
        <v>123</v>
      </c>
      <c r="F50" t="s">
        <v>741</v>
      </c>
      <c r="G50" t="s">
        <v>619</v>
      </c>
      <c r="H50" t="s">
        <v>102</v>
      </c>
      <c r="I50" s="77">
        <v>29327</v>
      </c>
      <c r="J50" s="77">
        <v>834</v>
      </c>
      <c r="K50" s="77">
        <v>0</v>
      </c>
      <c r="L50" s="77">
        <v>244.58717999999999</v>
      </c>
      <c r="M50" s="78">
        <v>0</v>
      </c>
      <c r="N50" s="78">
        <v>1.0800000000000001E-2</v>
      </c>
      <c r="O50" s="78">
        <v>2.2000000000000001E-3</v>
      </c>
    </row>
    <row r="51" spans="2:15">
      <c r="B51" t="s">
        <v>742</v>
      </c>
      <c r="C51" t="s">
        <v>743</v>
      </c>
      <c r="D51" t="s">
        <v>100</v>
      </c>
      <c r="E51" t="s">
        <v>123</v>
      </c>
      <c r="F51" t="s">
        <v>618</v>
      </c>
      <c r="G51" t="s">
        <v>619</v>
      </c>
      <c r="H51" t="s">
        <v>102</v>
      </c>
      <c r="I51" s="77">
        <v>85947.8</v>
      </c>
      <c r="J51" s="77">
        <v>105.1</v>
      </c>
      <c r="K51" s="77">
        <v>0</v>
      </c>
      <c r="L51" s="77">
        <v>90.331137799999993</v>
      </c>
      <c r="M51" s="78">
        <v>0</v>
      </c>
      <c r="N51" s="78">
        <v>4.0000000000000001E-3</v>
      </c>
      <c r="O51" s="78">
        <v>8.0000000000000004E-4</v>
      </c>
    </row>
    <row r="52" spans="2:15">
      <c r="B52" t="s">
        <v>744</v>
      </c>
      <c r="C52" t="s">
        <v>745</v>
      </c>
      <c r="D52" t="s">
        <v>100</v>
      </c>
      <c r="E52" t="s">
        <v>123</v>
      </c>
      <c r="F52" t="s">
        <v>746</v>
      </c>
      <c r="G52" t="s">
        <v>747</v>
      </c>
      <c r="H52" t="s">
        <v>102</v>
      </c>
      <c r="I52" s="77">
        <v>1084</v>
      </c>
      <c r="J52" s="77">
        <v>36250</v>
      </c>
      <c r="K52" s="77">
        <v>0</v>
      </c>
      <c r="L52" s="77">
        <v>392.95</v>
      </c>
      <c r="M52" s="78">
        <v>1E-4</v>
      </c>
      <c r="N52" s="78">
        <v>1.7399999999999999E-2</v>
      </c>
      <c r="O52" s="78">
        <v>3.5999999999999999E-3</v>
      </c>
    </row>
    <row r="53" spans="2:15">
      <c r="B53" t="s">
        <v>748</v>
      </c>
      <c r="C53" t="s">
        <v>749</v>
      </c>
      <c r="D53" t="s">
        <v>100</v>
      </c>
      <c r="E53" t="s">
        <v>123</v>
      </c>
      <c r="F53" t="s">
        <v>750</v>
      </c>
      <c r="G53" t="s">
        <v>405</v>
      </c>
      <c r="H53" t="s">
        <v>102</v>
      </c>
      <c r="I53" s="77">
        <v>5016</v>
      </c>
      <c r="J53" s="77">
        <v>4900</v>
      </c>
      <c r="K53" s="77">
        <v>0</v>
      </c>
      <c r="L53" s="77">
        <v>245.78399999999999</v>
      </c>
      <c r="M53" s="78">
        <v>1E-4</v>
      </c>
      <c r="N53" s="78">
        <v>1.09E-2</v>
      </c>
      <c r="O53" s="78">
        <v>2.2000000000000001E-3</v>
      </c>
    </row>
    <row r="54" spans="2:15">
      <c r="B54" t="s">
        <v>751</v>
      </c>
      <c r="C54" t="s">
        <v>752</v>
      </c>
      <c r="D54" t="s">
        <v>100</v>
      </c>
      <c r="E54" t="s">
        <v>123</v>
      </c>
      <c r="F54" t="s">
        <v>428</v>
      </c>
      <c r="G54" t="s">
        <v>405</v>
      </c>
      <c r="H54" t="s">
        <v>102</v>
      </c>
      <c r="I54" s="77">
        <v>11486</v>
      </c>
      <c r="J54" s="77">
        <v>1988</v>
      </c>
      <c r="K54" s="77">
        <v>0</v>
      </c>
      <c r="L54" s="77">
        <v>228.34168</v>
      </c>
      <c r="M54" s="78">
        <v>1E-4</v>
      </c>
      <c r="N54" s="78">
        <v>1.01E-2</v>
      </c>
      <c r="O54" s="78">
        <v>2.0999999999999999E-3</v>
      </c>
    </row>
    <row r="55" spans="2:15">
      <c r="B55" t="s">
        <v>753</v>
      </c>
      <c r="C55" t="s">
        <v>754</v>
      </c>
      <c r="D55" t="s">
        <v>100</v>
      </c>
      <c r="E55" t="s">
        <v>123</v>
      </c>
      <c r="F55" t="s">
        <v>511</v>
      </c>
      <c r="G55" t="s">
        <v>405</v>
      </c>
      <c r="H55" t="s">
        <v>102</v>
      </c>
      <c r="I55" s="77">
        <v>2131</v>
      </c>
      <c r="J55" s="77">
        <v>5564</v>
      </c>
      <c r="K55" s="77">
        <v>0</v>
      </c>
      <c r="L55" s="77">
        <v>118.56883999999999</v>
      </c>
      <c r="M55" s="78">
        <v>0</v>
      </c>
      <c r="N55" s="78">
        <v>5.1999999999999998E-3</v>
      </c>
      <c r="O55" s="78">
        <v>1.1000000000000001E-3</v>
      </c>
    </row>
    <row r="56" spans="2:15">
      <c r="B56" t="s">
        <v>755</v>
      </c>
      <c r="C56" t="s">
        <v>756</v>
      </c>
      <c r="D56" t="s">
        <v>100</v>
      </c>
      <c r="E56" t="s">
        <v>123</v>
      </c>
      <c r="F56" t="s">
        <v>440</v>
      </c>
      <c r="G56" t="s">
        <v>338</v>
      </c>
      <c r="H56" t="s">
        <v>102</v>
      </c>
      <c r="I56" s="77">
        <v>3919</v>
      </c>
      <c r="J56" s="77">
        <v>10500</v>
      </c>
      <c r="K56" s="77">
        <v>0</v>
      </c>
      <c r="L56" s="77">
        <v>411.495</v>
      </c>
      <c r="M56" s="78">
        <v>1E-4</v>
      </c>
      <c r="N56" s="78">
        <v>1.8200000000000001E-2</v>
      </c>
      <c r="O56" s="78">
        <v>3.7000000000000002E-3</v>
      </c>
    </row>
    <row r="57" spans="2:15">
      <c r="B57" t="s">
        <v>757</v>
      </c>
      <c r="C57" t="s">
        <v>758</v>
      </c>
      <c r="D57" t="s">
        <v>100</v>
      </c>
      <c r="E57" t="s">
        <v>123</v>
      </c>
      <c r="F57" t="s">
        <v>759</v>
      </c>
      <c r="G57" t="s">
        <v>125</v>
      </c>
      <c r="H57" t="s">
        <v>102</v>
      </c>
      <c r="I57" s="77">
        <v>589</v>
      </c>
      <c r="J57" s="77">
        <v>6287</v>
      </c>
      <c r="K57" s="77">
        <v>0</v>
      </c>
      <c r="L57" s="77">
        <v>37.030430000000003</v>
      </c>
      <c r="M57" s="78">
        <v>1E-4</v>
      </c>
      <c r="N57" s="78">
        <v>1.6000000000000001E-3</v>
      </c>
      <c r="O57" s="78">
        <v>2.9999999999999997E-4</v>
      </c>
    </row>
    <row r="58" spans="2:15">
      <c r="B58" t="s">
        <v>760</v>
      </c>
      <c r="C58" t="s">
        <v>761</v>
      </c>
      <c r="D58" t="s">
        <v>100</v>
      </c>
      <c r="E58" t="s">
        <v>123</v>
      </c>
      <c r="F58" t="s">
        <v>762</v>
      </c>
      <c r="G58" t="s">
        <v>391</v>
      </c>
      <c r="H58" t="s">
        <v>102</v>
      </c>
      <c r="I58" s="77">
        <v>415</v>
      </c>
      <c r="J58" s="77">
        <v>39650</v>
      </c>
      <c r="K58" s="77">
        <v>0</v>
      </c>
      <c r="L58" s="77">
        <v>164.54750000000001</v>
      </c>
      <c r="M58" s="78">
        <v>0</v>
      </c>
      <c r="N58" s="78">
        <v>7.3000000000000001E-3</v>
      </c>
      <c r="O58" s="78">
        <v>1.5E-3</v>
      </c>
    </row>
    <row r="59" spans="2:15">
      <c r="B59" t="s">
        <v>763</v>
      </c>
      <c r="C59" t="s">
        <v>764</v>
      </c>
      <c r="D59" t="s">
        <v>100</v>
      </c>
      <c r="E59" t="s">
        <v>123</v>
      </c>
      <c r="F59" t="s">
        <v>765</v>
      </c>
      <c r="G59" t="s">
        <v>766</v>
      </c>
      <c r="H59" t="s">
        <v>102</v>
      </c>
      <c r="I59" s="77">
        <v>3340</v>
      </c>
      <c r="J59" s="77">
        <v>5509</v>
      </c>
      <c r="K59" s="77">
        <v>0</v>
      </c>
      <c r="L59" s="77">
        <v>184.00059999999999</v>
      </c>
      <c r="M59" s="78">
        <v>0</v>
      </c>
      <c r="N59" s="78">
        <v>8.0999999999999996E-3</v>
      </c>
      <c r="O59" s="78">
        <v>1.6999999999999999E-3</v>
      </c>
    </row>
    <row r="60" spans="2:15">
      <c r="B60" t="s">
        <v>767</v>
      </c>
      <c r="C60" t="s">
        <v>768</v>
      </c>
      <c r="D60" t="s">
        <v>100</v>
      </c>
      <c r="E60" t="s">
        <v>123</v>
      </c>
      <c r="F60" t="s">
        <v>769</v>
      </c>
      <c r="G60" t="s">
        <v>766</v>
      </c>
      <c r="H60" t="s">
        <v>102</v>
      </c>
      <c r="I60" s="77">
        <v>698</v>
      </c>
      <c r="J60" s="77">
        <v>18370</v>
      </c>
      <c r="K60" s="77">
        <v>0</v>
      </c>
      <c r="L60" s="77">
        <v>128.2226</v>
      </c>
      <c r="M60" s="78">
        <v>0</v>
      </c>
      <c r="N60" s="78">
        <v>5.7000000000000002E-3</v>
      </c>
      <c r="O60" s="78">
        <v>1.1999999999999999E-3</v>
      </c>
    </row>
    <row r="61" spans="2:15">
      <c r="B61" t="s">
        <v>770</v>
      </c>
      <c r="C61" t="s">
        <v>771</v>
      </c>
      <c r="D61" t="s">
        <v>100</v>
      </c>
      <c r="E61" t="s">
        <v>123</v>
      </c>
      <c r="F61" t="s">
        <v>772</v>
      </c>
      <c r="G61" t="s">
        <v>766</v>
      </c>
      <c r="H61" t="s">
        <v>102</v>
      </c>
      <c r="I61" s="77">
        <v>751</v>
      </c>
      <c r="J61" s="77">
        <v>31490</v>
      </c>
      <c r="K61" s="77">
        <v>0</v>
      </c>
      <c r="L61" s="77">
        <v>236.48990000000001</v>
      </c>
      <c r="M61" s="78">
        <v>0</v>
      </c>
      <c r="N61" s="78">
        <v>1.04E-2</v>
      </c>
      <c r="O61" s="78">
        <v>2.0999999999999999E-3</v>
      </c>
    </row>
    <row r="62" spans="2:15">
      <c r="B62" t="s">
        <v>773</v>
      </c>
      <c r="C62" t="s">
        <v>774</v>
      </c>
      <c r="D62" t="s">
        <v>100</v>
      </c>
      <c r="E62" t="s">
        <v>123</v>
      </c>
      <c r="F62" t="s">
        <v>775</v>
      </c>
      <c r="G62" t="s">
        <v>502</v>
      </c>
      <c r="H62" t="s">
        <v>102</v>
      </c>
      <c r="I62" s="77">
        <v>13257</v>
      </c>
      <c r="J62" s="77">
        <v>924.6</v>
      </c>
      <c r="K62" s="77">
        <v>0</v>
      </c>
      <c r="L62" s="77">
        <v>122.57422200000001</v>
      </c>
      <c r="M62" s="78">
        <v>1E-4</v>
      </c>
      <c r="N62" s="78">
        <v>5.4000000000000003E-3</v>
      </c>
      <c r="O62" s="78">
        <v>1.1000000000000001E-3</v>
      </c>
    </row>
    <row r="63" spans="2:15">
      <c r="B63" t="s">
        <v>776</v>
      </c>
      <c r="C63" t="s">
        <v>777</v>
      </c>
      <c r="D63" t="s">
        <v>100</v>
      </c>
      <c r="E63" t="s">
        <v>123</v>
      </c>
      <c r="F63" t="s">
        <v>501</v>
      </c>
      <c r="G63" t="s">
        <v>502</v>
      </c>
      <c r="H63" t="s">
        <v>102</v>
      </c>
      <c r="I63" s="77">
        <v>4653.92</v>
      </c>
      <c r="J63" s="77">
        <v>1245</v>
      </c>
      <c r="K63" s="77">
        <v>0</v>
      </c>
      <c r="L63" s="77">
        <v>57.941304000000002</v>
      </c>
      <c r="M63" s="78">
        <v>0</v>
      </c>
      <c r="N63" s="78">
        <v>2.5999999999999999E-3</v>
      </c>
      <c r="O63" s="78">
        <v>5.0000000000000001E-4</v>
      </c>
    </row>
    <row r="64" spans="2:15">
      <c r="B64" t="s">
        <v>778</v>
      </c>
      <c r="C64" t="s">
        <v>779</v>
      </c>
      <c r="D64" t="s">
        <v>100</v>
      </c>
      <c r="E64" t="s">
        <v>123</v>
      </c>
      <c r="F64" t="s">
        <v>780</v>
      </c>
      <c r="G64" t="s">
        <v>129</v>
      </c>
      <c r="H64" t="s">
        <v>102</v>
      </c>
      <c r="I64" s="77">
        <v>11068</v>
      </c>
      <c r="J64" s="77">
        <v>645</v>
      </c>
      <c r="K64" s="77">
        <v>0</v>
      </c>
      <c r="L64" s="77">
        <v>71.388599999999997</v>
      </c>
      <c r="M64" s="78">
        <v>0</v>
      </c>
      <c r="N64" s="78">
        <v>3.2000000000000002E-3</v>
      </c>
      <c r="O64" s="78">
        <v>5.9999999999999995E-4</v>
      </c>
    </row>
    <row r="65" spans="2:15">
      <c r="B65" t="s">
        <v>781</v>
      </c>
      <c r="C65" t="s">
        <v>782</v>
      </c>
      <c r="D65" t="s">
        <v>100</v>
      </c>
      <c r="E65" t="s">
        <v>123</v>
      </c>
      <c r="F65" t="s">
        <v>538</v>
      </c>
      <c r="G65" t="s">
        <v>132</v>
      </c>
      <c r="H65" t="s">
        <v>102</v>
      </c>
      <c r="I65" s="77">
        <v>5656</v>
      </c>
      <c r="J65" s="77">
        <v>2482</v>
      </c>
      <c r="K65" s="77">
        <v>0</v>
      </c>
      <c r="L65" s="77">
        <v>140.38192000000001</v>
      </c>
      <c r="M65" s="78">
        <v>0</v>
      </c>
      <c r="N65" s="78">
        <v>6.1999999999999998E-3</v>
      </c>
      <c r="O65" s="78">
        <v>1.2999999999999999E-3</v>
      </c>
    </row>
    <row r="66" spans="2:15">
      <c r="B66" s="79" t="s">
        <v>783</v>
      </c>
      <c r="E66" s="16"/>
      <c r="F66" s="16"/>
      <c r="G66" s="16"/>
      <c r="I66" s="81">
        <v>218149.6</v>
      </c>
      <c r="K66" s="81">
        <v>0</v>
      </c>
      <c r="L66" s="81">
        <v>2258.2384860000002</v>
      </c>
      <c r="N66" s="80">
        <v>9.9699999999999997E-2</v>
      </c>
      <c r="O66" s="80">
        <v>2.0400000000000001E-2</v>
      </c>
    </row>
    <row r="67" spans="2:15">
      <c r="B67" t="s">
        <v>784</v>
      </c>
      <c r="C67" t="s">
        <v>785</v>
      </c>
      <c r="D67" t="s">
        <v>100</v>
      </c>
      <c r="E67" t="s">
        <v>123</v>
      </c>
      <c r="F67" t="s">
        <v>786</v>
      </c>
      <c r="G67" t="s">
        <v>665</v>
      </c>
      <c r="H67" t="s">
        <v>102</v>
      </c>
      <c r="I67" s="77">
        <v>7813</v>
      </c>
      <c r="J67" s="77">
        <v>1639</v>
      </c>
      <c r="K67" s="77">
        <v>0</v>
      </c>
      <c r="L67" s="77">
        <v>128.05507</v>
      </c>
      <c r="M67" s="78">
        <v>1E-4</v>
      </c>
      <c r="N67" s="78">
        <v>5.7000000000000002E-3</v>
      </c>
      <c r="O67" s="78">
        <v>1.1999999999999999E-3</v>
      </c>
    </row>
    <row r="68" spans="2:15">
      <c r="B68" t="s">
        <v>787</v>
      </c>
      <c r="C68" t="s">
        <v>788</v>
      </c>
      <c r="D68" t="s">
        <v>100</v>
      </c>
      <c r="E68" t="s">
        <v>123</v>
      </c>
      <c r="F68" t="s">
        <v>789</v>
      </c>
      <c r="G68" t="s">
        <v>554</v>
      </c>
      <c r="H68" t="s">
        <v>102</v>
      </c>
      <c r="I68" s="77">
        <v>7000</v>
      </c>
      <c r="J68" s="77">
        <v>10000</v>
      </c>
      <c r="K68" s="77">
        <v>0</v>
      </c>
      <c r="L68" s="77">
        <v>700</v>
      </c>
      <c r="M68" s="78">
        <v>1.8E-3</v>
      </c>
      <c r="N68" s="78">
        <v>3.09E-2</v>
      </c>
      <c r="O68" s="78">
        <v>6.3E-3</v>
      </c>
    </row>
    <row r="69" spans="2:15">
      <c r="B69" t="s">
        <v>790</v>
      </c>
      <c r="C69" t="s">
        <v>791</v>
      </c>
      <c r="D69" t="s">
        <v>100</v>
      </c>
      <c r="E69" t="s">
        <v>123</v>
      </c>
      <c r="F69" t="s">
        <v>792</v>
      </c>
      <c r="G69" t="s">
        <v>554</v>
      </c>
      <c r="H69" t="s">
        <v>102</v>
      </c>
      <c r="I69" s="77">
        <v>61649</v>
      </c>
      <c r="J69" s="77">
        <v>712.7</v>
      </c>
      <c r="K69" s="77">
        <v>0</v>
      </c>
      <c r="L69" s="77">
        <v>439.37242300000003</v>
      </c>
      <c r="M69" s="78">
        <v>6.9999999999999999E-4</v>
      </c>
      <c r="N69" s="78">
        <v>1.9400000000000001E-2</v>
      </c>
      <c r="O69" s="78">
        <v>4.0000000000000001E-3</v>
      </c>
    </row>
    <row r="70" spans="2:15">
      <c r="B70" t="s">
        <v>793</v>
      </c>
      <c r="C70" t="s">
        <v>794</v>
      </c>
      <c r="D70" t="s">
        <v>100</v>
      </c>
      <c r="E70" t="s">
        <v>123</v>
      </c>
      <c r="F70" t="s">
        <v>795</v>
      </c>
      <c r="G70" t="s">
        <v>796</v>
      </c>
      <c r="H70" t="s">
        <v>102</v>
      </c>
      <c r="I70" s="77">
        <v>11600</v>
      </c>
      <c r="J70" s="77">
        <v>263</v>
      </c>
      <c r="K70" s="77">
        <v>0</v>
      </c>
      <c r="L70" s="77">
        <v>30.507999999999999</v>
      </c>
      <c r="M70" s="78">
        <v>2.8999999999999998E-3</v>
      </c>
      <c r="N70" s="78">
        <v>1.2999999999999999E-3</v>
      </c>
      <c r="O70" s="78">
        <v>2.9999999999999997E-4</v>
      </c>
    </row>
    <row r="71" spans="2:15">
      <c r="B71" t="s">
        <v>797</v>
      </c>
      <c r="C71" t="s">
        <v>798</v>
      </c>
      <c r="D71" t="s">
        <v>100</v>
      </c>
      <c r="E71" t="s">
        <v>123</v>
      </c>
      <c r="F71" t="s">
        <v>799</v>
      </c>
      <c r="G71" t="s">
        <v>796</v>
      </c>
      <c r="H71" t="s">
        <v>102</v>
      </c>
      <c r="I71" s="77">
        <v>25000</v>
      </c>
      <c r="J71" s="77">
        <v>322.3</v>
      </c>
      <c r="K71" s="77">
        <v>0</v>
      </c>
      <c r="L71" s="77">
        <v>80.575000000000003</v>
      </c>
      <c r="M71" s="78">
        <v>2E-3</v>
      </c>
      <c r="N71" s="78">
        <v>3.5999999999999999E-3</v>
      </c>
      <c r="O71" s="78">
        <v>6.9999999999999999E-4</v>
      </c>
    </row>
    <row r="72" spans="2:15">
      <c r="B72" t="s">
        <v>800</v>
      </c>
      <c r="C72" t="s">
        <v>801</v>
      </c>
      <c r="D72" t="s">
        <v>100</v>
      </c>
      <c r="E72" t="s">
        <v>123</v>
      </c>
      <c r="F72" t="s">
        <v>455</v>
      </c>
      <c r="G72" t="s">
        <v>405</v>
      </c>
      <c r="H72" t="s">
        <v>102</v>
      </c>
      <c r="I72" s="77">
        <v>24119</v>
      </c>
      <c r="J72" s="77">
        <v>656.2</v>
      </c>
      <c r="K72" s="77">
        <v>0</v>
      </c>
      <c r="L72" s="77">
        <v>158.268878</v>
      </c>
      <c r="M72" s="78">
        <v>1E-4</v>
      </c>
      <c r="N72" s="78">
        <v>7.0000000000000001E-3</v>
      </c>
      <c r="O72" s="78">
        <v>1.4E-3</v>
      </c>
    </row>
    <row r="73" spans="2:15">
      <c r="B73" t="s">
        <v>802</v>
      </c>
      <c r="C73" t="s">
        <v>803</v>
      </c>
      <c r="D73" t="s">
        <v>100</v>
      </c>
      <c r="E73" t="s">
        <v>123</v>
      </c>
      <c r="F73" t="s">
        <v>467</v>
      </c>
      <c r="G73" t="s">
        <v>405</v>
      </c>
      <c r="H73" t="s">
        <v>102</v>
      </c>
      <c r="I73" s="77">
        <v>758</v>
      </c>
      <c r="J73" s="77">
        <v>16800</v>
      </c>
      <c r="K73" s="77">
        <v>0</v>
      </c>
      <c r="L73" s="77">
        <v>127.34399999999999</v>
      </c>
      <c r="M73" s="78">
        <v>0</v>
      </c>
      <c r="N73" s="78">
        <v>5.5999999999999999E-3</v>
      </c>
      <c r="O73" s="78">
        <v>1.1999999999999999E-3</v>
      </c>
    </row>
    <row r="74" spans="2:15">
      <c r="B74" t="s">
        <v>804</v>
      </c>
      <c r="C74" t="s">
        <v>805</v>
      </c>
      <c r="D74" t="s">
        <v>100</v>
      </c>
      <c r="E74" t="s">
        <v>123</v>
      </c>
      <c r="F74" t="s">
        <v>806</v>
      </c>
      <c r="G74" t="s">
        <v>338</v>
      </c>
      <c r="H74" t="s">
        <v>102</v>
      </c>
      <c r="I74" s="77">
        <v>70125.600000000006</v>
      </c>
      <c r="J74" s="77">
        <v>691.5</v>
      </c>
      <c r="K74" s="77">
        <v>0</v>
      </c>
      <c r="L74" s="77">
        <v>484.91852399999999</v>
      </c>
      <c r="M74" s="78">
        <v>5.0000000000000001E-4</v>
      </c>
      <c r="N74" s="78">
        <v>2.1399999999999999E-2</v>
      </c>
      <c r="O74" s="78">
        <v>4.4000000000000003E-3</v>
      </c>
    </row>
    <row r="75" spans="2:15">
      <c r="B75" t="s">
        <v>807</v>
      </c>
      <c r="C75" t="s">
        <v>808</v>
      </c>
      <c r="D75" t="s">
        <v>100</v>
      </c>
      <c r="E75" t="s">
        <v>123</v>
      </c>
      <c r="F75" t="s">
        <v>809</v>
      </c>
      <c r="G75" t="s">
        <v>810</v>
      </c>
      <c r="H75" t="s">
        <v>102</v>
      </c>
      <c r="I75" s="77">
        <v>5968</v>
      </c>
      <c r="J75" s="77">
        <v>1537</v>
      </c>
      <c r="K75" s="77">
        <v>0</v>
      </c>
      <c r="L75" s="77">
        <v>91.728160000000003</v>
      </c>
      <c r="M75" s="78">
        <v>1.6000000000000001E-3</v>
      </c>
      <c r="N75" s="78">
        <v>4.1000000000000003E-3</v>
      </c>
      <c r="O75" s="78">
        <v>8.0000000000000004E-4</v>
      </c>
    </row>
    <row r="76" spans="2:15">
      <c r="B76" t="s">
        <v>811</v>
      </c>
      <c r="C76" t="s">
        <v>812</v>
      </c>
      <c r="D76" t="s">
        <v>100</v>
      </c>
      <c r="E76" t="s">
        <v>123</v>
      </c>
      <c r="F76" t="s">
        <v>813</v>
      </c>
      <c r="G76" t="s">
        <v>125</v>
      </c>
      <c r="H76" t="s">
        <v>102</v>
      </c>
      <c r="I76" s="77">
        <v>4117</v>
      </c>
      <c r="J76" s="77">
        <v>424.3</v>
      </c>
      <c r="K76" s="77">
        <v>0</v>
      </c>
      <c r="L76" s="77">
        <v>17.468430999999999</v>
      </c>
      <c r="M76" s="78">
        <v>0</v>
      </c>
      <c r="N76" s="78">
        <v>8.0000000000000004E-4</v>
      </c>
      <c r="O76" s="78">
        <v>2.0000000000000001E-4</v>
      </c>
    </row>
    <row r="77" spans="2:15">
      <c r="B77" s="79" t="s">
        <v>814</v>
      </c>
      <c r="E77" s="16"/>
      <c r="F77" s="16"/>
      <c r="G77" s="16"/>
      <c r="I77" s="81">
        <v>0</v>
      </c>
      <c r="K77" s="81">
        <v>0</v>
      </c>
      <c r="L77" s="81">
        <v>0</v>
      </c>
      <c r="N77" s="80">
        <v>0</v>
      </c>
      <c r="O77" s="80">
        <v>0</v>
      </c>
    </row>
    <row r="78" spans="2:15">
      <c r="B78" t="s">
        <v>223</v>
      </c>
      <c r="C78" t="s">
        <v>223</v>
      </c>
      <c r="E78" s="16"/>
      <c r="F78" s="16"/>
      <c r="G78" t="s">
        <v>223</v>
      </c>
      <c r="H78" t="s">
        <v>223</v>
      </c>
      <c r="I78" s="77">
        <v>0</v>
      </c>
      <c r="J78" s="77">
        <v>0</v>
      </c>
      <c r="L78" s="77">
        <v>0</v>
      </c>
      <c r="M78" s="78">
        <v>0</v>
      </c>
      <c r="N78" s="78">
        <v>0</v>
      </c>
      <c r="O78" s="78">
        <v>0</v>
      </c>
    </row>
    <row r="79" spans="2:15">
      <c r="B79" s="79" t="s">
        <v>228</v>
      </c>
      <c r="E79" s="16"/>
      <c r="F79" s="16"/>
      <c r="G79" s="16"/>
      <c r="I79" s="81">
        <v>184985</v>
      </c>
      <c r="K79" s="81">
        <v>0</v>
      </c>
      <c r="L79" s="81">
        <v>6217.58907</v>
      </c>
      <c r="N79" s="80">
        <v>0.27450000000000002</v>
      </c>
      <c r="O79" s="80">
        <v>5.6300000000000003E-2</v>
      </c>
    </row>
    <row r="80" spans="2:15">
      <c r="B80" s="79" t="s">
        <v>299</v>
      </c>
      <c r="E80" s="16"/>
      <c r="F80" s="16"/>
      <c r="G80" s="16"/>
      <c r="I80" s="81">
        <v>178375</v>
      </c>
      <c r="K80" s="81">
        <v>0</v>
      </c>
      <c r="L80" s="81">
        <v>1709.540385</v>
      </c>
      <c r="N80" s="80">
        <v>7.5499999999999998E-2</v>
      </c>
      <c r="O80" s="80">
        <v>1.55E-2</v>
      </c>
    </row>
    <row r="81" spans="2:15">
      <c r="B81" t="s">
        <v>815</v>
      </c>
      <c r="C81" t="s">
        <v>816</v>
      </c>
      <c r="D81" t="s">
        <v>817</v>
      </c>
      <c r="E81" t="s">
        <v>642</v>
      </c>
      <c r="F81" t="s">
        <v>818</v>
      </c>
      <c r="G81" t="s">
        <v>819</v>
      </c>
      <c r="H81" t="s">
        <v>106</v>
      </c>
      <c r="I81" s="77">
        <v>9478</v>
      </c>
      <c r="J81" s="77">
        <v>924</v>
      </c>
      <c r="K81" s="77">
        <v>0</v>
      </c>
      <c r="L81" s="77">
        <v>306.51852000000002</v>
      </c>
      <c r="M81" s="78">
        <v>2.0000000000000001E-4</v>
      </c>
      <c r="N81" s="78">
        <v>1.35E-2</v>
      </c>
      <c r="O81" s="78">
        <v>2.8E-3</v>
      </c>
    </row>
    <row r="82" spans="2:15">
      <c r="B82" t="s">
        <v>820</v>
      </c>
      <c r="C82" t="s">
        <v>821</v>
      </c>
      <c r="D82" t="s">
        <v>822</v>
      </c>
      <c r="E82" t="s">
        <v>642</v>
      </c>
      <c r="F82" t="s">
        <v>823</v>
      </c>
      <c r="G82" t="s">
        <v>824</v>
      </c>
      <c r="H82" t="s">
        <v>106</v>
      </c>
      <c r="I82" s="77">
        <v>731</v>
      </c>
      <c r="J82" s="77">
        <v>3170</v>
      </c>
      <c r="K82" s="77">
        <v>0</v>
      </c>
      <c r="L82" s="77">
        <v>81.10445</v>
      </c>
      <c r="M82" s="78">
        <v>0</v>
      </c>
      <c r="N82" s="78">
        <v>3.5999999999999999E-3</v>
      </c>
      <c r="O82" s="78">
        <v>6.9999999999999999E-4</v>
      </c>
    </row>
    <row r="83" spans="2:15">
      <c r="B83" t="s">
        <v>825</v>
      </c>
      <c r="C83" t="s">
        <v>826</v>
      </c>
      <c r="D83" t="s">
        <v>822</v>
      </c>
      <c r="E83" t="s">
        <v>642</v>
      </c>
      <c r="F83" s="16"/>
      <c r="G83" t="s">
        <v>824</v>
      </c>
      <c r="H83" t="s">
        <v>106</v>
      </c>
      <c r="I83" s="77">
        <v>954</v>
      </c>
      <c r="J83" s="77">
        <v>4723</v>
      </c>
      <c r="K83" s="77">
        <v>0</v>
      </c>
      <c r="L83" s="77">
        <v>157.70097000000001</v>
      </c>
      <c r="M83" s="78">
        <v>0</v>
      </c>
      <c r="N83" s="78">
        <v>7.0000000000000001E-3</v>
      </c>
      <c r="O83" s="78">
        <v>1.4E-3</v>
      </c>
    </row>
    <row r="84" spans="2:15">
      <c r="B84" t="s">
        <v>827</v>
      </c>
      <c r="C84" t="s">
        <v>828</v>
      </c>
      <c r="D84" t="s">
        <v>817</v>
      </c>
      <c r="E84" t="s">
        <v>642</v>
      </c>
      <c r="F84" t="s">
        <v>829</v>
      </c>
      <c r="G84" t="s">
        <v>830</v>
      </c>
      <c r="H84" t="s">
        <v>106</v>
      </c>
      <c r="I84" s="77">
        <v>1822</v>
      </c>
      <c r="J84" s="77">
        <v>1818</v>
      </c>
      <c r="K84" s="77">
        <v>0</v>
      </c>
      <c r="L84" s="77">
        <v>115.93386</v>
      </c>
      <c r="M84" s="78">
        <v>0</v>
      </c>
      <c r="N84" s="78">
        <v>5.1000000000000004E-3</v>
      </c>
      <c r="O84" s="78">
        <v>1E-3</v>
      </c>
    </row>
    <row r="85" spans="2:15">
      <c r="B85" t="s">
        <v>831</v>
      </c>
      <c r="C85" t="s">
        <v>832</v>
      </c>
      <c r="D85" t="s">
        <v>817</v>
      </c>
      <c r="E85" t="s">
        <v>642</v>
      </c>
      <c r="F85" t="s">
        <v>833</v>
      </c>
      <c r="G85" t="s">
        <v>830</v>
      </c>
      <c r="H85" t="s">
        <v>106</v>
      </c>
      <c r="I85" s="77">
        <v>158519</v>
      </c>
      <c r="J85" s="77">
        <v>116</v>
      </c>
      <c r="K85" s="77">
        <v>0</v>
      </c>
      <c r="L85" s="77">
        <v>643.58713999999998</v>
      </c>
      <c r="M85" s="78">
        <v>6.9999999999999999E-4</v>
      </c>
      <c r="N85" s="78">
        <v>2.8400000000000002E-2</v>
      </c>
      <c r="O85" s="78">
        <v>5.7999999999999996E-3</v>
      </c>
    </row>
    <row r="86" spans="2:15">
      <c r="B86" t="s">
        <v>834</v>
      </c>
      <c r="C86" t="s">
        <v>835</v>
      </c>
      <c r="D86" t="s">
        <v>817</v>
      </c>
      <c r="E86" t="s">
        <v>642</v>
      </c>
      <c r="F86" t="s">
        <v>836</v>
      </c>
      <c r="G86" t="s">
        <v>830</v>
      </c>
      <c r="H86" t="s">
        <v>106</v>
      </c>
      <c r="I86" s="77">
        <v>961</v>
      </c>
      <c r="J86" s="77">
        <v>2932</v>
      </c>
      <c r="K86" s="77">
        <v>0</v>
      </c>
      <c r="L86" s="77">
        <v>98.617819999999995</v>
      </c>
      <c r="M86" s="78">
        <v>0</v>
      </c>
      <c r="N86" s="78">
        <v>4.4000000000000003E-3</v>
      </c>
      <c r="O86" s="78">
        <v>8.9999999999999998E-4</v>
      </c>
    </row>
    <row r="87" spans="2:15">
      <c r="B87" t="s">
        <v>837</v>
      </c>
      <c r="C87" t="s">
        <v>838</v>
      </c>
      <c r="D87" t="s">
        <v>817</v>
      </c>
      <c r="E87" t="s">
        <v>642</v>
      </c>
      <c r="F87" t="s">
        <v>839</v>
      </c>
      <c r="G87" t="s">
        <v>830</v>
      </c>
      <c r="H87" t="s">
        <v>106</v>
      </c>
      <c r="I87" s="77">
        <v>915</v>
      </c>
      <c r="J87" s="77">
        <v>6555</v>
      </c>
      <c r="K87" s="77">
        <v>0</v>
      </c>
      <c r="L87" s="77">
        <v>209.92387500000001</v>
      </c>
      <c r="M87" s="78">
        <v>0</v>
      </c>
      <c r="N87" s="78">
        <v>9.2999999999999992E-3</v>
      </c>
      <c r="O87" s="78">
        <v>1.9E-3</v>
      </c>
    </row>
    <row r="88" spans="2:15">
      <c r="B88" t="s">
        <v>840</v>
      </c>
      <c r="C88" t="s">
        <v>841</v>
      </c>
      <c r="D88" t="s">
        <v>817</v>
      </c>
      <c r="E88" t="s">
        <v>642</v>
      </c>
      <c r="F88" t="s">
        <v>842</v>
      </c>
      <c r="G88" t="s">
        <v>843</v>
      </c>
      <c r="H88" t="s">
        <v>106</v>
      </c>
      <c r="I88" s="77">
        <v>4995</v>
      </c>
      <c r="J88" s="77">
        <v>550</v>
      </c>
      <c r="K88" s="77">
        <v>0</v>
      </c>
      <c r="L88" s="77">
        <v>96.153750000000002</v>
      </c>
      <c r="M88" s="78">
        <v>1E-4</v>
      </c>
      <c r="N88" s="78">
        <v>4.1999999999999997E-3</v>
      </c>
      <c r="O88" s="78">
        <v>8.9999999999999998E-4</v>
      </c>
    </row>
    <row r="89" spans="2:15">
      <c r="B89" s="79" t="s">
        <v>300</v>
      </c>
      <c r="E89" s="16"/>
      <c r="F89" s="16"/>
      <c r="G89" s="16"/>
      <c r="I89" s="81">
        <v>6610</v>
      </c>
      <c r="K89" s="81">
        <v>0</v>
      </c>
      <c r="L89" s="81">
        <v>4508.0486849999998</v>
      </c>
      <c r="N89" s="80">
        <v>0.1991</v>
      </c>
      <c r="O89" s="80">
        <v>4.0800000000000003E-2</v>
      </c>
    </row>
    <row r="90" spans="2:15">
      <c r="B90" t="s">
        <v>844</v>
      </c>
      <c r="C90" t="s">
        <v>845</v>
      </c>
      <c r="D90" t="s">
        <v>822</v>
      </c>
      <c r="E90" t="s">
        <v>642</v>
      </c>
      <c r="F90" t="s">
        <v>846</v>
      </c>
      <c r="G90" t="s">
        <v>847</v>
      </c>
      <c r="H90" t="s">
        <v>106</v>
      </c>
      <c r="I90" s="77">
        <v>986</v>
      </c>
      <c r="J90" s="77">
        <v>8461</v>
      </c>
      <c r="K90" s="77">
        <v>0</v>
      </c>
      <c r="L90" s="77">
        <v>291.98910999999998</v>
      </c>
      <c r="M90" s="78">
        <v>0</v>
      </c>
      <c r="N90" s="78">
        <v>1.29E-2</v>
      </c>
      <c r="O90" s="78">
        <v>2.5999999999999999E-3</v>
      </c>
    </row>
    <row r="91" spans="2:15">
      <c r="B91" t="s">
        <v>848</v>
      </c>
      <c r="C91" t="s">
        <v>849</v>
      </c>
      <c r="D91" t="s">
        <v>822</v>
      </c>
      <c r="E91" t="s">
        <v>642</v>
      </c>
      <c r="F91" t="s">
        <v>850</v>
      </c>
      <c r="G91" t="s">
        <v>851</v>
      </c>
      <c r="H91" t="s">
        <v>106</v>
      </c>
      <c r="I91" s="77">
        <v>153</v>
      </c>
      <c r="J91" s="77">
        <v>218745</v>
      </c>
      <c r="K91" s="77">
        <v>0</v>
      </c>
      <c r="L91" s="77">
        <v>1171.379475</v>
      </c>
      <c r="M91" s="78">
        <v>0</v>
      </c>
      <c r="N91" s="78">
        <v>5.1700000000000003E-2</v>
      </c>
      <c r="O91" s="78">
        <v>1.06E-2</v>
      </c>
    </row>
    <row r="92" spans="2:15">
      <c r="B92" t="s">
        <v>852</v>
      </c>
      <c r="C92" t="s">
        <v>853</v>
      </c>
      <c r="D92" t="s">
        <v>100</v>
      </c>
      <c r="E92" t="s">
        <v>642</v>
      </c>
      <c r="F92" t="s">
        <v>854</v>
      </c>
      <c r="G92" t="s">
        <v>851</v>
      </c>
      <c r="H92" t="s">
        <v>106</v>
      </c>
      <c r="I92" s="77">
        <v>1329</v>
      </c>
      <c r="J92" s="77">
        <v>16125</v>
      </c>
      <c r="K92" s="77">
        <v>0</v>
      </c>
      <c r="L92" s="77">
        <v>750.05437500000005</v>
      </c>
      <c r="M92" s="78">
        <v>0</v>
      </c>
      <c r="N92" s="78">
        <v>3.3099999999999997E-2</v>
      </c>
      <c r="O92" s="78">
        <v>6.7999999999999996E-3</v>
      </c>
    </row>
    <row r="93" spans="2:15">
      <c r="B93" t="s">
        <v>855</v>
      </c>
      <c r="C93" t="s">
        <v>856</v>
      </c>
      <c r="D93" t="s">
        <v>822</v>
      </c>
      <c r="E93" t="s">
        <v>642</v>
      </c>
      <c r="F93" t="s">
        <v>857</v>
      </c>
      <c r="G93" t="s">
        <v>858</v>
      </c>
      <c r="H93" t="s">
        <v>106</v>
      </c>
      <c r="I93" s="77">
        <v>1066</v>
      </c>
      <c r="J93" s="77">
        <v>8175</v>
      </c>
      <c r="K93" s="77">
        <v>0</v>
      </c>
      <c r="L93" s="77">
        <v>305.00925000000001</v>
      </c>
      <c r="M93" s="78">
        <v>0</v>
      </c>
      <c r="N93" s="78">
        <v>1.35E-2</v>
      </c>
      <c r="O93" s="78">
        <v>2.8E-3</v>
      </c>
    </row>
    <row r="94" spans="2:15">
      <c r="B94" t="s">
        <v>859</v>
      </c>
      <c r="C94" t="s">
        <v>860</v>
      </c>
      <c r="D94" t="s">
        <v>822</v>
      </c>
      <c r="E94" t="s">
        <v>642</v>
      </c>
      <c r="F94" t="s">
        <v>861</v>
      </c>
      <c r="G94" t="s">
        <v>830</v>
      </c>
      <c r="H94" t="s">
        <v>106</v>
      </c>
      <c r="I94" s="77">
        <v>820</v>
      </c>
      <c r="J94" s="77">
        <v>10621</v>
      </c>
      <c r="K94" s="77">
        <v>0</v>
      </c>
      <c r="L94" s="77">
        <v>304.8227</v>
      </c>
      <c r="M94" s="78">
        <v>0</v>
      </c>
      <c r="N94" s="78">
        <v>1.35E-2</v>
      </c>
      <c r="O94" s="78">
        <v>2.8E-3</v>
      </c>
    </row>
    <row r="95" spans="2:15">
      <c r="B95" t="s">
        <v>862</v>
      </c>
      <c r="C95" t="s">
        <v>863</v>
      </c>
      <c r="D95" t="s">
        <v>822</v>
      </c>
      <c r="E95" t="s">
        <v>642</v>
      </c>
      <c r="F95" t="s">
        <v>864</v>
      </c>
      <c r="G95" t="s">
        <v>830</v>
      </c>
      <c r="H95" t="s">
        <v>106</v>
      </c>
      <c r="I95" s="77">
        <v>971</v>
      </c>
      <c r="J95" s="77">
        <v>25683</v>
      </c>
      <c r="K95" s="77">
        <v>0</v>
      </c>
      <c r="L95" s="77">
        <v>872.83675500000004</v>
      </c>
      <c r="M95" s="78">
        <v>0</v>
      </c>
      <c r="N95" s="78">
        <v>3.85E-2</v>
      </c>
      <c r="O95" s="78">
        <v>7.9000000000000008E-3</v>
      </c>
    </row>
    <row r="96" spans="2:15">
      <c r="B96" t="s">
        <v>865</v>
      </c>
      <c r="C96" t="s">
        <v>866</v>
      </c>
      <c r="D96" t="s">
        <v>822</v>
      </c>
      <c r="E96" t="s">
        <v>642</v>
      </c>
      <c r="F96" t="s">
        <v>867</v>
      </c>
      <c r="G96" t="s">
        <v>843</v>
      </c>
      <c r="H96" t="s">
        <v>106</v>
      </c>
      <c r="I96" s="77">
        <v>1226</v>
      </c>
      <c r="J96" s="77">
        <v>13672</v>
      </c>
      <c r="K96" s="77">
        <v>0</v>
      </c>
      <c r="L96" s="77">
        <v>586.66552000000001</v>
      </c>
      <c r="M96" s="78">
        <v>0</v>
      </c>
      <c r="N96" s="78">
        <v>2.5899999999999999E-2</v>
      </c>
      <c r="O96" s="78">
        <v>5.3E-3</v>
      </c>
    </row>
    <row r="97" spans="2:15">
      <c r="B97" t="s">
        <v>868</v>
      </c>
      <c r="C97" t="s">
        <v>869</v>
      </c>
      <c r="D97" t="s">
        <v>870</v>
      </c>
      <c r="E97" t="s">
        <v>642</v>
      </c>
      <c r="F97" t="s">
        <v>871</v>
      </c>
      <c r="G97" t="s">
        <v>843</v>
      </c>
      <c r="H97" t="s">
        <v>106</v>
      </c>
      <c r="I97" s="77">
        <v>59</v>
      </c>
      <c r="J97" s="77">
        <v>109100</v>
      </c>
      <c r="K97" s="77">
        <v>0</v>
      </c>
      <c r="L97" s="77">
        <v>225.29150000000001</v>
      </c>
      <c r="M97" s="78">
        <v>0</v>
      </c>
      <c r="N97" s="78">
        <v>9.9000000000000008E-3</v>
      </c>
      <c r="O97" s="78">
        <v>2E-3</v>
      </c>
    </row>
    <row r="98" spans="2:15">
      <c r="B98" t="s">
        <v>230</v>
      </c>
      <c r="E98" s="16"/>
      <c r="F98" s="16"/>
      <c r="G98" s="16"/>
    </row>
    <row r="99" spans="2:15">
      <c r="B99" t="s">
        <v>293</v>
      </c>
      <c r="E99" s="16"/>
      <c r="F99" s="16"/>
      <c r="G99" s="16"/>
    </row>
    <row r="100" spans="2:15">
      <c r="B100" t="s">
        <v>294</v>
      </c>
      <c r="E100" s="16"/>
      <c r="F100" s="16"/>
      <c r="G100" s="16"/>
    </row>
    <row r="101" spans="2:15">
      <c r="B101" t="s">
        <v>295</v>
      </c>
      <c r="E101" s="16"/>
      <c r="F101" s="16"/>
      <c r="G101" s="16"/>
    </row>
    <row r="102" spans="2:15">
      <c r="B102" t="s">
        <v>296</v>
      </c>
      <c r="E102" s="16"/>
      <c r="F102" s="16"/>
      <c r="G102" s="16"/>
    </row>
    <row r="103" spans="2:15">
      <c r="E103" s="16"/>
      <c r="F103" s="16"/>
      <c r="G103" s="16"/>
    </row>
    <row r="104" spans="2:15">
      <c r="E104" s="16"/>
      <c r="F104" s="16"/>
      <c r="G104" s="16"/>
    </row>
    <row r="105" spans="2:15"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507027.02</v>
      </c>
      <c r="I11" s="7"/>
      <c r="J11" s="75">
        <v>0.82001999999999997</v>
      </c>
      <c r="K11" s="75">
        <v>13641.626002106001</v>
      </c>
      <c r="L11" s="7"/>
      <c r="M11" s="76">
        <v>1</v>
      </c>
      <c r="N11" s="76">
        <v>0.1235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463506.02</v>
      </c>
      <c r="J12" s="81">
        <v>0</v>
      </c>
      <c r="K12" s="81">
        <v>4762.3600192579997</v>
      </c>
      <c r="M12" s="80">
        <v>0.34910000000000002</v>
      </c>
      <c r="N12" s="80">
        <v>4.3099999999999999E-2</v>
      </c>
    </row>
    <row r="13" spans="2:63">
      <c r="B13" s="79" t="s">
        <v>872</v>
      </c>
      <c r="D13" s="16"/>
      <c r="E13" s="16"/>
      <c r="F13" s="16"/>
      <c r="G13" s="16"/>
      <c r="H13" s="81">
        <v>29568</v>
      </c>
      <c r="J13" s="81">
        <v>0</v>
      </c>
      <c r="K13" s="81">
        <v>708.98105999999996</v>
      </c>
      <c r="M13" s="80">
        <v>5.1999999999999998E-2</v>
      </c>
      <c r="N13" s="80">
        <v>6.4000000000000003E-3</v>
      </c>
    </row>
    <row r="14" spans="2:63">
      <c r="B14" t="s">
        <v>873</v>
      </c>
      <c r="C14" t="s">
        <v>874</v>
      </c>
      <c r="D14" t="s">
        <v>100</v>
      </c>
      <c r="E14" t="s">
        <v>875</v>
      </c>
      <c r="F14" t="s">
        <v>876</v>
      </c>
      <c r="G14" t="s">
        <v>102</v>
      </c>
      <c r="H14" s="77">
        <v>10905</v>
      </c>
      <c r="I14" s="77">
        <v>1475</v>
      </c>
      <c r="J14" s="77">
        <v>0</v>
      </c>
      <c r="K14" s="77">
        <v>160.84875</v>
      </c>
      <c r="L14" s="78">
        <v>4.0000000000000002E-4</v>
      </c>
      <c r="M14" s="78">
        <v>1.18E-2</v>
      </c>
      <c r="N14" s="78">
        <v>1.5E-3</v>
      </c>
    </row>
    <row r="15" spans="2:63">
      <c r="B15" t="s">
        <v>877</v>
      </c>
      <c r="C15" t="s">
        <v>878</v>
      </c>
      <c r="D15" t="s">
        <v>100</v>
      </c>
      <c r="E15" t="s">
        <v>879</v>
      </c>
      <c r="F15" t="s">
        <v>876</v>
      </c>
      <c r="G15" t="s">
        <v>102</v>
      </c>
      <c r="H15" s="77">
        <v>18663</v>
      </c>
      <c r="I15" s="77">
        <v>2937</v>
      </c>
      <c r="J15" s="77">
        <v>0</v>
      </c>
      <c r="K15" s="77">
        <v>548.13230999999996</v>
      </c>
      <c r="L15" s="78">
        <v>1E-4</v>
      </c>
      <c r="M15" s="78">
        <v>4.02E-2</v>
      </c>
      <c r="N15" s="78">
        <v>5.0000000000000001E-3</v>
      </c>
    </row>
    <row r="16" spans="2:63">
      <c r="B16" s="79" t="s">
        <v>880</v>
      </c>
      <c r="D16" s="16"/>
      <c r="E16" s="16"/>
      <c r="F16" s="16"/>
      <c r="G16" s="16"/>
      <c r="H16" s="81">
        <v>47864</v>
      </c>
      <c r="J16" s="81">
        <v>0</v>
      </c>
      <c r="K16" s="81">
        <v>2249.5747799999999</v>
      </c>
      <c r="M16" s="80">
        <v>0.16489999999999999</v>
      </c>
      <c r="N16" s="80">
        <v>2.0400000000000001E-2</v>
      </c>
    </row>
    <row r="17" spans="2:14">
      <c r="B17" t="s">
        <v>881</v>
      </c>
      <c r="C17" t="s">
        <v>882</v>
      </c>
      <c r="D17" t="s">
        <v>100</v>
      </c>
      <c r="E17" t="s">
        <v>883</v>
      </c>
      <c r="F17" t="s">
        <v>876</v>
      </c>
      <c r="G17" t="s">
        <v>102</v>
      </c>
      <c r="H17" s="77">
        <v>8439</v>
      </c>
      <c r="I17" s="77">
        <v>6035</v>
      </c>
      <c r="J17" s="77">
        <v>0</v>
      </c>
      <c r="K17" s="77">
        <v>509.29365000000001</v>
      </c>
      <c r="L17" s="78">
        <v>4.0000000000000002E-4</v>
      </c>
      <c r="M17" s="78">
        <v>3.73E-2</v>
      </c>
      <c r="N17" s="78">
        <v>4.5999999999999999E-3</v>
      </c>
    </row>
    <row r="18" spans="2:14">
      <c r="B18" t="s">
        <v>884</v>
      </c>
      <c r="C18" t="s">
        <v>885</v>
      </c>
      <c r="D18" t="s">
        <v>100</v>
      </c>
      <c r="E18" t="s">
        <v>886</v>
      </c>
      <c r="F18" t="s">
        <v>876</v>
      </c>
      <c r="G18" t="s">
        <v>102</v>
      </c>
      <c r="H18" s="77">
        <v>1477</v>
      </c>
      <c r="I18" s="77">
        <v>11310</v>
      </c>
      <c r="J18" s="77">
        <v>0</v>
      </c>
      <c r="K18" s="77">
        <v>167.0487</v>
      </c>
      <c r="L18" s="78">
        <v>1E-4</v>
      </c>
      <c r="M18" s="78">
        <v>1.2200000000000001E-2</v>
      </c>
      <c r="N18" s="78">
        <v>1.5E-3</v>
      </c>
    </row>
    <row r="19" spans="2:14">
      <c r="B19" t="s">
        <v>887</v>
      </c>
      <c r="C19" t="s">
        <v>888</v>
      </c>
      <c r="D19" t="s">
        <v>100</v>
      </c>
      <c r="E19" t="s">
        <v>889</v>
      </c>
      <c r="F19" t="s">
        <v>876</v>
      </c>
      <c r="G19" t="s">
        <v>102</v>
      </c>
      <c r="H19" s="77">
        <v>4559</v>
      </c>
      <c r="I19" s="77">
        <v>6384</v>
      </c>
      <c r="J19" s="77">
        <v>0</v>
      </c>
      <c r="K19" s="77">
        <v>291.04656</v>
      </c>
      <c r="L19" s="78">
        <v>5.0000000000000001E-4</v>
      </c>
      <c r="M19" s="78">
        <v>2.1299999999999999E-2</v>
      </c>
      <c r="N19" s="78">
        <v>2.5999999999999999E-3</v>
      </c>
    </row>
    <row r="20" spans="2:14">
      <c r="B20" t="s">
        <v>890</v>
      </c>
      <c r="C20" t="s">
        <v>891</v>
      </c>
      <c r="D20" t="s">
        <v>100</v>
      </c>
      <c r="E20" t="s">
        <v>889</v>
      </c>
      <c r="F20" t="s">
        <v>876</v>
      </c>
      <c r="G20" t="s">
        <v>102</v>
      </c>
      <c r="H20" s="77">
        <v>2129</v>
      </c>
      <c r="I20" s="77">
        <v>4503</v>
      </c>
      <c r="J20" s="77">
        <v>0</v>
      </c>
      <c r="K20" s="77">
        <v>95.868870000000001</v>
      </c>
      <c r="L20" s="78">
        <v>5.9999999999999995E-4</v>
      </c>
      <c r="M20" s="78">
        <v>7.0000000000000001E-3</v>
      </c>
      <c r="N20" s="78">
        <v>8.9999999999999998E-4</v>
      </c>
    </row>
    <row r="21" spans="2:14">
      <c r="B21" t="s">
        <v>892</v>
      </c>
      <c r="C21" t="s">
        <v>893</v>
      </c>
      <c r="D21" t="s">
        <v>100</v>
      </c>
      <c r="E21" t="s">
        <v>889</v>
      </c>
      <c r="F21" t="s">
        <v>876</v>
      </c>
      <c r="G21" t="s">
        <v>102</v>
      </c>
      <c r="H21" s="77">
        <v>31260</v>
      </c>
      <c r="I21" s="77">
        <v>3795</v>
      </c>
      <c r="J21" s="77">
        <v>0</v>
      </c>
      <c r="K21" s="77">
        <v>1186.317</v>
      </c>
      <c r="L21" s="78">
        <v>4.0000000000000002E-4</v>
      </c>
      <c r="M21" s="78">
        <v>8.6999999999999994E-2</v>
      </c>
      <c r="N21" s="78">
        <v>1.0699999999999999E-2</v>
      </c>
    </row>
    <row r="22" spans="2:14">
      <c r="B22" s="79" t="s">
        <v>894</v>
      </c>
      <c r="D22" s="16"/>
      <c r="E22" s="16"/>
      <c r="F22" s="16"/>
      <c r="G22" s="16"/>
      <c r="H22" s="81">
        <v>386074.02</v>
      </c>
      <c r="J22" s="81">
        <v>0</v>
      </c>
      <c r="K22" s="81">
        <v>1803.804179258</v>
      </c>
      <c r="M22" s="80">
        <v>0.13220000000000001</v>
      </c>
      <c r="N22" s="80">
        <v>1.6299999999999999E-2</v>
      </c>
    </row>
    <row r="23" spans="2:14">
      <c r="B23" t="s">
        <v>895</v>
      </c>
      <c r="C23" t="s">
        <v>896</v>
      </c>
      <c r="D23" t="s">
        <v>100</v>
      </c>
      <c r="E23" t="s">
        <v>879</v>
      </c>
      <c r="F23" t="s">
        <v>897</v>
      </c>
      <c r="G23" t="s">
        <v>102</v>
      </c>
      <c r="H23" s="77">
        <v>14050</v>
      </c>
      <c r="I23" s="77">
        <v>3616.24</v>
      </c>
      <c r="J23" s="77">
        <v>0</v>
      </c>
      <c r="K23" s="77">
        <v>508.08172000000002</v>
      </c>
      <c r="L23" s="78">
        <v>5.9999999999999995E-4</v>
      </c>
      <c r="M23" s="78">
        <v>3.7199999999999997E-2</v>
      </c>
      <c r="N23" s="78">
        <v>4.5999999999999999E-3</v>
      </c>
    </row>
    <row r="24" spans="2:14">
      <c r="B24" t="s">
        <v>898</v>
      </c>
      <c r="C24" t="s">
        <v>899</v>
      </c>
      <c r="D24" t="s">
        <v>100</v>
      </c>
      <c r="E24" t="s">
        <v>886</v>
      </c>
      <c r="F24" t="s">
        <v>897</v>
      </c>
      <c r="G24" t="s">
        <v>102</v>
      </c>
      <c r="H24" s="77">
        <v>372024.02</v>
      </c>
      <c r="I24" s="77">
        <v>348.29</v>
      </c>
      <c r="J24" s="77">
        <v>0</v>
      </c>
      <c r="K24" s="77">
        <v>1295.7224592580001</v>
      </c>
      <c r="L24" s="78">
        <v>2.9999999999999997E-4</v>
      </c>
      <c r="M24" s="78">
        <v>9.5000000000000001E-2</v>
      </c>
      <c r="N24" s="78">
        <v>1.17E-2</v>
      </c>
    </row>
    <row r="25" spans="2:14">
      <c r="B25" s="79" t="s">
        <v>900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639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223</v>
      </c>
      <c r="C28" t="s">
        <v>223</v>
      </c>
      <c r="D28" s="16"/>
      <c r="E28" s="16"/>
      <c r="F28" t="s">
        <v>223</v>
      </c>
      <c r="G28" t="s">
        <v>223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901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223</v>
      </c>
      <c r="C30" t="s">
        <v>223</v>
      </c>
      <c r="D30" s="16"/>
      <c r="E30" s="16"/>
      <c r="F30" t="s">
        <v>223</v>
      </c>
      <c r="G30" t="s">
        <v>223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228</v>
      </c>
      <c r="D31" s="16"/>
      <c r="E31" s="16"/>
      <c r="F31" s="16"/>
      <c r="G31" s="16"/>
      <c r="H31" s="81">
        <v>43521</v>
      </c>
      <c r="J31" s="81">
        <v>0.82001999999999997</v>
      </c>
      <c r="K31" s="81">
        <v>8879.2659828479991</v>
      </c>
      <c r="M31" s="80">
        <v>0.65090000000000003</v>
      </c>
      <c r="N31" s="80">
        <v>8.0399999999999999E-2</v>
      </c>
    </row>
    <row r="32" spans="2:14">
      <c r="B32" s="79" t="s">
        <v>902</v>
      </c>
      <c r="D32" s="16"/>
      <c r="E32" s="16"/>
      <c r="F32" s="16"/>
      <c r="G32" s="16"/>
      <c r="H32" s="81">
        <v>41235</v>
      </c>
      <c r="J32" s="81">
        <v>0.82001999999999997</v>
      </c>
      <c r="K32" s="81">
        <v>7998.9159528480004</v>
      </c>
      <c r="M32" s="80">
        <v>0.58640000000000003</v>
      </c>
      <c r="N32" s="80">
        <v>7.2400000000000006E-2</v>
      </c>
    </row>
    <row r="33" spans="2:14">
      <c r="B33" t="s">
        <v>903</v>
      </c>
      <c r="C33" t="s">
        <v>904</v>
      </c>
      <c r="D33" t="s">
        <v>817</v>
      </c>
      <c r="E33" t="s">
        <v>905</v>
      </c>
      <c r="F33" t="s">
        <v>876</v>
      </c>
      <c r="G33" t="s">
        <v>106</v>
      </c>
      <c r="H33" s="77">
        <v>1834</v>
      </c>
      <c r="I33" s="77">
        <v>4024</v>
      </c>
      <c r="J33" s="77">
        <v>0</v>
      </c>
      <c r="K33" s="77">
        <v>258.30056000000002</v>
      </c>
      <c r="L33" s="78">
        <v>0</v>
      </c>
      <c r="M33" s="78">
        <v>1.89E-2</v>
      </c>
      <c r="N33" s="78">
        <v>2.3E-3</v>
      </c>
    </row>
    <row r="34" spans="2:14">
      <c r="B34" t="s">
        <v>906</v>
      </c>
      <c r="C34" t="s">
        <v>907</v>
      </c>
      <c r="D34" t="s">
        <v>822</v>
      </c>
      <c r="E34" t="s">
        <v>908</v>
      </c>
      <c r="F34" t="s">
        <v>876</v>
      </c>
      <c r="G34" t="s">
        <v>106</v>
      </c>
      <c r="H34" s="77">
        <v>1177</v>
      </c>
      <c r="I34" s="77">
        <v>13423</v>
      </c>
      <c r="J34" s="77">
        <v>0</v>
      </c>
      <c r="K34" s="77">
        <v>552.96048499999995</v>
      </c>
      <c r="L34" s="78">
        <v>0</v>
      </c>
      <c r="M34" s="78">
        <v>4.0500000000000001E-2</v>
      </c>
      <c r="N34" s="78">
        <v>5.0000000000000001E-3</v>
      </c>
    </row>
    <row r="35" spans="2:14">
      <c r="B35" t="s">
        <v>909</v>
      </c>
      <c r="C35" t="s">
        <v>910</v>
      </c>
      <c r="D35" t="s">
        <v>817</v>
      </c>
      <c r="E35" t="s">
        <v>911</v>
      </c>
      <c r="F35" t="s">
        <v>876</v>
      </c>
      <c r="G35" t="s">
        <v>106</v>
      </c>
      <c r="H35" s="77">
        <v>593</v>
      </c>
      <c r="I35" s="77">
        <v>28028</v>
      </c>
      <c r="J35" s="77">
        <v>0.82001999999999997</v>
      </c>
      <c r="K35" s="77">
        <v>582.54115999999999</v>
      </c>
      <c r="L35" s="78">
        <v>0</v>
      </c>
      <c r="M35" s="78">
        <v>4.2700000000000002E-2</v>
      </c>
      <c r="N35" s="78">
        <v>5.3E-3</v>
      </c>
    </row>
    <row r="36" spans="2:14">
      <c r="B36" t="s">
        <v>912</v>
      </c>
      <c r="C36" t="s">
        <v>913</v>
      </c>
      <c r="D36" t="s">
        <v>870</v>
      </c>
      <c r="E36" t="s">
        <v>914</v>
      </c>
      <c r="F36" t="s">
        <v>876</v>
      </c>
      <c r="G36" t="s">
        <v>110</v>
      </c>
      <c r="H36" s="77">
        <v>2428</v>
      </c>
      <c r="I36" s="77">
        <v>10794</v>
      </c>
      <c r="J36" s="77">
        <v>0</v>
      </c>
      <c r="K36" s="77">
        <v>953.02160284800004</v>
      </c>
      <c r="L36" s="78">
        <v>0</v>
      </c>
      <c r="M36" s="78">
        <v>6.9900000000000004E-2</v>
      </c>
      <c r="N36" s="78">
        <v>8.6E-3</v>
      </c>
    </row>
    <row r="37" spans="2:14">
      <c r="B37" t="s">
        <v>915</v>
      </c>
      <c r="C37" t="s">
        <v>916</v>
      </c>
      <c r="D37" t="s">
        <v>822</v>
      </c>
      <c r="E37" t="s">
        <v>914</v>
      </c>
      <c r="F37" t="s">
        <v>876</v>
      </c>
      <c r="G37" t="s">
        <v>106</v>
      </c>
      <c r="H37" s="77">
        <v>3045</v>
      </c>
      <c r="I37" s="77">
        <v>5283</v>
      </c>
      <c r="J37" s="77">
        <v>0</v>
      </c>
      <c r="K37" s="77">
        <v>563.03572499999996</v>
      </c>
      <c r="L37" s="78">
        <v>0</v>
      </c>
      <c r="M37" s="78">
        <v>4.1300000000000003E-2</v>
      </c>
      <c r="N37" s="78">
        <v>5.1000000000000004E-3</v>
      </c>
    </row>
    <row r="38" spans="2:14">
      <c r="B38" t="s">
        <v>917</v>
      </c>
      <c r="C38" t="s">
        <v>918</v>
      </c>
      <c r="D38" t="s">
        <v>822</v>
      </c>
      <c r="E38" t="s">
        <v>914</v>
      </c>
      <c r="F38" t="s">
        <v>876</v>
      </c>
      <c r="G38" t="s">
        <v>106</v>
      </c>
      <c r="H38" s="77">
        <v>2366</v>
      </c>
      <c r="I38" s="77">
        <v>16936</v>
      </c>
      <c r="J38" s="77">
        <v>0</v>
      </c>
      <c r="K38" s="77">
        <v>1402.4701600000001</v>
      </c>
      <c r="L38" s="78">
        <v>0</v>
      </c>
      <c r="M38" s="78">
        <v>0.1028</v>
      </c>
      <c r="N38" s="78">
        <v>1.2699999999999999E-2</v>
      </c>
    </row>
    <row r="39" spans="2:14">
      <c r="B39" t="s">
        <v>919</v>
      </c>
      <c r="C39" t="s">
        <v>920</v>
      </c>
      <c r="D39" t="s">
        <v>822</v>
      </c>
      <c r="E39" t="s">
        <v>921</v>
      </c>
      <c r="F39" t="s">
        <v>876</v>
      </c>
      <c r="G39" t="s">
        <v>106</v>
      </c>
      <c r="H39" s="77">
        <v>6540</v>
      </c>
      <c r="I39" s="77">
        <v>1650</v>
      </c>
      <c r="J39" s="77">
        <v>0</v>
      </c>
      <c r="K39" s="77">
        <v>377.685</v>
      </c>
      <c r="L39" s="78">
        <v>0</v>
      </c>
      <c r="M39" s="78">
        <v>2.7699999999999999E-2</v>
      </c>
      <c r="N39" s="78">
        <v>3.3999999999999998E-3</v>
      </c>
    </row>
    <row r="40" spans="2:14">
      <c r="B40" t="s">
        <v>922</v>
      </c>
      <c r="C40" t="s">
        <v>923</v>
      </c>
      <c r="D40" t="s">
        <v>822</v>
      </c>
      <c r="E40" t="s">
        <v>924</v>
      </c>
      <c r="F40" t="s">
        <v>876</v>
      </c>
      <c r="G40" t="s">
        <v>106</v>
      </c>
      <c r="H40" s="77">
        <v>2861</v>
      </c>
      <c r="I40" s="77">
        <v>3276</v>
      </c>
      <c r="J40" s="77">
        <v>0</v>
      </c>
      <c r="K40" s="77">
        <v>328.04226</v>
      </c>
      <c r="L40" s="78">
        <v>0</v>
      </c>
      <c r="M40" s="78">
        <v>2.4E-2</v>
      </c>
      <c r="N40" s="78">
        <v>3.0000000000000001E-3</v>
      </c>
    </row>
    <row r="41" spans="2:14">
      <c r="B41" t="s">
        <v>925</v>
      </c>
      <c r="C41" t="s">
        <v>926</v>
      </c>
      <c r="D41" t="s">
        <v>822</v>
      </c>
      <c r="E41" t="s">
        <v>927</v>
      </c>
      <c r="F41" t="s">
        <v>876</v>
      </c>
      <c r="G41" t="s">
        <v>106</v>
      </c>
      <c r="H41" s="77">
        <v>599</v>
      </c>
      <c r="I41" s="77">
        <v>4340</v>
      </c>
      <c r="J41" s="77">
        <v>0</v>
      </c>
      <c r="K41" s="77">
        <v>90.988100000000003</v>
      </c>
      <c r="L41" s="78">
        <v>0</v>
      </c>
      <c r="M41" s="78">
        <v>6.7000000000000002E-3</v>
      </c>
      <c r="N41" s="78">
        <v>8.0000000000000004E-4</v>
      </c>
    </row>
    <row r="42" spans="2:14">
      <c r="B42" t="s">
        <v>928</v>
      </c>
      <c r="C42" t="s">
        <v>929</v>
      </c>
      <c r="D42" t="s">
        <v>822</v>
      </c>
      <c r="E42" t="s">
        <v>930</v>
      </c>
      <c r="F42" t="s">
        <v>876</v>
      </c>
      <c r="G42" t="s">
        <v>106</v>
      </c>
      <c r="H42" s="77">
        <v>603</v>
      </c>
      <c r="I42" s="77">
        <v>37725</v>
      </c>
      <c r="J42" s="77">
        <v>0</v>
      </c>
      <c r="K42" s="77">
        <v>796.18612499999995</v>
      </c>
      <c r="L42" s="78">
        <v>0</v>
      </c>
      <c r="M42" s="78">
        <v>5.8400000000000001E-2</v>
      </c>
      <c r="N42" s="78">
        <v>7.1999999999999998E-3</v>
      </c>
    </row>
    <row r="43" spans="2:14">
      <c r="B43" t="s">
        <v>931</v>
      </c>
      <c r="C43" t="s">
        <v>932</v>
      </c>
      <c r="D43" t="s">
        <v>822</v>
      </c>
      <c r="E43" t="s">
        <v>930</v>
      </c>
      <c r="F43" t="s">
        <v>876</v>
      </c>
      <c r="G43" t="s">
        <v>106</v>
      </c>
      <c r="H43" s="77">
        <v>16229</v>
      </c>
      <c r="I43" s="77">
        <v>3145</v>
      </c>
      <c r="J43" s="77">
        <v>0</v>
      </c>
      <c r="K43" s="77">
        <v>1786.4071750000001</v>
      </c>
      <c r="L43" s="78">
        <v>0</v>
      </c>
      <c r="M43" s="78">
        <v>0.13100000000000001</v>
      </c>
      <c r="N43" s="78">
        <v>1.6199999999999999E-2</v>
      </c>
    </row>
    <row r="44" spans="2:14">
      <c r="B44" t="s">
        <v>933</v>
      </c>
      <c r="C44" t="s">
        <v>934</v>
      </c>
      <c r="D44" t="s">
        <v>822</v>
      </c>
      <c r="E44" t="s">
        <v>935</v>
      </c>
      <c r="F44" t="s">
        <v>876</v>
      </c>
      <c r="G44" t="s">
        <v>106</v>
      </c>
      <c r="H44" s="77">
        <v>2960</v>
      </c>
      <c r="I44" s="77">
        <v>2966</v>
      </c>
      <c r="J44" s="77">
        <v>0</v>
      </c>
      <c r="K44" s="77">
        <v>307.27760000000001</v>
      </c>
      <c r="L44" s="78">
        <v>0</v>
      </c>
      <c r="M44" s="78">
        <v>2.2499999999999999E-2</v>
      </c>
      <c r="N44" s="78">
        <v>2.8E-3</v>
      </c>
    </row>
    <row r="45" spans="2:14">
      <c r="B45" s="79" t="s">
        <v>936</v>
      </c>
      <c r="D45" s="16"/>
      <c r="E45" s="16"/>
      <c r="F45" s="16"/>
      <c r="G45" s="16"/>
      <c r="H45" s="81">
        <v>2286</v>
      </c>
      <c r="J45" s="81">
        <v>0</v>
      </c>
      <c r="K45" s="81">
        <v>880.35002999999995</v>
      </c>
      <c r="M45" s="80">
        <v>6.4500000000000002E-2</v>
      </c>
      <c r="N45" s="80">
        <v>8.0000000000000002E-3</v>
      </c>
    </row>
    <row r="46" spans="2:14">
      <c r="B46" t="s">
        <v>937</v>
      </c>
      <c r="C46" t="s">
        <v>938</v>
      </c>
      <c r="D46" t="s">
        <v>822</v>
      </c>
      <c r="E46" t="s">
        <v>914</v>
      </c>
      <c r="F46" t="s">
        <v>897</v>
      </c>
      <c r="G46" t="s">
        <v>106</v>
      </c>
      <c r="H46" s="77">
        <v>2286</v>
      </c>
      <c r="I46" s="77">
        <v>11003</v>
      </c>
      <c r="J46" s="77">
        <v>0</v>
      </c>
      <c r="K46" s="77">
        <v>880.35002999999995</v>
      </c>
      <c r="L46" s="78">
        <v>0</v>
      </c>
      <c r="M46" s="78">
        <v>6.4500000000000002E-2</v>
      </c>
      <c r="N46" s="78">
        <v>8.0000000000000002E-3</v>
      </c>
    </row>
    <row r="47" spans="2:14">
      <c r="B47" s="79" t="s">
        <v>639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223</v>
      </c>
      <c r="C48" t="s">
        <v>223</v>
      </c>
      <c r="D48" s="16"/>
      <c r="E48" s="16"/>
      <c r="F48" t="s">
        <v>223</v>
      </c>
      <c r="G48" t="s">
        <v>223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901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223</v>
      </c>
      <c r="C50" t="s">
        <v>223</v>
      </c>
      <c r="D50" s="16"/>
      <c r="E50" s="16"/>
      <c r="F50" t="s">
        <v>223</v>
      </c>
      <c r="G50" t="s">
        <v>223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t="s">
        <v>230</v>
      </c>
      <c r="D51" s="16"/>
      <c r="E51" s="16"/>
      <c r="F51" s="16"/>
      <c r="G51" s="16"/>
    </row>
    <row r="52" spans="2:14">
      <c r="B52" t="s">
        <v>293</v>
      </c>
      <c r="D52" s="16"/>
      <c r="E52" s="16"/>
      <c r="F52" s="16"/>
      <c r="G52" s="16"/>
    </row>
    <row r="53" spans="2:14">
      <c r="B53" t="s">
        <v>294</v>
      </c>
      <c r="D53" s="16"/>
      <c r="E53" s="16"/>
      <c r="F53" s="16"/>
      <c r="G53" s="16"/>
    </row>
    <row r="54" spans="2:14">
      <c r="B54" t="s">
        <v>295</v>
      </c>
      <c r="D54" s="16"/>
      <c r="E54" s="16"/>
      <c r="F54" s="16"/>
      <c r="G54" s="16"/>
    </row>
    <row r="55" spans="2:14">
      <c r="B55" t="s">
        <v>296</v>
      </c>
      <c r="D55" s="16"/>
      <c r="E55" s="16"/>
      <c r="F55" s="16"/>
      <c r="G55" s="16"/>
    </row>
    <row r="56" spans="2:14"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288512.88</v>
      </c>
      <c r="K11" s="7"/>
      <c r="L11" s="75">
        <v>666.982304</v>
      </c>
      <c r="M11" s="7"/>
      <c r="N11" s="76">
        <v>1</v>
      </c>
      <c r="O11" s="76">
        <v>6.0000000000000001E-3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287776.88</v>
      </c>
      <c r="L12" s="81">
        <v>230.22150400000001</v>
      </c>
      <c r="N12" s="80">
        <v>0.34520000000000001</v>
      </c>
      <c r="O12" s="80">
        <v>2.0999999999999999E-3</v>
      </c>
    </row>
    <row r="13" spans="2:65">
      <c r="B13" s="79" t="s">
        <v>939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940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287776.88</v>
      </c>
      <c r="L17" s="81">
        <v>230.22150400000001</v>
      </c>
      <c r="N17" s="80">
        <v>0.34520000000000001</v>
      </c>
      <c r="O17" s="80">
        <v>2.0999999999999999E-3</v>
      </c>
    </row>
    <row r="18" spans="2:15">
      <c r="B18" t="s">
        <v>941</v>
      </c>
      <c r="C18" t="s">
        <v>942</v>
      </c>
      <c r="D18" t="s">
        <v>100</v>
      </c>
      <c r="E18" t="s">
        <v>943</v>
      </c>
      <c r="F18" t="s">
        <v>876</v>
      </c>
      <c r="G18" t="s">
        <v>342</v>
      </c>
      <c r="H18" t="s">
        <v>207</v>
      </c>
      <c r="I18" t="s">
        <v>102</v>
      </c>
      <c r="J18" s="77">
        <v>287776.88</v>
      </c>
      <c r="K18" s="77">
        <v>80</v>
      </c>
      <c r="L18" s="77">
        <v>230.22150400000001</v>
      </c>
      <c r="M18" s="78">
        <v>8.0000000000000004E-4</v>
      </c>
      <c r="N18" s="78">
        <v>0.34520000000000001</v>
      </c>
      <c r="O18" s="78">
        <v>2.0999999999999999E-3</v>
      </c>
    </row>
    <row r="19" spans="2:15">
      <c r="B19" s="79" t="s">
        <v>639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736</v>
      </c>
      <c r="L21" s="81">
        <v>436.76080000000002</v>
      </c>
      <c r="N21" s="80">
        <v>0.65480000000000005</v>
      </c>
      <c r="O21" s="80">
        <v>4.0000000000000001E-3</v>
      </c>
    </row>
    <row r="22" spans="2:15">
      <c r="B22" s="79" t="s">
        <v>939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940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I25" t="s">
        <v>223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736</v>
      </c>
      <c r="L26" s="81">
        <v>436.76080000000002</v>
      </c>
      <c r="N26" s="80">
        <v>0.65480000000000005</v>
      </c>
      <c r="O26" s="80">
        <v>4.0000000000000001E-3</v>
      </c>
    </row>
    <row r="27" spans="2:15">
      <c r="B27" t="s">
        <v>944</v>
      </c>
      <c r="C27" t="s">
        <v>945</v>
      </c>
      <c r="D27" t="s">
        <v>123</v>
      </c>
      <c r="E27" t="s">
        <v>946</v>
      </c>
      <c r="F27" t="s">
        <v>876</v>
      </c>
      <c r="G27" t="s">
        <v>223</v>
      </c>
      <c r="H27" t="s">
        <v>947</v>
      </c>
      <c r="I27" t="s">
        <v>106</v>
      </c>
      <c r="J27" s="77">
        <v>736</v>
      </c>
      <c r="K27" s="77">
        <v>16955</v>
      </c>
      <c r="L27" s="77">
        <v>436.76080000000002</v>
      </c>
      <c r="M27" s="78">
        <v>0</v>
      </c>
      <c r="N27" s="78">
        <v>0.65480000000000005</v>
      </c>
      <c r="O27" s="78">
        <v>4.0000000000000001E-3</v>
      </c>
    </row>
    <row r="28" spans="2:15">
      <c r="B28" s="79" t="s">
        <v>639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I29" t="s">
        <v>223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230</v>
      </c>
      <c r="C30" s="16"/>
      <c r="D30" s="16"/>
      <c r="E30" s="16"/>
    </row>
    <row r="31" spans="2:15">
      <c r="B31" t="s">
        <v>293</v>
      </c>
      <c r="C31" s="16"/>
      <c r="D31" s="16"/>
      <c r="E31" s="16"/>
    </row>
    <row r="32" spans="2:15">
      <c r="B32" t="s">
        <v>294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23084</v>
      </c>
      <c r="H11" s="7"/>
      <c r="I11" s="75">
        <v>87.628067999999999</v>
      </c>
      <c r="J11" s="25"/>
      <c r="K11" s="76">
        <v>1</v>
      </c>
      <c r="L11" s="76">
        <v>8.0000000000000004E-4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23084</v>
      </c>
      <c r="I12" s="81">
        <v>87.628067999999999</v>
      </c>
      <c r="K12" s="80">
        <v>1</v>
      </c>
      <c r="L12" s="80">
        <v>8.0000000000000004E-4</v>
      </c>
    </row>
    <row r="13" spans="2:60">
      <c r="B13" s="79" t="s">
        <v>948</v>
      </c>
      <c r="D13" s="16"/>
      <c r="E13" s="16"/>
      <c r="G13" s="81">
        <v>23084</v>
      </c>
      <c r="I13" s="81">
        <v>87.628067999999999</v>
      </c>
      <c r="K13" s="80">
        <v>1</v>
      </c>
      <c r="L13" s="80">
        <v>8.0000000000000004E-4</v>
      </c>
    </row>
    <row r="14" spans="2:60">
      <c r="B14" t="s">
        <v>949</v>
      </c>
      <c r="C14" t="s">
        <v>950</v>
      </c>
      <c r="D14" t="s">
        <v>100</v>
      </c>
      <c r="E14" t="s">
        <v>554</v>
      </c>
      <c r="F14" t="s">
        <v>102</v>
      </c>
      <c r="G14" s="77">
        <v>3500</v>
      </c>
      <c r="H14" s="77">
        <v>1920</v>
      </c>
      <c r="I14" s="77">
        <v>67.2</v>
      </c>
      <c r="J14" s="78">
        <v>1.8E-3</v>
      </c>
      <c r="K14" s="78">
        <v>0.76690000000000003</v>
      </c>
      <c r="L14" s="78">
        <v>5.9999999999999995E-4</v>
      </c>
    </row>
    <row r="15" spans="2:60">
      <c r="B15" t="s">
        <v>951</v>
      </c>
      <c r="C15" t="s">
        <v>952</v>
      </c>
      <c r="D15" t="s">
        <v>100</v>
      </c>
      <c r="E15" t="s">
        <v>796</v>
      </c>
      <c r="F15" t="s">
        <v>106</v>
      </c>
      <c r="G15" s="77">
        <v>12500</v>
      </c>
      <c r="H15" s="77">
        <v>44.3</v>
      </c>
      <c r="I15" s="77">
        <v>5.5374999999999996</v>
      </c>
      <c r="J15" s="78">
        <v>3.5999999999999999E-3</v>
      </c>
      <c r="K15" s="78">
        <v>6.3200000000000006E-2</v>
      </c>
      <c r="L15" s="78">
        <v>1E-4</v>
      </c>
    </row>
    <row r="16" spans="2:60">
      <c r="B16" t="s">
        <v>953</v>
      </c>
      <c r="C16" t="s">
        <v>954</v>
      </c>
      <c r="D16" t="s">
        <v>100</v>
      </c>
      <c r="E16" t="s">
        <v>810</v>
      </c>
      <c r="F16" t="s">
        <v>102</v>
      </c>
      <c r="G16" s="77">
        <v>7084</v>
      </c>
      <c r="H16" s="77">
        <v>210.2</v>
      </c>
      <c r="I16" s="77">
        <v>14.890568</v>
      </c>
      <c r="J16" s="78">
        <v>7.1999999999999998E-3</v>
      </c>
      <c r="K16" s="78">
        <v>0.1699</v>
      </c>
      <c r="L16" s="78">
        <v>1E-4</v>
      </c>
    </row>
    <row r="17" spans="2:12">
      <c r="B17" s="79" t="s">
        <v>228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955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223</v>
      </c>
      <c r="C19" t="s">
        <v>223</v>
      </c>
      <c r="D19" s="16"/>
      <c r="E19" t="s">
        <v>223</v>
      </c>
      <c r="F19" t="s">
        <v>223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230</v>
      </c>
      <c r="D20" s="16"/>
      <c r="E20" s="16"/>
    </row>
    <row r="21" spans="2:12">
      <c r="B21" t="s">
        <v>293</v>
      </c>
      <c r="D21" s="16"/>
      <c r="E21" s="16"/>
    </row>
    <row r="22" spans="2:12">
      <c r="B22" t="s">
        <v>294</v>
      </c>
      <c r="D22" s="16"/>
      <c r="E22" s="16"/>
    </row>
    <row r="23" spans="2:12">
      <c r="B23" t="s">
        <v>295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845CA2-C704-4C16-8E74-0269099230E0}"/>
</file>

<file path=customXml/itemProps2.xml><?xml version="1.0" encoding="utf-8"?>
<ds:datastoreItem xmlns:ds="http://schemas.openxmlformats.org/officeDocument/2006/customXml" ds:itemID="{71A50F72-82CC-492C-8C95-0B476C2DDB80}"/>
</file>

<file path=customXml/itemProps3.xml><?xml version="1.0" encoding="utf-8"?>
<ds:datastoreItem xmlns:ds="http://schemas.openxmlformats.org/officeDocument/2006/customXml" ds:itemID="{66AFC716-F0AE-45F4-9D80-F1C108867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2022-07-19T12:10:17Z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