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12" i="27" l="1"/>
  <c r="C23" i="27" l="1"/>
  <c r="C11" i="27" s="1"/>
  <c r="C43" i="1" s="1"/>
  <c r="C42" i="1" l="1"/>
  <c r="D43" i="1" s="1"/>
  <c r="D42" i="1"/>
  <c r="D41" i="1"/>
  <c r="D40" i="1"/>
  <c r="D37" i="1"/>
  <c r="D36" i="1"/>
  <c r="D35" i="1"/>
  <c r="D33" i="1"/>
  <c r="D32" i="1"/>
  <c r="D31" i="1"/>
  <c r="D29" i="1"/>
  <c r="D28" i="1"/>
  <c r="D27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5" i="2"/>
  <c r="D26" i="1" l="1"/>
  <c r="D30" i="1"/>
  <c r="D34" i="1"/>
  <c r="D39" i="1"/>
</calcChain>
</file>

<file path=xl/sharedStrings.xml><?xml version="1.0" encoding="utf-8"?>
<sst xmlns="http://schemas.openxmlformats.org/spreadsheetml/2006/main" count="4245" uniqueCount="1151">
  <si>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</si>
  <si>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</si>
  <si>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</si>
  <si>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</si>
  <si>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</si>
  <si>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</si>
  <si>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</si>
  <si>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</si>
  <si>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</si>
  <si>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</si>
  <si>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</si>
  <si>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</si>
  <si>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</si>
  <si>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</si>
  <si>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</si>
  <si>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</si>
  <si>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</si>
  <si>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</si>
  <si>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</si>
  <si>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</si>
  <si>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</si>
  <si>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</si>
  <si>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</si>
  <si>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</si>
  <si>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</si>
  <si>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</si>
  <si>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</si>
  <si>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</si>
  <si>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</si>
  <si>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</si>
  <si>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</si>
  <si>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</si>
  <si>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</si>
  <si>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</si>
  <si>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</si>
  <si>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</si>
  <si>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</si>
  <si>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</si>
  <si>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</si>
  <si>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</si>
  <si>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</si>
  <si>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</si>
  <si>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</si>
  <si>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</si>
  <si>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</si>
  <si>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</si>
  <si>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</si>
  <si>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</si>
  <si>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</si>
  <si>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</si>
  <si>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</si>
  <si>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</si>
  <si>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</si>
  <si>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</si>
  <si>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</si>
  <si>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</si>
  <si>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</si>
  <si>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</si>
  <si>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</si>
  <si>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</si>
  <si>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</si>
  <si>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</si>
  <si>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</si>
  <si>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</si>
  <si>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</si>
  <si>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</si>
  <si>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</si>
  <si>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</si>
  <si>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</si>
  <si>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</si>
  <si>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</si>
  <si>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</si>
  <si>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</si>
  <si>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</si>
  <si>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</si>
  <si>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</si>
  <si>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</si>
  <si>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</si>
  <si>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</si>
  <si>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</si>
  <si>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</si>
  <si>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</si>
  <si>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</si>
  <si>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</si>
  <si>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</si>
  <si>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</si>
  <si>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</si>
  <si>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</si>
  <si>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</si>
  <si>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</si>
  <si>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</si>
  <si>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</si>
  <si>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</si>
  <si>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</si>
  <si>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</si>
  <si>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</si>
  <si>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</si>
  <si>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</si>
  <si>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</si>
  <si>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</si>
  <si>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</si>
  <si>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</si>
  <si>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</si>
  <si>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</si>
  <si>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</si>
  <si>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</si>
  <si>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</si>
  <si>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</si>
  <si>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</si>
  <si>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</si>
  <si>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</si>
  <si>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</si>
  <si>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</si>
  <si>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</si>
  <si>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</si>
  <si>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</si>
  <si>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</si>
  <si>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</si>
  <si>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</si>
  <si>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</si>
  <si>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</si>
  <si>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</si>
  <si>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</si>
  <si>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</si>
  <si>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</si>
  <si>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</si>
  <si>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</si>
  <si>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</si>
  <si>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</si>
  <si>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</si>
  <si>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</si>
  <si>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</si>
  <si>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</si>
  <si>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</si>
  <si>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</si>
  <si>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</si>
  <si>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</si>
  <si>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</si>
  <si>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</si>
  <si>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</si>
  <si>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</si>
  <si>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</si>
  <si>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</si>
  <si>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</si>
  <si>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</si>
  <si>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</si>
  <si>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</si>
  <si>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</si>
  <si>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</si>
  <si>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</si>
  <si>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</si>
  <si>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</si>
  <si>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</si>
  <si>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</si>
  <si>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</si>
  <si>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</si>
  <si>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</si>
  <si>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</si>
  <si>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</si>
  <si>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</si>
  <si>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</si>
  <si>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</si>
  <si>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</si>
  <si>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</si>
  <si>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</si>
  <si>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</si>
  <si>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</si>
  <si>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</si>
  <si>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</si>
  <si>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</si>
  <si>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</si>
  <si>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</si>
  <si>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</si>
  <si>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</si>
  <si>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</si>
  <si>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</si>
  <si>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</si>
  <si>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</si>
  <si>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</si>
  <si>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</si>
  <si>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</si>
  <si>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</si>
  <si>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</si>
  <si>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</si>
  <si>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</si>
  <si>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</si>
  <si>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</si>
  <si>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</si>
  <si>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</si>
  <si>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</si>
  <si>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</si>
  <si>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</si>
  <si>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</si>
  <si>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</si>
  <si>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</si>
  <si>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</si>
  <si>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</si>
  <si>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</si>
  <si>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הכשרה לבני 50-60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</si>
  <si>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</si>
  <si>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</si>
  <si>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</si>
  <si>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</si>
  <si>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</si>
  <si>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</si>
  <si>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</si>
  <si>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</si>
  <si>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</si>
  <si>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</si>
  <si>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</si>
  <si>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</si>
  <si>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</si>
  <si>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</si>
  <si>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</si>
  <si>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</si>
  <si>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</si>
  <si>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</si>
  <si>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</si>
  <si>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</si>
  <si>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</si>
  <si>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</si>
  <si>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</si>
  <si>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</si>
  <si>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</si>
  <si>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</si>
  <si>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</si>
  <si>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</si>
  <si>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</si>
  <si>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</si>
  <si>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</si>
  <si>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</si>
  <si>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</si>
  <si>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</si>
  <si>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</si>
  <si>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</si>
  <si>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13/04/21</t>
  </si>
  <si>
    <t>ממצמ0841- האוצר - ממשלתית צמודה</t>
  </si>
  <si>
    <t>1120583</t>
  </si>
  <si>
    <t>16/01/20</t>
  </si>
  <si>
    <t>ממצמ0922- האוצר - ממשלתית צמודה</t>
  </si>
  <si>
    <t>1124056</t>
  </si>
  <si>
    <t>23/03/20</t>
  </si>
  <si>
    <t>ממצמ0923</t>
  </si>
  <si>
    <t>1128081</t>
  </si>
  <si>
    <t>12/01/22</t>
  </si>
  <si>
    <t>ממשל צמודה 0529- האוצר - ממשלתית צמודה</t>
  </si>
  <si>
    <t>1157023</t>
  </si>
  <si>
    <t>07/12/21</t>
  </si>
  <si>
    <t>ממשל צמודה 0726- האוצר - ממשלתית צמודה</t>
  </si>
  <si>
    <t>1169564</t>
  </si>
  <si>
    <t>16/08/21</t>
  </si>
  <si>
    <t>ממשל צמודה 1131- האוצר - ממשלתית צמודה</t>
  </si>
  <si>
    <t>1172220</t>
  </si>
  <si>
    <t>09/06/21</t>
  </si>
  <si>
    <t>ממשלתי צמוד 0527- האוצר - ממשלתית צמודה</t>
  </si>
  <si>
    <t>1140847</t>
  </si>
  <si>
    <t>ממשלתי צמוד 0545</t>
  </si>
  <si>
    <t>1134865</t>
  </si>
  <si>
    <t>15/02/22</t>
  </si>
  <si>
    <t>סה"כ לא צמודות</t>
  </si>
  <si>
    <t>סה"כ מלווה קצר מועד</t>
  </si>
  <si>
    <t>סה"כ שחר</t>
  </si>
  <si>
    <t>ממשל שקלי 1024- האוצר - ממשלתית שקלית</t>
  </si>
  <si>
    <t>1175777</t>
  </si>
  <si>
    <t>ממשל שקלית 0347</t>
  </si>
  <si>
    <t>1140193</t>
  </si>
  <si>
    <t>28/03/22</t>
  </si>
  <si>
    <t>ממשל שקלית 0432- האוצר - ממשלתית שקלית</t>
  </si>
  <si>
    <t>1180660</t>
  </si>
  <si>
    <t>ממשל שקלית 0537- האוצר - ממשלתית שקלית</t>
  </si>
  <si>
    <t>1166180</t>
  </si>
  <si>
    <t>18/05/20</t>
  </si>
  <si>
    <t>ממשלתי שקלי 723</t>
  </si>
  <si>
    <t>1167105</t>
  </si>
  <si>
    <t>10/01/21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</si>
  <si>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</si>
  <si>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</si>
  <si>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</si>
  <si>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</si>
  <si>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</si>
  <si>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20/01/22</t>
  </si>
  <si>
    <t>ממשלת משתנה 1130- האוצר - ממשלתית משתנה</t>
  </si>
  <si>
    <t>1166552</t>
  </si>
  <si>
    <t>06/01/22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</si>
  <si>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</si>
  <si>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</si>
  <si>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</si>
  <si>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</si>
  <si>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</si>
  <si>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</si>
  <si>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</si>
  <si>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</si>
  <si>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</si>
  <si>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</si>
  <si>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</si>
  <si>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</si>
  <si>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</si>
  <si>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</si>
  <si>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</si>
  <si>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30/10/17</t>
  </si>
  <si>
    <t>מזרחי הנפקות אג"ח 49- מזרחי טפחות הנפק</t>
  </si>
  <si>
    <t>2310282</t>
  </si>
  <si>
    <t>520032046</t>
  </si>
  <si>
    <t>בנקים</t>
  </si>
  <si>
    <t>19/11/20</t>
  </si>
  <si>
    <t>מקורות  אגח 11- מקורות</t>
  </si>
  <si>
    <t>1158476</t>
  </si>
  <si>
    <t>520010869</t>
  </si>
  <si>
    <t>שרותים</t>
  </si>
  <si>
    <t>17/02/20</t>
  </si>
  <si>
    <t>פועלים  אגח 200- פועלים</t>
  </si>
  <si>
    <t>6620496</t>
  </si>
  <si>
    <t>520000118</t>
  </si>
  <si>
    <t>15/03/22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</si>
  <si>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</si>
  <si>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</si>
  <si>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</si>
  <si>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</si>
  <si>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</si>
  <si>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</si>
  <si>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חשמל אג27</t>
  </si>
  <si>
    <t>6000210</t>
  </si>
  <si>
    <t>520000472</t>
  </si>
  <si>
    <t>אנרגיה</t>
  </si>
  <si>
    <t>ilAA+</t>
  </si>
  <si>
    <t>29/03/20</t>
  </si>
  <si>
    <t>נמלי ישראל אג "ח א- נמלי ישראל</t>
  </si>
  <si>
    <t>1145564</t>
  </si>
  <si>
    <t>513569780</t>
  </si>
  <si>
    <t>נדלן מניב בישראל</t>
  </si>
  <si>
    <t>Aa1.il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</si>
  <si>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</si>
  <si>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</si>
  <si>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</si>
  <si>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</si>
  <si>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</si>
  <si>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</si>
  <si>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22/12/20</t>
  </si>
  <si>
    <t>אמות אג2- אמות</t>
  </si>
  <si>
    <t>1126630</t>
  </si>
  <si>
    <t>520026683</t>
  </si>
  <si>
    <t>ilAA</t>
  </si>
  <si>
    <t>16/11/17</t>
  </si>
  <si>
    <t>אמות אג4- אמות</t>
  </si>
  <si>
    <t>1133149</t>
  </si>
  <si>
    <t>19/09/17</t>
  </si>
  <si>
    <t>ארפורט סיטי אג"ח 5- איירפורט סיטי</t>
  </si>
  <si>
    <t>1133487</t>
  </si>
  <si>
    <t>511659401</t>
  </si>
  <si>
    <t>23/12/20</t>
  </si>
  <si>
    <t>מבני תעש  אגח כ- מבנה נדל"ן</t>
  </si>
  <si>
    <t>2260495</t>
  </si>
  <si>
    <t>520024126</t>
  </si>
  <si>
    <t>26/12/18</t>
  </si>
  <si>
    <t>מבני תעש אגח יח</t>
  </si>
  <si>
    <t>2260479</t>
  </si>
  <si>
    <t>18/11/21</t>
  </si>
  <si>
    <t>מליסרון אגח כ- מליסרון</t>
  </si>
  <si>
    <t>3230422</t>
  </si>
  <si>
    <t>520037789</t>
  </si>
  <si>
    <t>17/08/21</t>
  </si>
  <si>
    <t>פועלים הנפקות אג"ח 18- פועלים הנפקות</t>
  </si>
  <si>
    <t>1940600</t>
  </si>
  <si>
    <t>20/06/18</t>
  </si>
  <si>
    <t>ריט אג"ח 4- ריט1</t>
  </si>
  <si>
    <t>1129899</t>
  </si>
  <si>
    <t>513821488</t>
  </si>
  <si>
    <t>25/04/17</t>
  </si>
  <si>
    <t>אדמה אגח  2</t>
  </si>
  <si>
    <t>1110915</t>
  </si>
  <si>
    <t>520043605</t>
  </si>
  <si>
    <t>כימיה, גומי ופלסטיק</t>
  </si>
  <si>
    <t>ilAA-</t>
  </si>
  <si>
    <t>21/08/17</t>
  </si>
  <si>
    <t>אלוני חץ אג8- אלוני חץ</t>
  </si>
  <si>
    <t>3900271</t>
  </si>
  <si>
    <t>520038506</t>
  </si>
  <si>
    <t>אלרוב נדלן אגחו- אלרוב נדל"ן</t>
  </si>
  <si>
    <t>3870185</t>
  </si>
  <si>
    <t>520038894</t>
  </si>
  <si>
    <t>נדלן מניב בחו"ל</t>
  </si>
  <si>
    <t>28/11/21</t>
  </si>
  <si>
    <t>ביג  אגח יח- ביג</t>
  </si>
  <si>
    <t>1174226</t>
  </si>
  <si>
    <t>513623314</t>
  </si>
  <si>
    <t>Aa3.il</t>
  </si>
  <si>
    <t>09/09/21</t>
  </si>
  <si>
    <t>מז טפ הנפ נד 56- מזרחי טפחות הנפק</t>
  </si>
  <si>
    <t>2310415</t>
  </si>
  <si>
    <t>15/06/21</t>
  </si>
  <si>
    <t>סלע נדל"ן אג3</t>
  </si>
  <si>
    <t>1138973</t>
  </si>
  <si>
    <t>513992529</t>
  </si>
  <si>
    <t>גזית גלוב אג11- גזית גלוב</t>
  </si>
  <si>
    <t>1260546</t>
  </si>
  <si>
    <t>520033234</t>
  </si>
  <si>
    <t>ilA+</t>
  </si>
  <si>
    <t>20/10/20</t>
  </si>
  <si>
    <t>גזית גלוב אגחטז- גזית גלוב</t>
  </si>
  <si>
    <t>1260785</t>
  </si>
  <si>
    <t>24/08/21</t>
  </si>
  <si>
    <t>גירון  אגח ח- גירון פיתוח</t>
  </si>
  <si>
    <t>1183151</t>
  </si>
  <si>
    <t>520044520</t>
  </si>
  <si>
    <t>A1.il</t>
  </si>
  <si>
    <t>30/03/22</t>
  </si>
  <si>
    <t>מגה אור  אגח  י- מגה אור</t>
  </si>
  <si>
    <t>1178367</t>
  </si>
  <si>
    <t>513257873</t>
  </si>
  <si>
    <t>12/07/21</t>
  </si>
  <si>
    <t>פז נפט    אגח ז- פז חברת הנפט</t>
  </si>
  <si>
    <t>1142595</t>
  </si>
  <si>
    <t>510216054</t>
  </si>
  <si>
    <t>רבוע נדלן אגח ו- רבוע נדלן</t>
  </si>
  <si>
    <t>1140607</t>
  </si>
  <si>
    <t>513765859</t>
  </si>
  <si>
    <t>08/12/20</t>
  </si>
  <si>
    <t>אדגר אג"ח 9- אדגר השקעות</t>
  </si>
  <si>
    <t>1820190</t>
  </si>
  <si>
    <t>520035171</t>
  </si>
  <si>
    <t>A2.il</t>
  </si>
  <si>
    <t>אדגר אגח יב- אדגר השקעות</t>
  </si>
  <si>
    <t>1820331</t>
  </si>
  <si>
    <t>10/01/22</t>
  </si>
  <si>
    <t>אלדן תחבו אגח ז- אלדן תחבורה</t>
  </si>
  <si>
    <t>1184779</t>
  </si>
  <si>
    <t>510454333</t>
  </si>
  <si>
    <t>ilA</t>
  </si>
  <si>
    <t>27/02/22</t>
  </si>
  <si>
    <t>אספן גרופ אגח ט- אספן גרופ</t>
  </si>
  <si>
    <t>3130424</t>
  </si>
  <si>
    <t>520037540</t>
  </si>
  <si>
    <t>19/10/21</t>
  </si>
  <si>
    <t>אפריקה ישראל נכסים בע"מ אג"ח 7</t>
  </si>
  <si>
    <t>1132232</t>
  </si>
  <si>
    <t>510560188</t>
  </si>
  <si>
    <t>אשטרום נכ אגח10</t>
  </si>
  <si>
    <t>2510204</t>
  </si>
  <si>
    <t>520036617</t>
  </si>
  <si>
    <t>25/12/18</t>
  </si>
  <si>
    <t>אשטרום נכסים אגח 8- אשטרום נכסים</t>
  </si>
  <si>
    <t>2510162</t>
  </si>
  <si>
    <t>24/05/17</t>
  </si>
  <si>
    <t>אשטרום קב אגח ד- אשטרום קבוצה</t>
  </si>
  <si>
    <t>1182989</t>
  </si>
  <si>
    <t>510381601</t>
  </si>
  <si>
    <t>בנייה</t>
  </si>
  <si>
    <t>27/12/21</t>
  </si>
  <si>
    <t>דליה אגח א- דליה אנרגיה</t>
  </si>
  <si>
    <t>1184951</t>
  </si>
  <si>
    <t>516269248</t>
  </si>
  <si>
    <t>A3.il</t>
  </si>
  <si>
    <t>13/03/22</t>
  </si>
  <si>
    <t>הכשרת הישוב אג23- הכשרת הישוב</t>
  </si>
  <si>
    <t>6120323</t>
  </si>
  <si>
    <t>520020116</t>
  </si>
  <si>
    <t>ilA-</t>
  </si>
  <si>
    <t>21/06/21</t>
  </si>
  <si>
    <t>נמלי ישראל אג"ח ג- נמלי ישראל</t>
  </si>
  <si>
    <t>1145580</t>
  </si>
  <si>
    <t>ישראכרט אגח א- ישראכרט</t>
  </si>
  <si>
    <t>1157536</t>
  </si>
  <si>
    <t>510706153</t>
  </si>
  <si>
    <t>שרותים פיננסים</t>
  </si>
  <si>
    <t>Aa2.il</t>
  </si>
  <si>
    <t>18/03/20</t>
  </si>
  <si>
    <t>כיל       אגח ה</t>
  </si>
  <si>
    <t>2810299</t>
  </si>
  <si>
    <t>520027830</t>
  </si>
  <si>
    <t>01/03/17</t>
  </si>
  <si>
    <t>סאמיט     אגח י- סאמיט</t>
  </si>
  <si>
    <t>1143395</t>
  </si>
  <si>
    <t>520043720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</si>
  <si>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</si>
  <si>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</si>
  <si>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</si>
  <si>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</si>
  <si>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</si>
  <si>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</si>
  <si>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</si>
  <si>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</si>
  <si>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דמרי אג"ח 8- דמרי</t>
  </si>
  <si>
    <t>1153725</t>
  </si>
  <si>
    <t>511399388</t>
  </si>
  <si>
    <t>09/03/20</t>
  </si>
  <si>
    <t>דמרי אגח ט</t>
  </si>
  <si>
    <t>1168368</t>
  </si>
  <si>
    <t>09/09/20</t>
  </si>
  <si>
    <t>סטרוברי אגח ג- סטרוברי</t>
  </si>
  <si>
    <t>1179019</t>
  </si>
  <si>
    <t>1863501</t>
  </si>
  <si>
    <t>01/08/21</t>
  </si>
  <si>
    <t>פרטנר     אגח ו- פרטנר</t>
  </si>
  <si>
    <t>1141415</t>
  </si>
  <si>
    <t>520044314</t>
  </si>
  <si>
    <t>קרסו אגח א- קרסו מוטורס</t>
  </si>
  <si>
    <t>1136464</t>
  </si>
  <si>
    <t>514065283</t>
  </si>
  <si>
    <t>מסחר</t>
  </si>
  <si>
    <t>26/10/16</t>
  </si>
  <si>
    <t>שפיר הנדסה אגח ג- שפיר הנדסה</t>
  </si>
  <si>
    <t>1178417</t>
  </si>
  <si>
    <t>514892801</t>
  </si>
  <si>
    <t>מתכת ומוצרי בניה</t>
  </si>
  <si>
    <t>20/07/21</t>
  </si>
  <si>
    <t>אזורים אגח 13- אזורים</t>
  </si>
  <si>
    <t>7150410</t>
  </si>
  <si>
    <t>520025990</t>
  </si>
  <si>
    <t>25/07/19</t>
  </si>
  <si>
    <t>אלדן תחבורה אג3- אלדן תחבורה</t>
  </si>
  <si>
    <t>1140813</t>
  </si>
  <si>
    <t>31/08/20</t>
  </si>
  <si>
    <t>אלון רבוע אגח ו- אלון רבוע כחול</t>
  </si>
  <si>
    <t>1169127</t>
  </si>
  <si>
    <t>520042847</t>
  </si>
  <si>
    <t>השקעה ואחזקות</t>
  </si>
  <si>
    <t>20/04/21</t>
  </si>
  <si>
    <t>אנלייט אנ אגח ד- אנלייט אנרגיה</t>
  </si>
  <si>
    <t>7200256</t>
  </si>
  <si>
    <t>520041146</t>
  </si>
  <si>
    <t>אנרגיה מתחדשת</t>
  </si>
  <si>
    <t>אנרג'יקס אגח א- אנרג'יקס</t>
  </si>
  <si>
    <t>1161751</t>
  </si>
  <si>
    <t>513901371</t>
  </si>
  <si>
    <t>15/12/19</t>
  </si>
  <si>
    <t>אפי נכסים אגח יב- אפי נכסים</t>
  </si>
  <si>
    <t>1173764</t>
  </si>
  <si>
    <t>09/03/21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</si>
  <si>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</si>
  <si>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</si>
  <si>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</si>
  <si>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</si>
  <si>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</si>
  <si>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</si>
  <si>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בזן  אגח י'- בזן (בתי זיקוק)</t>
  </si>
  <si>
    <t>2590511</t>
  </si>
  <si>
    <t>520036658</t>
  </si>
  <si>
    <t>סאות'רן אג"ח ג- סאותרן פרופרטיס</t>
  </si>
  <si>
    <t>1159474</t>
  </si>
  <si>
    <t>1921080</t>
  </si>
  <si>
    <t>05/01/21</t>
  </si>
  <si>
    <t>או.פי.סי  אגח ג- או.פי.סי אנרגיה</t>
  </si>
  <si>
    <t>1180355</t>
  </si>
  <si>
    <t>514401702</t>
  </si>
  <si>
    <t>אלון רבוע אגח ד- אלון רבוע כחול</t>
  </si>
  <si>
    <t>1139583</t>
  </si>
  <si>
    <t>01/02/18</t>
  </si>
  <si>
    <t>אפקון החזקות אג"ח א- אפקון החזקות</t>
  </si>
  <si>
    <t>5780135</t>
  </si>
  <si>
    <t>520033473</t>
  </si>
  <si>
    <t>19/03/19</t>
  </si>
  <si>
    <t>דור אלון  אגח ה- דור אלון</t>
  </si>
  <si>
    <t>1136761</t>
  </si>
  <si>
    <t>520043878</t>
  </si>
  <si>
    <t>אאורה אגח יד- אאורה</t>
  </si>
  <si>
    <t>3730488</t>
  </si>
  <si>
    <t>520038274</t>
  </si>
  <si>
    <t>Baa1.il</t>
  </si>
  <si>
    <t>04/07/19</t>
  </si>
  <si>
    <t>צמח המרמן אגח ו- צמח המרמן</t>
  </si>
  <si>
    <t>1158633</t>
  </si>
  <si>
    <t>512531203</t>
  </si>
  <si>
    <t>03/07/19</t>
  </si>
  <si>
    <t>אורון  אגח ב- אורון קבוצה</t>
  </si>
  <si>
    <t>1160571</t>
  </si>
  <si>
    <t>513432765</t>
  </si>
  <si>
    <t>ilBBB</t>
  </si>
  <si>
    <t>17/06/21</t>
  </si>
  <si>
    <t>אלה פקדון אג1- אלה פקדונות</t>
  </si>
  <si>
    <t>1141662</t>
  </si>
  <si>
    <t>28/10/18</t>
  </si>
  <si>
    <t>ישראמקו אג1- ישראמקו יהש</t>
  </si>
  <si>
    <t>2320174</t>
  </si>
  <si>
    <t>550010003</t>
  </si>
  <si>
    <t>חיפושי נפט וגז</t>
  </si>
  <si>
    <t>10/11/20</t>
  </si>
  <si>
    <t>שמוס  אג"ח א- שמוס</t>
  </si>
  <si>
    <t>1155951</t>
  </si>
  <si>
    <t>633896</t>
  </si>
  <si>
    <t>29/09/20</t>
  </si>
  <si>
    <t>סאפיינס   אגח ב- סאפיינס</t>
  </si>
  <si>
    <t>1141936</t>
  </si>
  <si>
    <t>1146</t>
  </si>
  <si>
    <t>14/09/17</t>
  </si>
  <si>
    <t>תמר פטרו  אגח א- תמר פטרוליום</t>
  </si>
  <si>
    <t>1141332</t>
  </si>
  <si>
    <t>515334662</t>
  </si>
  <si>
    <t>20/10/21</t>
  </si>
  <si>
    <t>בזן       אגח ט- בזן (בתי זיקוק)</t>
  </si>
  <si>
    <t>2590461</t>
  </si>
  <si>
    <t>27/04/17</t>
  </si>
  <si>
    <t>חברה לישראל אג"ח 13</t>
  </si>
  <si>
    <t>5760269</t>
  </si>
  <si>
    <t>520028010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</si>
  <si>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</si>
  <si>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</si>
  <si>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</si>
  <si>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</si>
  <si>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</si>
  <si>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</si>
  <si>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</si>
  <si>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</si>
  <si>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</si>
  <si>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</si>
  <si>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</si>
  <si>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</si>
  <si>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</si>
  <si>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</si>
  <si>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</si>
  <si>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</si>
  <si>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</si>
  <si>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</si>
  <si>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</si>
  <si>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</si>
  <si>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</si>
  <si>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</si>
  <si>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</si>
  <si>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</si>
  <si>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</si>
  <si>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</si>
  <si>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</si>
  <si>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</si>
  <si>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</si>
  <si>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</si>
  <si>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</si>
  <si>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</si>
  <si>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</si>
  <si>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</si>
  <si>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</si>
  <si>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</si>
  <si>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</si>
  <si>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</si>
  <si>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</si>
  <si>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</si>
  <si>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</si>
  <si>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</si>
  <si>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פועלים- פועלים</t>
  </si>
  <si>
    <t>662577</t>
  </si>
  <si>
    <t>חברה לישראל- חברה לישראל</t>
  </si>
  <si>
    <t>576017</t>
  </si>
  <si>
    <t>איי.סי.אל- איי.סי.אל</t>
  </si>
  <si>
    <t>281014</t>
  </si>
  <si>
    <t>נובה- נובה</t>
  </si>
  <si>
    <t>1084557</t>
  </si>
  <si>
    <t>511812463</t>
  </si>
  <si>
    <t>מוליכים למחצה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</si>
  <si>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</si>
  <si>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</si>
  <si>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</si>
  <si>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</si>
  <si>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</si>
  <si>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</si>
  <si>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</si>
  <si>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</si>
  <si>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</si>
  <si>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</si>
  <si>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</si>
  <si>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</si>
  <si>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</si>
  <si>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</si>
  <si>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</si>
  <si>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</si>
  <si>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</si>
  <si>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</si>
  <si>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</si>
  <si>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</si>
  <si>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520013954</t>
  </si>
  <si>
    <t>פארמה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</si>
  <si>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</si>
  <si>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</si>
  <si>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</si>
  <si>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</si>
  <si>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</si>
  <si>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</si>
  <si>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</si>
  <si>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</si>
  <si>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</si>
  <si>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</si>
  <si>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</si>
  <si>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</si>
  <si>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</si>
  <si>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</si>
  <si>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</si>
  <si>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</si>
  <si>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</si>
  <si>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</si>
  <si>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</si>
  <si>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</si>
  <si>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חג'ג' נדל"ן- חג'ג' נדלן</t>
  </si>
  <si>
    <t>823013</t>
  </si>
  <si>
    <t>520033309</t>
  </si>
  <si>
    <t>אלקו- אלקו</t>
  </si>
  <si>
    <t>694034</t>
  </si>
  <si>
    <t>520025370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</si>
  <si>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</si>
  <si>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</si>
  <si>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</si>
  <si>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</si>
  <si>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</si>
  <si>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</si>
  <si>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</si>
  <si>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</si>
  <si>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</si>
  <si>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</si>
  <si>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</si>
  <si>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</si>
  <si>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</si>
  <si>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</si>
  <si>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</si>
  <si>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</si>
  <si>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</si>
  <si>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</si>
  <si>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</si>
  <si>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מגה אור- מגה אור</t>
  </si>
  <si>
    <t>1104488</t>
  </si>
  <si>
    <t>ריט 1- ריט1</t>
  </si>
  <si>
    <t>1098920</t>
  </si>
  <si>
    <t>אלקטריאון- אלקטריאון וירלס</t>
  </si>
  <si>
    <t>368019</t>
  </si>
  <si>
    <t>520038126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</si>
  <si>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</si>
  <si>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</si>
  <si>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</si>
  <si>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</si>
  <si>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</si>
  <si>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</si>
  <si>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</si>
  <si>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</si>
  <si>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</si>
  <si>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</si>
  <si>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פורמולה- פורמולה מערכות</t>
  </si>
  <si>
    <t>256016</t>
  </si>
  <si>
    <t>520036690</t>
  </si>
  <si>
    <t>אלטשולר שחם גמל- אלטשולר שחם גמל ופנסיה</t>
  </si>
  <si>
    <t>1159037</t>
  </si>
  <si>
    <t>513173393</t>
  </si>
  <si>
    <t>ישראכרט- ישראכרט</t>
  </si>
  <si>
    <t>1157403</t>
  </si>
  <si>
    <t>נאייקס- נאייקס</t>
  </si>
  <si>
    <t>1175116</t>
  </si>
  <si>
    <t>513639013</t>
  </si>
  <si>
    <t>פרטנר- פרטנר</t>
  </si>
  <si>
    <t>1083484</t>
  </si>
  <si>
    <t>סה"כ מניות היתר</t>
  </si>
  <si>
    <t>אימאג'סט- אימאג'סט אינטרנשיונל</t>
  </si>
  <si>
    <t>1183813</t>
  </si>
  <si>
    <t>512737560</t>
  </si>
  <si>
    <t>איי ספאק 1- איי ספאק</t>
  </si>
  <si>
    <t>1179589</t>
  </si>
  <si>
    <t>516247772</t>
  </si>
  <si>
    <t>קיסטון ריט- קיסטון ריט</t>
  </si>
  <si>
    <t>1175934</t>
  </si>
  <si>
    <t>515983476</t>
  </si>
  <si>
    <t>איי.איי.אם. יהש- איי.איי.אם אינפ</t>
  </si>
  <si>
    <t>1171230</t>
  </si>
  <si>
    <t>540299518</t>
  </si>
  <si>
    <t>השקעות במדעי החיים</t>
  </si>
  <si>
    <t>אלמדה יהש- אלמדה ונצ'רס</t>
  </si>
  <si>
    <t>1168962</t>
  </si>
  <si>
    <t>540296795</t>
  </si>
  <si>
    <t>אדגר- אדגר השקעות</t>
  </si>
  <si>
    <t>1820083</t>
  </si>
  <si>
    <t>אפריקה נכסים- אפי נכסים</t>
  </si>
  <si>
    <t>1091354</t>
  </si>
  <si>
    <t>מגוריט- מגוריט</t>
  </si>
  <si>
    <t>1139195</t>
  </si>
  <si>
    <t>515434074</t>
  </si>
  <si>
    <t>פליינג ספארק- פליינג ספארק</t>
  </si>
  <si>
    <t>1173582</t>
  </si>
  <si>
    <t>515259307</t>
  </si>
  <si>
    <t>פודטק</t>
  </si>
  <si>
    <t>ג'נסל- ג'נסל</t>
  </si>
  <si>
    <t>1169689</t>
  </si>
  <si>
    <t>514579887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</si>
  <si>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</si>
  <si>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</si>
  <si>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</si>
  <si>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</si>
  <si>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</si>
  <si>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</si>
  <si>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</si>
  <si>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</si>
  <si>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</si>
  <si>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</si>
  <si>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</si>
  <si>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PERION NETWORK</t>
  </si>
  <si>
    <t>IL0010958192</t>
  </si>
  <si>
    <t>5277</t>
  </si>
  <si>
    <t>Software &amp; Services</t>
  </si>
  <si>
    <t>REE  Automotive - בנאמנות- REE</t>
  </si>
  <si>
    <t>IL0011786154</t>
  </si>
  <si>
    <t>514557339</t>
  </si>
  <si>
    <t>Varonis Systems</t>
  </si>
  <si>
    <t>US9222801022</t>
  </si>
  <si>
    <t>5264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</si>
  <si>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</si>
  <si>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</si>
  <si>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</si>
  <si>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</si>
  <si>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</si>
  <si>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</si>
  <si>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</si>
  <si>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</si>
  <si>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</si>
  <si>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</si>
  <si>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</si>
  <si>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</si>
  <si>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</si>
  <si>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</si>
  <si>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</si>
  <si>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GOOG GOOGLE C Class- GOOGLE</t>
  </si>
  <si>
    <t>US02079K1079</t>
  </si>
  <si>
    <t>960</t>
  </si>
  <si>
    <t>TSM - TAIWAN SEMICONDUCTOR- TAIWAN SEMI</t>
  </si>
  <si>
    <t>us8740391003</t>
  </si>
  <si>
    <t>5088</t>
  </si>
  <si>
    <t>Semiconductors &amp; Semicon Equip</t>
  </si>
  <si>
    <t>MSFT -  MICROSOFT- MICROSOFT</t>
  </si>
  <si>
    <t>us5949181045</t>
  </si>
  <si>
    <t>5083</t>
  </si>
  <si>
    <t>AAPL - Apple</t>
  </si>
  <si>
    <t>US0378331005</t>
  </si>
  <si>
    <t>930</t>
  </si>
  <si>
    <t>SMSN LI - SAMSUNG</t>
  </si>
  <si>
    <t>US7960508882</t>
  </si>
  <si>
    <t>FWB</t>
  </si>
  <si>
    <t>5093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</si>
  <si>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</si>
  <si>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</si>
  <si>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</si>
  <si>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</si>
  <si>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</si>
  <si>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</si>
  <si>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</si>
  <si>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</si>
  <si>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סה"כ שמחקות מדדי מניות בחו"ל</t>
  </si>
  <si>
    <t>מור סל S&amp;P 500 מנוטרלת מט"ח- מור קרנות נאמנות</t>
  </si>
  <si>
    <t>1165828</t>
  </si>
  <si>
    <t>514884485</t>
  </si>
  <si>
    <t>פסגות DAX 30 מנוטרל- פסגות קרנות מדד</t>
  </si>
  <si>
    <t>1149830</t>
  </si>
  <si>
    <t>513765339</t>
  </si>
  <si>
    <t>FTSE CHINA 50 (D4) ETF קסם- קסם קרנות נאמנות</t>
  </si>
  <si>
    <t>1146521</t>
  </si>
  <si>
    <t>510938608</t>
  </si>
  <si>
    <t>Indxx China Internet (4D) ETF קסם- קסם קרנות נאמנות</t>
  </si>
  <si>
    <t>1170844</t>
  </si>
  <si>
    <t>MVIS US Listed semico 25 (4D) ETF קסם- קסם קרנות נאמנות</t>
  </si>
  <si>
    <t>1174119</t>
  </si>
  <si>
    <t>קסם S&amp;P 500 (4A) ETF מנוטרלת- קסם קרנות נאמנות</t>
  </si>
  <si>
    <t>1146604</t>
  </si>
  <si>
    <t>סה"כ שמחקות מדדים אחרים בישראל</t>
  </si>
  <si>
    <t>תכלית תל בונד מאגר- מיטב תכלית</t>
  </si>
  <si>
    <t>1144013</t>
  </si>
  <si>
    <t>אג"ח</t>
  </si>
  <si>
    <t>פסגות סל תל בונד 60 סדרה 3- פסגות קרנות מדד</t>
  </si>
  <si>
    <t>1148006</t>
  </si>
  <si>
    <t>סה"כ שמחקות מדדים אחרים בחו"ל</t>
  </si>
  <si>
    <t>סה"כ short</t>
  </si>
  <si>
    <t>סה"כ שמחקות מדדי מניות</t>
  </si>
  <si>
    <t>First Trust Nasdaq Cyber ETF</t>
  </si>
  <si>
    <t>US33734X8469</t>
  </si>
  <si>
    <t>3165</t>
  </si>
  <si>
    <t>RSP-S&amp;P 500 EQUAL WEI- Guggenheim Funds</t>
  </si>
  <si>
    <t>US46137V3574</t>
  </si>
  <si>
    <t>4205</t>
  </si>
  <si>
    <t>QQQQ - Nasdaq 100- INVESCO POWERSHARES</t>
  </si>
  <si>
    <t>US46090E1038</t>
  </si>
  <si>
    <t>1290</t>
  </si>
  <si>
    <t>DAXEX  GY - DAX- ISHARES</t>
  </si>
  <si>
    <t>DE0005933931</t>
  </si>
  <si>
    <t>4601</t>
  </si>
  <si>
    <t>FXI - CHINA 50- ISHARES</t>
  </si>
  <si>
    <t>US4642871846</t>
  </si>
  <si>
    <t>IWM - RUSSELL 2000- ISHARES</t>
  </si>
  <si>
    <t>US4642876555</t>
  </si>
  <si>
    <t>JETS ETF- JETS</t>
  </si>
  <si>
    <t>US26922A8421</t>
  </si>
  <si>
    <t>4992</t>
  </si>
  <si>
    <t>CSI-KWEB CHINA</t>
  </si>
  <si>
    <t>US5007673065</t>
  </si>
  <si>
    <t>4868</t>
  </si>
  <si>
    <t>LYXOR EURO STOXX BANKS- LYXOR</t>
  </si>
  <si>
    <t>LU1829219390</t>
  </si>
  <si>
    <t>EURONEXT</t>
  </si>
  <si>
    <t>4617</t>
  </si>
  <si>
    <t>XME - METALS AND MINING</t>
  </si>
  <si>
    <t>US78464A7550</t>
  </si>
  <si>
    <t>970</t>
  </si>
  <si>
    <t>SPY - S&amp;P 500</t>
  </si>
  <si>
    <t>US78462F1030</t>
  </si>
  <si>
    <t>4640</t>
  </si>
  <si>
    <t>XLF - Financial Select- STATE STREET-SPDRS</t>
  </si>
  <si>
    <t>US81369Y6059</t>
  </si>
  <si>
    <t>WISDOMTREE INDIA</t>
  </si>
  <si>
    <t>US97717W4226</t>
  </si>
  <si>
    <t>3115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</si>
  <si>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</si>
  <si>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</si>
  <si>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</si>
  <si>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</si>
  <si>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</si>
  <si>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</si>
  <si>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</si>
  <si>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</si>
  <si>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</si>
  <si>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</si>
  <si>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</si>
  <si>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</si>
  <si>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</si>
  <si>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סה"כ כתבי אופציות בישראל</t>
  </si>
  <si>
    <t>אייספאק 1  אפ 1_10/12/2023- איי ספאק</t>
  </si>
  <si>
    <t>1179613</t>
  </si>
  <si>
    <t>אלמדה  אופציה 1 5/4/22</t>
  </si>
  <si>
    <t>1168970</t>
  </si>
  <si>
    <t>אלמדה  אופציה 2 10/10/23</t>
  </si>
  <si>
    <t>1168988</t>
  </si>
  <si>
    <t>פליינג ספרק אופציה 1 04/03/2024- פליינג ספארק</t>
  </si>
  <si>
    <t>1173590</t>
  </si>
  <si>
    <t>סה"כ כתבי אופציה בחו"ל</t>
  </si>
  <si>
    <t>סה"כ מדדים כולל מניות</t>
  </si>
  <si>
    <t>סה"כ ש"ח/מט"ח</t>
  </si>
  <si>
    <t>סה"כ ריבית</t>
  </si>
  <si>
    <t>SPXW PUT 3850 31/03/2022</t>
  </si>
  <si>
    <t>BBG00ZRQ9R51</t>
  </si>
  <si>
    <t>Other</t>
  </si>
  <si>
    <t>SPXW PUT 4030 31/03/2022</t>
  </si>
  <si>
    <t>BBG012T2T4C5</t>
  </si>
  <si>
    <t>SPXW US P4225 29.04.22</t>
  </si>
  <si>
    <t>BBG0139BLVS6</t>
  </si>
  <si>
    <t>סה"כ מטבע</t>
  </si>
  <si>
    <t>סה"כ סחורות</t>
  </si>
  <si>
    <t>DAX - DFWM2 -17/06/2022</t>
  </si>
  <si>
    <t>DE000C1TL540</t>
  </si>
  <si>
    <t>FTSE 100 - Z M2 - 17/06/2022</t>
  </si>
  <si>
    <t>GB00JH72L283</t>
  </si>
  <si>
    <t>FUT VAL EUR HSBC - רוו"ה מחוזים</t>
  </si>
  <si>
    <t>333740</t>
  </si>
  <si>
    <t>FUT VAL GBP HSB - רוו"ה מחוזים</t>
  </si>
  <si>
    <t>333732</t>
  </si>
  <si>
    <t>FUT VAL USD - רוו"ה מחוזים</t>
  </si>
  <si>
    <t>415349</t>
  </si>
  <si>
    <t>MINI NASDAQ100-NQM2- 17/06/22</t>
  </si>
  <si>
    <t>BBG00ZLJP6H8</t>
  </si>
  <si>
    <t>S&amp;P500 E-MINI -ESM2-17/06/22</t>
  </si>
  <si>
    <t>BBG00ZLJP660</t>
  </si>
  <si>
    <t>ULRTA 10 YEAR US - UXYM2 - 21/6/22</t>
  </si>
  <si>
    <t>BBG012J3GTL3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</si>
  <si>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</si>
  <si>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</si>
  <si>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</si>
  <si>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</si>
  <si>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</si>
  <si>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</si>
  <si>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</si>
  <si>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</si>
  <si>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</si>
  <si>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</si>
  <si>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</si>
  <si>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</si>
  <si>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</si>
  <si>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</si>
  <si>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</si>
  <si>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</si>
  <si>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</si>
  <si>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</si>
  <si>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</si>
  <si>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</si>
  <si>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</si>
  <si>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</si>
  <si>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</si>
  <si>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</si>
  <si>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SMART SHOOTER LTD-מניה לא סחירה- סמארט שוטר</t>
  </si>
  <si>
    <t>74213</t>
  </si>
  <si>
    <t>514615590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</si>
  <si>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</si>
  <si>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</si>
  <si>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</si>
  <si>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</si>
  <si>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</si>
  <si>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</si>
  <si>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</si>
  <si>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דאון טאון חיפה- טרה אמפריום אייץ (דאון טאון)</t>
  </si>
  <si>
    <t>74209</t>
  </si>
  <si>
    <t>514829126</t>
  </si>
  <si>
    <t>וואן זירו הבנק הדיגיטלי בע"מ- וואן זירו הבנק הדיגיטלי</t>
  </si>
  <si>
    <t>74229</t>
  </si>
  <si>
    <t>515981728</t>
  </si>
  <si>
    <t>Metro- Metro</t>
  </si>
  <si>
    <t>74227</t>
  </si>
  <si>
    <t>5307</t>
  </si>
  <si>
    <t>Real Estate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</si>
  <si>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</si>
  <si>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</si>
  <si>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</si>
  <si>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</si>
  <si>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</si>
  <si>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</si>
  <si>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קרן FinTLV 2- FINTLV 2</t>
  </si>
  <si>
    <t>12/08/21</t>
  </si>
  <si>
    <t>First Time 2 קרן- First Time</t>
  </si>
  <si>
    <t>ION CROSS OVER קרן- ION</t>
  </si>
  <si>
    <t>07/07/20</t>
  </si>
  <si>
    <t>קרן ION CROSS OVER 2- ION</t>
  </si>
  <si>
    <t>14/12/21</t>
  </si>
  <si>
    <t>ורטקס אופרטיוניטי 2- ורטקס אופרטיוניטי</t>
  </si>
  <si>
    <t>30/12/21</t>
  </si>
  <si>
    <t>סה"כ קרנות גידור</t>
  </si>
  <si>
    <t>קרן טוטאל- טוטאל קפיטל</t>
  </si>
  <si>
    <t>02/03/22</t>
  </si>
  <si>
    <t>קרן ברוש- קרן ברוש</t>
  </si>
  <si>
    <t>25/07/18</t>
  </si>
  <si>
    <t>קרן ואר- קרן ואר</t>
  </si>
  <si>
    <t>31/07/18</t>
  </si>
  <si>
    <t>סה"כ קרנות נדל"ן</t>
  </si>
  <si>
    <t>קרן 2 JTLV  אלעד מגורים- קרן 2 JTLV</t>
  </si>
  <si>
    <t>30/09/21</t>
  </si>
  <si>
    <t>קרן 2 JTLV- קרן 2 JTLV</t>
  </si>
  <si>
    <t>סה"כ קרנות השקעה אחרות</t>
  </si>
  <si>
    <t>קרן להב 3- קרן להב</t>
  </si>
  <si>
    <t>09/03/22</t>
  </si>
  <si>
    <t>קרן קוגיטו 2- קרן קוגיטו</t>
  </si>
  <si>
    <t>21/03/22</t>
  </si>
  <si>
    <t>דן תחבורה- דן תחבורה</t>
  </si>
  <si>
    <t>11/02/21</t>
  </si>
  <si>
    <t>IDE קרן אלפא 2- קרן אלפא</t>
  </si>
  <si>
    <t>28/02/19</t>
  </si>
  <si>
    <t>IDE קרן אלפא 3- קרן אלפא</t>
  </si>
  <si>
    <t>קרן הליוס 4- קרן הליוס</t>
  </si>
  <si>
    <t>23/01/22</t>
  </si>
  <si>
    <t>סה"כ קרנות הון סיכון בחו"ל</t>
  </si>
  <si>
    <t>SG VC 3 קרן- SG VC</t>
  </si>
  <si>
    <t>27/08/20</t>
  </si>
  <si>
    <t>SG VC 4 קרן- SG VC</t>
  </si>
  <si>
    <t>09/11/21</t>
  </si>
  <si>
    <t>SG VC 5 קרן- SG VC</t>
  </si>
  <si>
    <t>22/09/21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</si>
  <si>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</si>
  <si>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</si>
  <si>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</si>
  <si>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</si>
  <si>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</si>
  <si>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</si>
  <si>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</si>
  <si>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</si>
  <si>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</si>
  <si>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</si>
  <si>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</si>
  <si>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</si>
  <si>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</si>
  <si>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</si>
  <si>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</si>
  <si>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</si>
  <si>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</si>
  <si>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קרן חוב פונטיפקס 4- Pontifax Medison Debt Financing</t>
  </si>
  <si>
    <t>03/01/22</t>
  </si>
  <si>
    <t>קרן COLLER 8- קרן COLLER 8</t>
  </si>
  <si>
    <t>16/11/21</t>
  </si>
  <si>
    <t>LPA  Nordic Power- LPA  Nordic Power</t>
  </si>
  <si>
    <t>24/11/20</t>
  </si>
  <si>
    <t>אלקטרה נדל"ן קרן חוב- Electra Capital PM Fund LP</t>
  </si>
  <si>
    <t>FUSE 11 FUND- FUSE 11 FUND</t>
  </si>
  <si>
    <t>07/04/21</t>
  </si>
  <si>
    <t>קרן REVOLVER- REVOLVER</t>
  </si>
  <si>
    <t>קרן הפניקס קו-אינווסט- הפניקס</t>
  </si>
  <si>
    <t>26/08/21</t>
  </si>
  <si>
    <t>קרן ויולה קרדיט 6- קרן ויולה</t>
  </si>
  <si>
    <t>סה"כ כתבי אופציה בישראל</t>
  </si>
  <si>
    <t>SMART SHOOTER LTD אופציה לא סחירה 18/02/23- סמארט שוטר</t>
  </si>
  <si>
    <t>742131</t>
  </si>
  <si>
    <t>23/02/21</t>
  </si>
  <si>
    <t>סה"כ מט"ח/מט"ח</t>
  </si>
  <si>
    <t>פורוורד אירו/שקל 3.5557 17/05/22 154025</t>
  </si>
  <si>
    <t>154025</t>
  </si>
  <si>
    <t>18/01/22</t>
  </si>
  <si>
    <t>פורוורד אירו/שקל 3.575 17/05/22 154055</t>
  </si>
  <si>
    <t>154055</t>
  </si>
  <si>
    <t>14/03/22</t>
  </si>
  <si>
    <t>פורוורד דולר/שקל 3.109 17/05/22 154026</t>
  </si>
  <si>
    <t>154026</t>
  </si>
  <si>
    <t>פורוורד דולר/שקל 3.113 17/05/22 154024</t>
  </si>
  <si>
    <t>154024</t>
  </si>
  <si>
    <t>פורוורד דולר/שקל 3.19565 17/05/22 154067</t>
  </si>
  <si>
    <t>154067</t>
  </si>
  <si>
    <t>29/03/22</t>
  </si>
  <si>
    <t>פורוורד אירו/דולר 1.1248 12/01/23 154049</t>
  </si>
  <si>
    <t>154049</t>
  </si>
  <si>
    <t>03/03/22</t>
  </si>
  <si>
    <t>פורוורד אירו/דולר 1.14605 12/01/2023 154017</t>
  </si>
  <si>
    <t>154017</t>
  </si>
  <si>
    <t>לונג אינפלציה 08.11.2022 2.585%</t>
  </si>
  <si>
    <t>23482</t>
  </si>
  <si>
    <t>08/11/21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</si>
  <si>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</si>
  <si>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</si>
  <si>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</si>
  <si>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</si>
  <si>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</si>
  <si>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</si>
  <si>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</si>
  <si>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</si>
  <si>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</si>
  <si>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</si>
  <si>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</si>
  <si>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</si>
  <si>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הלוואה – א.פ.י נתיב פיתוח בע"מ 30.04.2022</t>
  </si>
  <si>
    <t>96029</t>
  </si>
  <si>
    <t>511519134</t>
  </si>
  <si>
    <t>18/06/20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</si>
  <si>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</si>
  <si>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</si>
  <si>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</si>
  <si>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</si>
  <si>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</si>
  <si>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</si>
  <si>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</si>
  <si>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</si>
  <si>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</si>
  <si>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</si>
  <si>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</si>
  <si>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</si>
  <si>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</si>
  <si>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</si>
  <si>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</si>
  <si>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</si>
  <si>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</si>
  <si>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</si>
  <si>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</si>
  <si>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</si>
  <si>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</si>
  <si>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</si>
  <si>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</si>
  <si>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</si>
  <si>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</si>
  <si>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 first time2 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</si>
  <si>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</si>
  <si>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</si>
  <si>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</si>
  <si>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</si>
  <si>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</si>
  <si>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</si>
  <si>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FINTLV 2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</si>
  <si>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</si>
  <si>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</si>
  <si>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</si>
  <si>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</si>
  <si>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</si>
  <si>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 xml:space="preserve"> FUSE11</t>
  </si>
  <si>
    <t>קרן COLLER 8</t>
  </si>
  <si>
    <t>ורטקס אופרטיוניטי 2</t>
  </si>
  <si>
    <t>קוגיטו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</si>
</sst>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3" fontId="20" fillId="0" borderId="0" xfId="0" applyNumberFormat="1" applyFont="1"/>
    <xf numFmtId="14" fontId="0" fillId="0" borderId="0" xfId="0" applyNumberFormat="1" applyFill="1"/>
    <xf numFmtId="0" fontId="1" fillId="0" borderId="0" xfId="0" applyFont="1"/>
    <xf numFmtId="14" fontId="0" fillId="0" borderId="0" xfId="0" applyNumberFormat="1"/>
    <xf numFmtId="43" fontId="1" fillId="0" borderId="0" xfId="11" applyFont="1" applyAlignment="1">
      <alignment horizontal="center" vertical="center" wrapText="1"/>
    </xf>
    <xf numFmtId="166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22" workbookViewId="0">
      <selection activeCell="P36" sqref="P3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11537.346354878009</v>
      </c>
      <c r="D11" s="76">
        <f>C11/$C$42</f>
        <v>9.9174943422673204E-2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21294.507074199999</v>
      </c>
      <c r="D13" s="78">
        <f t="shared" ref="D13:D43" si="0">C13/$C$42</f>
        <v>0.18304742436761398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13514.292269152</v>
      </c>
      <c r="D15" s="78">
        <f t="shared" si="0"/>
        <v>0.11616875579226649</v>
      </c>
    </row>
    <row r="16" spans="1:36">
      <c r="A16" s="10" t="s">
        <v>13</v>
      </c>
      <c r="B16" s="70" t="s">
        <v>19</v>
      </c>
      <c r="C16" s="77">
        <v>25800.358194560002</v>
      </c>
      <c r="D16" s="78">
        <f t="shared" si="0"/>
        <v>0.22177968707235243</v>
      </c>
    </row>
    <row r="17" spans="1:4">
      <c r="A17" s="10" t="s">
        <v>13</v>
      </c>
      <c r="B17" s="70" t="s">
        <v>195</v>
      </c>
      <c r="C17" s="77">
        <v>18920.958360339999</v>
      </c>
      <c r="D17" s="78">
        <f t="shared" si="0"/>
        <v>0.16264441728371046</v>
      </c>
    </row>
    <row r="18" spans="1:4">
      <c r="A18" s="10" t="s">
        <v>13</v>
      </c>
      <c r="B18" s="70" t="s">
        <v>20</v>
      </c>
      <c r="C18" s="77">
        <v>922.07202591999999</v>
      </c>
      <c r="D18" s="78">
        <f t="shared" si="0"/>
        <v>7.9261242741128207E-3</v>
      </c>
    </row>
    <row r="19" spans="1:4">
      <c r="A19" s="10" t="s">
        <v>13</v>
      </c>
      <c r="B19" s="70" t="s">
        <v>21</v>
      </c>
      <c r="C19" s="77">
        <v>87.764724000000001</v>
      </c>
      <c r="D19" s="78">
        <f t="shared" si="0"/>
        <v>7.5442491448880159E-4</v>
      </c>
    </row>
    <row r="20" spans="1:4">
      <c r="A20" s="10" t="s">
        <v>13</v>
      </c>
      <c r="B20" s="70" t="s">
        <v>22</v>
      </c>
      <c r="C20" s="77">
        <v>36.47636</v>
      </c>
      <c r="D20" s="78">
        <f t="shared" si="0"/>
        <v>3.1355051915690801E-4</v>
      </c>
    </row>
    <row r="21" spans="1:4">
      <c r="A21" s="10" t="s">
        <v>13</v>
      </c>
      <c r="B21" s="70" t="s">
        <v>23</v>
      </c>
      <c r="C21" s="77">
        <v>450.11778979454056</v>
      </c>
      <c r="D21" s="78">
        <f t="shared" si="0"/>
        <v>3.8692091719633804E-3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si="0"/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0"/>
        <v>0</v>
      </c>
    </row>
    <row r="26" spans="1:4">
      <c r="A26" s="10" t="s">
        <v>13</v>
      </c>
      <c r="B26" s="70" t="s">
        <v>18</v>
      </c>
      <c r="C26" s="77">
        <v>505.46587751999999</v>
      </c>
      <c r="D26" s="78">
        <f t="shared" si="0"/>
        <v>4.3449809222328674E-3</v>
      </c>
    </row>
    <row r="27" spans="1:4">
      <c r="A27" s="10" t="s">
        <v>13</v>
      </c>
      <c r="B27" s="70" t="s">
        <v>28</v>
      </c>
      <c r="C27" s="77">
        <v>4149.991446158926</v>
      </c>
      <c r="D27" s="78">
        <f t="shared" si="0"/>
        <v>3.5673295593087101E-2</v>
      </c>
    </row>
    <row r="28" spans="1:4">
      <c r="A28" s="10" t="s">
        <v>13</v>
      </c>
      <c r="B28" s="70" t="s">
        <v>29</v>
      </c>
      <c r="C28" s="77">
        <v>16854.733504626456</v>
      </c>
      <c r="D28" s="78">
        <f t="shared" si="0"/>
        <v>0.14488316379778454</v>
      </c>
    </row>
    <row r="29" spans="1:4">
      <c r="A29" s="10" t="s">
        <v>13</v>
      </c>
      <c r="B29" s="70" t="s">
        <v>30</v>
      </c>
      <c r="C29" s="77">
        <v>48.236278824817902</v>
      </c>
      <c r="D29" s="78">
        <f t="shared" si="0"/>
        <v>4.1463869387512955E-4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0"/>
        <v>0</v>
      </c>
    </row>
    <row r="31" spans="1:4">
      <c r="A31" s="10" t="s">
        <v>13</v>
      </c>
      <c r="B31" s="70" t="s">
        <v>32</v>
      </c>
      <c r="C31" s="77">
        <v>-239.76266306748693</v>
      </c>
      <c r="D31" s="78">
        <f t="shared" si="0"/>
        <v>-2.0609980677691892E-3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0"/>
        <v>0</v>
      </c>
    </row>
    <row r="33" spans="1:4">
      <c r="A33" s="10" t="s">
        <v>13</v>
      </c>
      <c r="B33" s="69" t="s">
        <v>34</v>
      </c>
      <c r="C33" s="77">
        <v>1094.624239682691</v>
      </c>
      <c r="D33" s="78">
        <f t="shared" si="0"/>
        <v>9.409381819738688E-3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0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0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0"/>
        <v>0</v>
      </c>
    </row>
    <row r="37" spans="1:4">
      <c r="A37" s="10" t="s">
        <v>13</v>
      </c>
      <c r="B37" s="69" t="s">
        <v>38</v>
      </c>
      <c r="C37" s="77">
        <v>1356.097081524</v>
      </c>
      <c r="D37" s="78">
        <f t="shared" si="0"/>
        <v>1.1657000422712628E-2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si="0"/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0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0"/>
        <v>0</v>
      </c>
    </row>
    <row r="42" spans="1:4">
      <c r="B42" s="72" t="s">
        <v>43</v>
      </c>
      <c r="C42" s="77">
        <f>SUM(C11:C41)</f>
        <v>116333.27891811392</v>
      </c>
      <c r="D42" s="78">
        <f t="shared" si="0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5005.2125961565416</v>
      </c>
      <c r="D43" s="78">
        <f t="shared" si="0"/>
        <v>4.3024770235176396E-2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3.4344000000000001</v>
      </c>
    </row>
    <row r="48" spans="1:4">
      <c r="C48" t="s">
        <v>110</v>
      </c>
      <c r="D48">
        <v>3.5236000000000001</v>
      </c>
    </row>
    <row r="49" spans="3:4">
      <c r="C49" t="s">
        <v>106</v>
      </c>
      <c r="D49">
        <v>3.1760000000000002</v>
      </c>
    </row>
    <row r="50" spans="3:4">
      <c r="C50" t="s">
        <v>113</v>
      </c>
      <c r="D50">
        <v>4.1683000000000003</v>
      </c>
    </row>
    <row r="51" spans="3:4">
      <c r="C51" t="s">
        <v>123</v>
      </c>
      <c r="D51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500</v>
      </c>
      <c r="H11" s="7"/>
      <c r="I11" s="75">
        <v>36.47636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920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921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922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500</v>
      </c>
      <c r="I21" s="81">
        <v>36.47636</v>
      </c>
      <c r="K21" s="80">
        <v>1</v>
      </c>
      <c r="L21" s="80">
        <v>2.9999999999999997E-4</v>
      </c>
    </row>
    <row r="22" spans="2:12">
      <c r="B22" s="79" t="s">
        <v>920</v>
      </c>
      <c r="C22" s="16"/>
      <c r="D22" s="16"/>
      <c r="E22" s="16"/>
      <c r="G22" s="81">
        <v>500</v>
      </c>
      <c r="I22" s="81">
        <v>36.47636</v>
      </c>
      <c r="K22" s="80">
        <v>1</v>
      </c>
      <c r="L22" s="80">
        <v>2.9999999999999997E-4</v>
      </c>
    </row>
    <row r="23" spans="2:12">
      <c r="B23" t="s">
        <v>923</v>
      </c>
      <c r="C23" t="s">
        <v>924</v>
      </c>
      <c r="D23" t="s">
        <v>123</v>
      </c>
      <c r="E23" t="s">
        <v>925</v>
      </c>
      <c r="F23" t="s">
        <v>106</v>
      </c>
      <c r="G23" s="77">
        <v>-300</v>
      </c>
      <c r="H23" s="77">
        <v>10</v>
      </c>
      <c r="I23" s="77">
        <v>-9.5280000000000004E-2</v>
      </c>
      <c r="J23" s="78">
        <v>0</v>
      </c>
      <c r="K23" s="78">
        <v>-2.5999999999999999E-3</v>
      </c>
      <c r="L23" s="78">
        <v>0</v>
      </c>
    </row>
    <row r="24" spans="2:12">
      <c r="B24" t="s">
        <v>926</v>
      </c>
      <c r="C24" t="s">
        <v>927</v>
      </c>
      <c r="D24" t="s">
        <v>123</v>
      </c>
      <c r="E24" t="s">
        <v>925</v>
      </c>
      <c r="F24" t="s">
        <v>106</v>
      </c>
      <c r="G24" s="77">
        <v>300</v>
      </c>
      <c r="H24" s="77">
        <v>5</v>
      </c>
      <c r="I24" s="77">
        <v>4.7640000000000002E-2</v>
      </c>
      <c r="J24" s="78">
        <v>0</v>
      </c>
      <c r="K24" s="78">
        <v>1.2999999999999999E-3</v>
      </c>
      <c r="L24" s="78">
        <v>0</v>
      </c>
    </row>
    <row r="25" spans="2:12">
      <c r="B25" t="s">
        <v>928</v>
      </c>
      <c r="C25" t="s">
        <v>929</v>
      </c>
      <c r="D25" t="s">
        <v>123</v>
      </c>
      <c r="E25" t="s">
        <v>925</v>
      </c>
      <c r="F25" t="s">
        <v>106</v>
      </c>
      <c r="G25" s="77">
        <v>500</v>
      </c>
      <c r="H25" s="77">
        <v>2300</v>
      </c>
      <c r="I25" s="77">
        <v>36.524000000000001</v>
      </c>
      <c r="J25" s="78">
        <v>0</v>
      </c>
      <c r="K25" s="78">
        <v>1.0013000000000001</v>
      </c>
      <c r="L25" s="78">
        <v>2.9999999999999997E-4</v>
      </c>
    </row>
    <row r="26" spans="2:12">
      <c r="B26" s="79" t="s">
        <v>930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594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s="16"/>
      <c r="E33" t="s">
        <v>222</v>
      </c>
      <c r="F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  <c r="E34" s="16"/>
    </row>
    <row r="35" spans="2:12">
      <c r="B35" t="s">
        <v>287</v>
      </c>
      <c r="C35" s="16"/>
      <c r="D35" s="16"/>
      <c r="E35" s="16"/>
    </row>
    <row r="36" spans="2:12">
      <c r="B36" t="s">
        <v>288</v>
      </c>
      <c r="C36" s="16"/>
      <c r="D36" s="16"/>
      <c r="E36" s="16"/>
    </row>
    <row r="37" spans="2:12">
      <c r="B37" t="s">
        <v>289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139499.23000000001</v>
      </c>
      <c r="H11" s="25"/>
      <c r="I11" s="75">
        <v>450.11778979454056</v>
      </c>
      <c r="J11" s="76">
        <v>1</v>
      </c>
      <c r="K11" s="76">
        <v>3.8999999999999998E-3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139499.23000000001</v>
      </c>
      <c r="H14" s="19"/>
      <c r="I14" s="81">
        <v>450.11778979454056</v>
      </c>
      <c r="J14" s="80">
        <v>1</v>
      </c>
      <c r="K14" s="80">
        <v>3.8999999999999998E-3</v>
      </c>
      <c r="BF14" s="16" t="s">
        <v>126</v>
      </c>
    </row>
    <row r="15" spans="1:60">
      <c r="B15" t="s">
        <v>932</v>
      </c>
      <c r="C15" t="s">
        <v>933</v>
      </c>
      <c r="D15" t="s">
        <v>123</v>
      </c>
      <c r="E15" t="s">
        <v>925</v>
      </c>
      <c r="F15" t="s">
        <v>110</v>
      </c>
      <c r="G15" s="77">
        <v>3</v>
      </c>
      <c r="H15" s="77">
        <v>1.4433</v>
      </c>
      <c r="I15" s="77">
        <v>1.5256835639999999E-4</v>
      </c>
      <c r="J15" s="78">
        <v>0</v>
      </c>
      <c r="K15" s="78">
        <v>0</v>
      </c>
      <c r="BF15" s="16" t="s">
        <v>127</v>
      </c>
    </row>
    <row r="16" spans="1:60">
      <c r="B16" t="s">
        <v>934</v>
      </c>
      <c r="C16" t="s">
        <v>935</v>
      </c>
      <c r="D16" t="s">
        <v>123</v>
      </c>
      <c r="E16" t="s">
        <v>925</v>
      </c>
      <c r="F16" t="s">
        <v>113</v>
      </c>
      <c r="G16" s="77">
        <v>1</v>
      </c>
      <c r="H16" s="77">
        <v>0.74860000000000004</v>
      </c>
      <c r="I16" s="77">
        <v>3.1203893800000002E-5</v>
      </c>
      <c r="J16" s="78">
        <v>0</v>
      </c>
      <c r="K16" s="78">
        <v>0</v>
      </c>
      <c r="BF16" s="16" t="s">
        <v>128</v>
      </c>
    </row>
    <row r="17" spans="2:58">
      <c r="B17" t="s">
        <v>936</v>
      </c>
      <c r="C17" t="s">
        <v>937</v>
      </c>
      <c r="D17" t="s">
        <v>123</v>
      </c>
      <c r="E17" t="s">
        <v>925</v>
      </c>
      <c r="F17" t="s">
        <v>110</v>
      </c>
      <c r="G17" s="77">
        <v>8774.73</v>
      </c>
      <c r="H17" s="77">
        <v>100</v>
      </c>
      <c r="I17" s="77">
        <v>30.918638628</v>
      </c>
      <c r="J17" s="78">
        <v>6.8699999999999997E-2</v>
      </c>
      <c r="K17" s="78">
        <v>2.9999999999999997E-4</v>
      </c>
      <c r="BF17" s="16" t="s">
        <v>129</v>
      </c>
    </row>
    <row r="18" spans="2:58">
      <c r="B18" t="s">
        <v>938</v>
      </c>
      <c r="C18" t="s">
        <v>939</v>
      </c>
      <c r="D18" t="s">
        <v>123</v>
      </c>
      <c r="E18" t="s">
        <v>925</v>
      </c>
      <c r="F18" t="s">
        <v>113</v>
      </c>
      <c r="G18" s="77">
        <v>4065</v>
      </c>
      <c r="H18" s="77">
        <v>100</v>
      </c>
      <c r="I18" s="77">
        <v>16.944139499999999</v>
      </c>
      <c r="J18" s="78">
        <v>3.7600000000000001E-2</v>
      </c>
      <c r="K18" s="78">
        <v>1E-4</v>
      </c>
      <c r="BF18" s="16" t="s">
        <v>130</v>
      </c>
    </row>
    <row r="19" spans="2:58">
      <c r="B19" t="s">
        <v>940</v>
      </c>
      <c r="C19" t="s">
        <v>941</v>
      </c>
      <c r="D19" t="s">
        <v>123</v>
      </c>
      <c r="E19" t="s">
        <v>925</v>
      </c>
      <c r="F19" t="s">
        <v>106</v>
      </c>
      <c r="G19" s="77">
        <v>126654.5</v>
      </c>
      <c r="H19" s="77">
        <v>100</v>
      </c>
      <c r="I19" s="77">
        <v>402.25469199999998</v>
      </c>
      <c r="J19" s="78">
        <v>0.89370000000000005</v>
      </c>
      <c r="K19" s="78">
        <v>3.5000000000000001E-3</v>
      </c>
      <c r="BF19" s="16" t="s">
        <v>131</v>
      </c>
    </row>
    <row r="20" spans="2:58">
      <c r="B20" t="s">
        <v>942</v>
      </c>
      <c r="C20" t="s">
        <v>943</v>
      </c>
      <c r="D20" t="s">
        <v>123</v>
      </c>
      <c r="E20" t="s">
        <v>925</v>
      </c>
      <c r="F20" t="s">
        <v>106</v>
      </c>
      <c r="G20" s="77">
        <v>2</v>
      </c>
      <c r="H20" s="77">
        <v>1.4868749999999999</v>
      </c>
      <c r="I20" s="77">
        <v>9.4446300000000004E-5</v>
      </c>
      <c r="J20" s="78">
        <v>0</v>
      </c>
      <c r="K20" s="78">
        <v>0</v>
      </c>
      <c r="BF20" s="16" t="s">
        <v>132</v>
      </c>
    </row>
    <row r="21" spans="2:58">
      <c r="B21" t="s">
        <v>944</v>
      </c>
      <c r="C21" t="s">
        <v>945</v>
      </c>
      <c r="D21" t="s">
        <v>123</v>
      </c>
      <c r="E21" t="s">
        <v>925</v>
      </c>
      <c r="F21" t="s">
        <v>106</v>
      </c>
      <c r="G21" s="77">
        <v>3</v>
      </c>
      <c r="H21" s="77">
        <v>0.45307500000000001</v>
      </c>
      <c r="I21" s="77">
        <v>4.3168986000000001E-5</v>
      </c>
      <c r="J21" s="78">
        <v>0</v>
      </c>
      <c r="K21" s="78">
        <v>0</v>
      </c>
      <c r="BF21" s="16" t="s">
        <v>123</v>
      </c>
    </row>
    <row r="22" spans="2:58">
      <c r="B22" t="s">
        <v>946</v>
      </c>
      <c r="C22" t="s">
        <v>947</v>
      </c>
      <c r="D22" t="s">
        <v>123</v>
      </c>
      <c r="E22" t="s">
        <v>925</v>
      </c>
      <c r="F22" t="s">
        <v>106</v>
      </c>
      <c r="G22" s="77">
        <v>-4</v>
      </c>
      <c r="H22" s="77">
        <v>1.3546880000000001E-2</v>
      </c>
      <c r="I22" s="77">
        <v>-1.7209956352E-6</v>
      </c>
      <c r="J22" s="78">
        <v>0</v>
      </c>
      <c r="K22" s="78">
        <v>0</v>
      </c>
    </row>
    <row r="23" spans="2:58">
      <c r="B23" t="s">
        <v>229</v>
      </c>
      <c r="C23" s="19"/>
      <c r="D23" s="19"/>
      <c r="E23" s="19"/>
      <c r="F23" s="19"/>
      <c r="G23" s="19"/>
      <c r="H23" s="19"/>
    </row>
    <row r="24" spans="2:58">
      <c r="B24" t="s">
        <v>287</v>
      </c>
      <c r="C24" s="19"/>
      <c r="D24" s="19"/>
      <c r="E24" s="19"/>
      <c r="F24" s="19"/>
      <c r="G24" s="19"/>
      <c r="H24" s="19"/>
    </row>
    <row r="25" spans="2:58">
      <c r="B25" t="s">
        <v>288</v>
      </c>
      <c r="C25" s="19"/>
      <c r="D25" s="19"/>
      <c r="E25" s="19"/>
      <c r="F25" s="19"/>
      <c r="G25" s="19"/>
      <c r="H25" s="19"/>
    </row>
    <row r="26" spans="2:58">
      <c r="B26" t="s">
        <v>289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948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949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222</v>
      </c>
      <c r="C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948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950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955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956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957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958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594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959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594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3.38</v>
      </c>
      <c r="K11" s="7"/>
      <c r="L11" s="7"/>
      <c r="M11" s="76">
        <v>4.0099999999999997E-2</v>
      </c>
      <c r="N11" s="75">
        <v>492992.3</v>
      </c>
      <c r="O11" s="7"/>
      <c r="P11" s="75">
        <v>505.46587751999999</v>
      </c>
      <c r="Q11" s="7"/>
      <c r="R11" s="76">
        <v>1</v>
      </c>
      <c r="S11" s="76">
        <v>4.3E-3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3.38</v>
      </c>
      <c r="M12" s="80">
        <v>4.0099999999999997E-2</v>
      </c>
      <c r="N12" s="81">
        <v>492992.3</v>
      </c>
      <c r="P12" s="81">
        <v>505.46587751999999</v>
      </c>
      <c r="R12" s="80">
        <v>1</v>
      </c>
      <c r="S12" s="80">
        <v>4.3E-3</v>
      </c>
    </row>
    <row r="13" spans="2:81">
      <c r="B13" s="79" t="s">
        <v>960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961</v>
      </c>
      <c r="C15" s="16"/>
      <c r="D15" s="16"/>
      <c r="E15" s="16"/>
      <c r="J15" s="81">
        <v>3.38</v>
      </c>
      <c r="M15" s="80">
        <v>4.0099999999999997E-2</v>
      </c>
      <c r="N15" s="81">
        <v>492992.3</v>
      </c>
      <c r="P15" s="81">
        <v>505.46587751999999</v>
      </c>
      <c r="R15" s="80">
        <v>1</v>
      </c>
      <c r="S15" s="80">
        <v>4.3E-3</v>
      </c>
    </row>
    <row r="16" spans="2:81">
      <c r="B16" t="s">
        <v>964</v>
      </c>
      <c r="C16" t="s">
        <v>965</v>
      </c>
      <c r="D16" t="s">
        <v>123</v>
      </c>
      <c r="E16" t="s">
        <v>966</v>
      </c>
      <c r="F16" t="s">
        <v>515</v>
      </c>
      <c r="G16" t="s">
        <v>420</v>
      </c>
      <c r="H16" t="s">
        <v>150</v>
      </c>
      <c r="I16" t="s">
        <v>967</v>
      </c>
      <c r="J16" s="77">
        <v>3.52</v>
      </c>
      <c r="K16" t="s">
        <v>102</v>
      </c>
      <c r="L16" s="78">
        <v>4.4699999999999997E-2</v>
      </c>
      <c r="M16" s="78">
        <v>4.1799999999999997E-2</v>
      </c>
      <c r="N16" s="77">
        <v>324692.3</v>
      </c>
      <c r="O16" s="77">
        <v>102.24</v>
      </c>
      <c r="P16" s="77">
        <v>331.96540751999999</v>
      </c>
      <c r="Q16" s="78">
        <v>5.0000000000000001E-4</v>
      </c>
      <c r="R16" s="78">
        <v>0.65680000000000005</v>
      </c>
      <c r="S16" s="78">
        <v>2.8999999999999998E-3</v>
      </c>
    </row>
    <row r="17" spans="2:19">
      <c r="B17" t="s">
        <v>968</v>
      </c>
      <c r="C17" t="s">
        <v>969</v>
      </c>
      <c r="D17" t="s">
        <v>123</v>
      </c>
      <c r="E17" t="s">
        <v>970</v>
      </c>
      <c r="F17" t="s">
        <v>498</v>
      </c>
      <c r="G17" t="s">
        <v>451</v>
      </c>
      <c r="H17" t="s">
        <v>150</v>
      </c>
      <c r="I17" t="s">
        <v>971</v>
      </c>
      <c r="J17" s="77">
        <v>3.12</v>
      </c>
      <c r="K17" t="s">
        <v>102</v>
      </c>
      <c r="L17" s="78">
        <v>4.2999999999999997E-2</v>
      </c>
      <c r="M17" s="78">
        <v>3.6799999999999999E-2</v>
      </c>
      <c r="N17" s="77">
        <v>168300</v>
      </c>
      <c r="O17" s="77">
        <v>103.09</v>
      </c>
      <c r="P17" s="77">
        <v>173.50047000000001</v>
      </c>
      <c r="Q17" s="78">
        <v>8.9999999999999998E-4</v>
      </c>
      <c r="R17" s="78">
        <v>0.34320000000000001</v>
      </c>
      <c r="S17" s="78">
        <v>1.5E-3</v>
      </c>
    </row>
    <row r="18" spans="2:19">
      <c r="B18" s="79" t="s">
        <v>292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222</v>
      </c>
      <c r="C19" t="s">
        <v>222</v>
      </c>
      <c r="D19" s="16"/>
      <c r="E19" s="16"/>
      <c r="F19" t="s">
        <v>222</v>
      </c>
      <c r="G19" t="s">
        <v>222</v>
      </c>
      <c r="J19" s="77">
        <v>0</v>
      </c>
      <c r="K19" t="s">
        <v>222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594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J21" s="77">
        <v>0</v>
      </c>
      <c r="K21" t="s">
        <v>222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293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J24" s="77">
        <v>0</v>
      </c>
      <c r="K24" t="s">
        <v>222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294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J26" s="77">
        <v>0</v>
      </c>
      <c r="K26" t="s">
        <v>222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229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B30" t="s">
        <v>289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D20" sqref="D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393816.29</v>
      </c>
      <c r="I11" s="7"/>
      <c r="J11" s="75">
        <v>4149.991446158926</v>
      </c>
      <c r="K11" s="7"/>
      <c r="L11" s="76">
        <v>1</v>
      </c>
      <c r="M11" s="76">
        <v>3.5700000000000003E-2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68878.649999999994</v>
      </c>
      <c r="J12" s="81">
        <v>2953.3451461428622</v>
      </c>
      <c r="L12" s="80">
        <v>0.7117</v>
      </c>
      <c r="M12" s="80">
        <v>2.5399999999999999E-2</v>
      </c>
    </row>
    <row r="13" spans="2:98">
      <c r="B13" t="s">
        <v>972</v>
      </c>
      <c r="C13" t="s">
        <v>973</v>
      </c>
      <c r="D13" t="s">
        <v>123</v>
      </c>
      <c r="E13" t="s">
        <v>974</v>
      </c>
      <c r="F13" t="s">
        <v>620</v>
      </c>
      <c r="G13" t="s">
        <v>106</v>
      </c>
      <c r="H13" s="77">
        <v>18645.84</v>
      </c>
      <c r="I13" s="77">
        <v>361.52859999999959</v>
      </c>
      <c r="J13" s="77">
        <v>214.09430072932199</v>
      </c>
      <c r="K13" s="88">
        <v>5.9641374763969664E-4</v>
      </c>
      <c r="L13" s="78">
        <v>5.16E-2</v>
      </c>
      <c r="M13" s="78">
        <v>1.8E-3</v>
      </c>
    </row>
    <row r="14" spans="2:98">
      <c r="B14" t="s">
        <v>975</v>
      </c>
      <c r="C14" t="s">
        <v>976</v>
      </c>
      <c r="D14" t="s">
        <v>123</v>
      </c>
      <c r="E14" t="s">
        <v>755</v>
      </c>
      <c r="F14" t="s">
        <v>756</v>
      </c>
      <c r="G14" t="s">
        <v>102</v>
      </c>
      <c r="H14" s="77">
        <v>497</v>
      </c>
      <c r="I14" s="77">
        <v>389.86354799999998</v>
      </c>
      <c r="J14" s="77">
        <v>1.93762183356</v>
      </c>
      <c r="K14" s="88">
        <v>2.8999999999999998E-3</v>
      </c>
      <c r="L14" s="78">
        <v>5.0000000000000001E-4</v>
      </c>
      <c r="M14" s="78">
        <v>0</v>
      </c>
    </row>
    <row r="15" spans="2:98">
      <c r="B15" t="s">
        <v>977</v>
      </c>
      <c r="C15" t="s">
        <v>978</v>
      </c>
      <c r="D15" t="s">
        <v>123</v>
      </c>
      <c r="E15" t="s">
        <v>979</v>
      </c>
      <c r="F15" t="s">
        <v>705</v>
      </c>
      <c r="G15" t="s">
        <v>102</v>
      </c>
      <c r="H15" s="77">
        <v>3</v>
      </c>
      <c r="I15" s="77">
        <v>38276775.862069003</v>
      </c>
      <c r="J15" s="77">
        <v>1148.30327586207</v>
      </c>
      <c r="K15" s="88">
        <v>2.8448275862068967E-3</v>
      </c>
      <c r="L15" s="78">
        <v>0.2767</v>
      </c>
      <c r="M15" s="78">
        <v>9.9000000000000008E-3</v>
      </c>
    </row>
    <row r="16" spans="2:98">
      <c r="B16" t="s">
        <v>980</v>
      </c>
      <c r="C16" t="s">
        <v>981</v>
      </c>
      <c r="D16" t="s">
        <v>123</v>
      </c>
      <c r="E16" t="s">
        <v>970</v>
      </c>
      <c r="F16" t="s">
        <v>498</v>
      </c>
      <c r="G16" t="s">
        <v>106</v>
      </c>
      <c r="H16" s="77">
        <v>220.25</v>
      </c>
      <c r="I16" s="77">
        <v>63937</v>
      </c>
      <c r="J16" s="77">
        <v>447.24826617999997</v>
      </c>
      <c r="K16" s="88">
        <v>5.0000000000000001E-4</v>
      </c>
      <c r="L16" s="78">
        <v>0.10780000000000001</v>
      </c>
      <c r="M16" s="78">
        <v>3.8E-3</v>
      </c>
    </row>
    <row r="17" spans="2:13">
      <c r="B17" t="s">
        <v>982</v>
      </c>
      <c r="C17" t="s">
        <v>983</v>
      </c>
      <c r="D17" t="s">
        <v>123</v>
      </c>
      <c r="E17" t="s">
        <v>984</v>
      </c>
      <c r="F17" t="s">
        <v>329</v>
      </c>
      <c r="G17" t="s">
        <v>102</v>
      </c>
      <c r="H17" s="77">
        <v>14.56</v>
      </c>
      <c r="I17" s="77">
        <v>4645000</v>
      </c>
      <c r="J17" s="77">
        <v>676.31200000000001</v>
      </c>
      <c r="K17" s="88">
        <v>7.3000000000000001E-3</v>
      </c>
      <c r="L17" s="78">
        <v>0.16300000000000001</v>
      </c>
      <c r="M17" s="78">
        <v>5.7999999999999996E-3</v>
      </c>
    </row>
    <row r="18" spans="2:13">
      <c r="B18" t="s">
        <v>985</v>
      </c>
      <c r="C18" t="s">
        <v>986</v>
      </c>
      <c r="D18" t="s">
        <v>123</v>
      </c>
      <c r="E18" t="s">
        <v>987</v>
      </c>
      <c r="F18" t="s">
        <v>463</v>
      </c>
      <c r="G18" t="s">
        <v>106</v>
      </c>
      <c r="H18" s="77">
        <v>49498</v>
      </c>
      <c r="I18" s="77">
        <v>296.07694599999996</v>
      </c>
      <c r="J18" s="77">
        <v>465.44968153791001</v>
      </c>
      <c r="K18" s="88">
        <v>4.9195562080072623E-4</v>
      </c>
      <c r="L18" s="78">
        <v>0.11219999999999999</v>
      </c>
      <c r="M18" s="78">
        <v>4.0000000000000001E-3</v>
      </c>
    </row>
    <row r="19" spans="2:13">
      <c r="B19" s="79" t="s">
        <v>227</v>
      </c>
      <c r="C19" s="16"/>
      <c r="D19" s="16"/>
      <c r="E19" s="16"/>
      <c r="H19" s="81">
        <v>324937.64</v>
      </c>
      <c r="J19" s="81">
        <v>1196.6463000160641</v>
      </c>
      <c r="K19" s="89"/>
      <c r="L19" s="80">
        <v>0.2883</v>
      </c>
      <c r="M19" s="80">
        <v>1.03E-2</v>
      </c>
    </row>
    <row r="20" spans="2:13">
      <c r="B20" s="79" t="s">
        <v>293</v>
      </c>
      <c r="C20" s="16"/>
      <c r="D20" s="16"/>
      <c r="E20" s="16"/>
      <c r="H20" s="81">
        <v>0</v>
      </c>
      <c r="J20" s="81">
        <v>0</v>
      </c>
      <c r="K20" s="89"/>
      <c r="L20" s="80">
        <v>0</v>
      </c>
      <c r="M20" s="80">
        <v>0</v>
      </c>
    </row>
    <row r="21" spans="2:13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H21" s="77">
        <v>0</v>
      </c>
      <c r="I21" s="77">
        <v>0</v>
      </c>
      <c r="J21" s="77">
        <v>0</v>
      </c>
      <c r="K21" s="88">
        <v>0</v>
      </c>
      <c r="L21" s="78">
        <v>0</v>
      </c>
      <c r="M21" s="78">
        <v>0</v>
      </c>
    </row>
    <row r="22" spans="2:13">
      <c r="B22" s="79" t="s">
        <v>294</v>
      </c>
      <c r="C22" s="16"/>
      <c r="D22" s="16"/>
      <c r="E22" s="16"/>
      <c r="H22" s="81">
        <v>324937.64</v>
      </c>
      <c r="J22" s="81">
        <v>1196.6463000160641</v>
      </c>
      <c r="K22" s="89"/>
      <c r="L22" s="80">
        <v>0.2883</v>
      </c>
      <c r="M22" s="80">
        <v>1.03E-2</v>
      </c>
    </row>
    <row r="23" spans="2:13">
      <c r="B23" t="s">
        <v>988</v>
      </c>
      <c r="C23" t="s">
        <v>989</v>
      </c>
      <c r="D23" t="s">
        <v>123</v>
      </c>
      <c r="E23" t="s">
        <v>990</v>
      </c>
      <c r="F23" t="s">
        <v>991</v>
      </c>
      <c r="G23" t="s">
        <v>110</v>
      </c>
      <c r="H23" s="77">
        <v>155358</v>
      </c>
      <c r="I23" s="77">
        <v>100</v>
      </c>
      <c r="J23" s="77">
        <v>547.41944880000005</v>
      </c>
      <c r="K23" s="88">
        <v>1.1294526513253218E-3</v>
      </c>
      <c r="L23" s="78">
        <v>0.13189999999999999</v>
      </c>
      <c r="M23" s="78">
        <v>4.7000000000000002E-3</v>
      </c>
    </row>
    <row r="24" spans="2:13">
      <c r="B24" t="s">
        <v>992</v>
      </c>
      <c r="C24" t="s">
        <v>993</v>
      </c>
      <c r="D24" t="s">
        <v>123</v>
      </c>
      <c r="E24" t="s">
        <v>994</v>
      </c>
      <c r="F24" t="s">
        <v>991</v>
      </c>
      <c r="G24" t="s">
        <v>110</v>
      </c>
      <c r="H24" s="77">
        <v>144490</v>
      </c>
      <c r="I24" s="77">
        <v>113.477486</v>
      </c>
      <c r="J24" s="77">
        <v>577.74220974560501</v>
      </c>
      <c r="K24" s="88">
        <v>1.0493587571264473E-3</v>
      </c>
      <c r="L24" s="78">
        <v>0.13919999999999999</v>
      </c>
      <c r="M24" s="78">
        <v>5.0000000000000001E-3</v>
      </c>
    </row>
    <row r="25" spans="2:13">
      <c r="B25" t="s">
        <v>995</v>
      </c>
      <c r="C25" t="s">
        <v>996</v>
      </c>
      <c r="D25" t="s">
        <v>123</v>
      </c>
      <c r="E25" t="s">
        <v>979</v>
      </c>
      <c r="F25" t="s">
        <v>991</v>
      </c>
      <c r="G25" t="s">
        <v>110</v>
      </c>
      <c r="H25" s="77">
        <v>25089.64</v>
      </c>
      <c r="I25" s="77">
        <v>80.859622999999942</v>
      </c>
      <c r="J25" s="77">
        <v>71.484641470459096</v>
      </c>
      <c r="K25" s="88">
        <v>2.3395121491031927E-3</v>
      </c>
      <c r="L25" s="78">
        <v>1.72E-2</v>
      </c>
      <c r="M25" s="78">
        <v>5.9999999999999995E-4</v>
      </c>
    </row>
    <row r="26" spans="2:13">
      <c r="B26" t="s">
        <v>229</v>
      </c>
      <c r="C26" s="16"/>
      <c r="D26" s="16"/>
      <c r="E26" s="16"/>
      <c r="K26" s="89"/>
    </row>
    <row r="27" spans="2:13">
      <c r="B27" t="s">
        <v>287</v>
      </c>
      <c r="C27" s="16"/>
      <c r="D27" s="16"/>
      <c r="E27" s="16"/>
    </row>
    <row r="28" spans="2:13">
      <c r="B28" t="s">
        <v>288</v>
      </c>
      <c r="C28" s="16"/>
      <c r="D28" s="16"/>
      <c r="E28" s="16"/>
    </row>
    <row r="29" spans="2:13">
      <c r="B29" t="s">
        <v>289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A586"/>
  <sheetViews>
    <sheetView rightToLeft="1" workbookViewId="0">
      <selection activeCell="C53" sqref="C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3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3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A8" s="16"/>
    </row>
    <row r="9" spans="2:53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A9" s="16"/>
    </row>
    <row r="10" spans="2:53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BA10" s="16"/>
    </row>
    <row r="11" spans="2:53" s="23" customFormat="1" ht="18" customHeight="1">
      <c r="B11" s="24" t="s">
        <v>140</v>
      </c>
      <c r="C11" s="7"/>
      <c r="D11" s="7"/>
      <c r="E11" s="7"/>
      <c r="F11" s="75">
        <v>6245105.5199999996</v>
      </c>
      <c r="G11" s="7"/>
      <c r="H11" s="75">
        <v>16854.733504626456</v>
      </c>
      <c r="I11" s="7"/>
      <c r="J11" s="76">
        <v>1</v>
      </c>
      <c r="K11" s="76">
        <v>0.1449</v>
      </c>
      <c r="L11" s="19"/>
      <c r="M11" s="19"/>
      <c r="N11" s="19"/>
      <c r="O11" s="19"/>
      <c r="P11" s="19"/>
      <c r="Q11" s="19"/>
      <c r="R11" s="19"/>
      <c r="S11" s="19"/>
      <c r="BA11" s="16"/>
    </row>
    <row r="12" spans="2:53">
      <c r="B12" s="79" t="s">
        <v>201</v>
      </c>
      <c r="C12" s="16"/>
      <c r="F12" s="81">
        <v>4321219.5999999996</v>
      </c>
      <c r="H12" s="81">
        <v>8734.5001517952041</v>
      </c>
      <c r="J12" s="80">
        <v>0.51819999999999999</v>
      </c>
      <c r="K12" s="80">
        <v>7.51E-2</v>
      </c>
    </row>
    <row r="13" spans="2:53">
      <c r="B13" s="79" t="s">
        <v>997</v>
      </c>
      <c r="C13" s="16"/>
      <c r="F13" s="81">
        <v>360419.3</v>
      </c>
      <c r="H13" s="81">
        <v>1614.255856545941</v>
      </c>
      <c r="J13" s="80">
        <v>9.5799999999999996E-2</v>
      </c>
      <c r="K13" s="80">
        <v>1.3899999999999999E-2</v>
      </c>
    </row>
    <row r="14" spans="2:53">
      <c r="B14" t="s">
        <v>998</v>
      </c>
      <c r="C14">
        <v>74221</v>
      </c>
      <c r="D14" t="s">
        <v>106</v>
      </c>
      <c r="E14" t="s">
        <v>999</v>
      </c>
      <c r="F14" s="77">
        <v>58900</v>
      </c>
      <c r="G14" s="77">
        <v>97.454562999999993</v>
      </c>
      <c r="H14" s="77">
        <v>182.304742639832</v>
      </c>
      <c r="I14" s="78">
        <v>8.0299999999999996E-2</v>
      </c>
      <c r="J14" s="78">
        <v>1.0800000000000001E-2</v>
      </c>
      <c r="K14" s="78">
        <v>1.6000000000000001E-3</v>
      </c>
    </row>
    <row r="15" spans="2:53">
      <c r="B15" t="s">
        <v>1000</v>
      </c>
      <c r="C15">
        <v>74173</v>
      </c>
      <c r="D15" t="s">
        <v>106</v>
      </c>
      <c r="E15" t="s">
        <v>280</v>
      </c>
      <c r="F15" s="77">
        <v>65472.9</v>
      </c>
      <c r="G15" s="77">
        <v>73.207321000000206</v>
      </c>
      <c r="H15" s="77">
        <v>152.228716481525</v>
      </c>
      <c r="I15" s="78">
        <v>0.10349999999999999</v>
      </c>
      <c r="J15" s="78">
        <v>8.9999999999999993E-3</v>
      </c>
      <c r="K15" s="78">
        <v>1.2999999999999999E-3</v>
      </c>
    </row>
    <row r="16" spans="2:53">
      <c r="B16" t="s">
        <v>1001</v>
      </c>
      <c r="C16">
        <v>74183</v>
      </c>
      <c r="D16" t="s">
        <v>106</v>
      </c>
      <c r="E16" t="s">
        <v>1002</v>
      </c>
      <c r="F16" s="77">
        <v>72036.160000000003</v>
      </c>
      <c r="G16" s="77">
        <v>306.5128370000001</v>
      </c>
      <c r="H16" s="77">
        <v>701.26104671758503</v>
      </c>
      <c r="I16" s="78">
        <v>5.1900000000000002E-2</v>
      </c>
      <c r="J16" s="78">
        <v>4.1599999999999998E-2</v>
      </c>
      <c r="K16" s="78">
        <v>6.0000000000000001E-3</v>
      </c>
    </row>
    <row r="17" spans="2:11">
      <c r="B17" t="s">
        <v>1003</v>
      </c>
      <c r="C17">
        <v>74216</v>
      </c>
      <c r="D17" t="s">
        <v>106</v>
      </c>
      <c r="E17" t="s">
        <v>1004</v>
      </c>
      <c r="F17" s="77">
        <v>65689.240000000005</v>
      </c>
      <c r="G17" s="77">
        <v>82.429786999999948</v>
      </c>
      <c r="H17" s="77">
        <v>171.97246194980599</v>
      </c>
      <c r="I17" s="78">
        <v>1.6E-2</v>
      </c>
      <c r="J17" s="78">
        <v>1.0200000000000001E-2</v>
      </c>
      <c r="K17" s="78">
        <v>1.5E-3</v>
      </c>
    </row>
    <row r="18" spans="2:11">
      <c r="B18" t="s">
        <v>1005</v>
      </c>
      <c r="C18">
        <v>74228</v>
      </c>
      <c r="D18" t="s">
        <v>106</v>
      </c>
      <c r="E18" t="s">
        <v>1006</v>
      </c>
      <c r="F18" s="77">
        <v>98321</v>
      </c>
      <c r="G18" s="77">
        <v>130.17329499999994</v>
      </c>
      <c r="H18" s="77">
        <v>406.48888875719302</v>
      </c>
      <c r="I18" s="78">
        <v>5.9200000000000003E-2</v>
      </c>
      <c r="J18" s="78">
        <v>2.41E-2</v>
      </c>
      <c r="K18" s="78">
        <v>3.5000000000000001E-3</v>
      </c>
    </row>
    <row r="19" spans="2:11">
      <c r="B19" s="79" t="s">
        <v>1007</v>
      </c>
      <c r="C19" s="16"/>
      <c r="F19" s="81">
        <v>860679</v>
      </c>
      <c r="H19" s="81">
        <v>1122.55482614884</v>
      </c>
      <c r="J19" s="80">
        <v>6.6600000000000006E-2</v>
      </c>
      <c r="K19" s="80">
        <v>9.5999999999999992E-3</v>
      </c>
    </row>
    <row r="20" spans="2:11">
      <c r="B20" t="s">
        <v>1008</v>
      </c>
      <c r="C20">
        <v>74233</v>
      </c>
      <c r="D20" t="s">
        <v>102</v>
      </c>
      <c r="E20" t="s">
        <v>1009</v>
      </c>
      <c r="F20" s="77">
        <v>469807</v>
      </c>
      <c r="G20" s="77">
        <v>100</v>
      </c>
      <c r="H20" s="77">
        <v>469.80700000000002</v>
      </c>
      <c r="I20" s="78">
        <v>0.1012</v>
      </c>
      <c r="J20" s="78">
        <v>2.7900000000000001E-2</v>
      </c>
      <c r="K20" s="78">
        <v>4.0000000000000001E-3</v>
      </c>
    </row>
    <row r="21" spans="2:11">
      <c r="B21" t="s">
        <v>1010</v>
      </c>
      <c r="C21">
        <v>74176</v>
      </c>
      <c r="D21" t="s">
        <v>102</v>
      </c>
      <c r="E21" t="s">
        <v>1011</v>
      </c>
      <c r="F21" s="77">
        <v>253201.1</v>
      </c>
      <c r="G21" s="77">
        <v>171.46154999999999</v>
      </c>
      <c r="H21" s="77">
        <v>434.14253067704999</v>
      </c>
      <c r="I21" s="78">
        <v>1.7999999999999999E-2</v>
      </c>
      <c r="J21" s="78">
        <v>2.58E-2</v>
      </c>
      <c r="K21" s="78">
        <v>3.7000000000000002E-3</v>
      </c>
    </row>
    <row r="22" spans="2:11">
      <c r="B22" t="s">
        <v>1012</v>
      </c>
      <c r="C22">
        <v>74177</v>
      </c>
      <c r="D22" t="s">
        <v>102</v>
      </c>
      <c r="E22" t="s">
        <v>1013</v>
      </c>
      <c r="F22" s="77">
        <v>137670.9</v>
      </c>
      <c r="G22" s="77">
        <v>158.78831</v>
      </c>
      <c r="H22" s="77">
        <v>218.60529547178999</v>
      </c>
      <c r="I22" s="78">
        <v>0.06</v>
      </c>
      <c r="J22" s="78">
        <v>1.2999999999999999E-2</v>
      </c>
      <c r="K22" s="78">
        <v>1.9E-3</v>
      </c>
    </row>
    <row r="23" spans="2:11">
      <c r="B23" s="79" t="s">
        <v>1014</v>
      </c>
      <c r="C23" s="16"/>
      <c r="F23" s="81">
        <v>1477815.78</v>
      </c>
      <c r="H23" s="81">
        <v>2102.7086487773408</v>
      </c>
      <c r="J23" s="80">
        <v>0.12479999999999999</v>
      </c>
      <c r="K23" s="80">
        <v>1.8100000000000002E-2</v>
      </c>
    </row>
    <row r="24" spans="2:11">
      <c r="B24" t="s">
        <v>1015</v>
      </c>
      <c r="C24">
        <v>74204</v>
      </c>
      <c r="D24" t="s">
        <v>102</v>
      </c>
      <c r="E24" t="s">
        <v>1016</v>
      </c>
      <c r="F24" s="77">
        <v>381558.62</v>
      </c>
      <c r="G24" s="77">
        <v>225.43576300000009</v>
      </c>
      <c r="H24" s="77">
        <v>860.16958628927102</v>
      </c>
      <c r="I24" s="78">
        <v>7.8700000000000006E-2</v>
      </c>
      <c r="J24" s="78">
        <v>5.0999999999999997E-2</v>
      </c>
      <c r="K24" s="78">
        <v>7.4000000000000003E-3</v>
      </c>
    </row>
    <row r="25" spans="2:11">
      <c r="B25" t="s">
        <v>1017</v>
      </c>
      <c r="C25">
        <v>74186</v>
      </c>
      <c r="D25" t="s">
        <v>102</v>
      </c>
      <c r="E25" t="s">
        <v>1016</v>
      </c>
      <c r="F25" s="77">
        <v>1096257.1599999999</v>
      </c>
      <c r="G25" s="77">
        <v>113.34375799999974</v>
      </c>
      <c r="H25" s="77">
        <v>1242.5390624880699</v>
      </c>
      <c r="I25" s="78">
        <v>7.8700000000000006E-2</v>
      </c>
      <c r="J25" s="78">
        <v>7.3700000000000002E-2</v>
      </c>
      <c r="K25" s="78">
        <v>1.0699999999999999E-2</v>
      </c>
    </row>
    <row r="26" spans="2:11">
      <c r="B26" s="79" t="s">
        <v>1018</v>
      </c>
      <c r="C26" s="16"/>
      <c r="F26" s="81">
        <v>1622305.52</v>
      </c>
      <c r="H26" s="81">
        <v>3894.9808203230818</v>
      </c>
      <c r="J26" s="80">
        <v>0.2311</v>
      </c>
      <c r="K26" s="80">
        <v>3.3500000000000002E-2</v>
      </c>
    </row>
    <row r="27" spans="2:11">
      <c r="B27" t="s">
        <v>1019</v>
      </c>
      <c r="C27">
        <v>74217</v>
      </c>
      <c r="D27" t="s">
        <v>102</v>
      </c>
      <c r="E27" t="s">
        <v>1020</v>
      </c>
      <c r="F27" s="77">
        <v>196662.29</v>
      </c>
      <c r="G27" s="77">
        <v>90.102651000000051</v>
      </c>
      <c r="H27" s="77">
        <v>177.197936807308</v>
      </c>
      <c r="I27" s="78">
        <v>0.15770000000000001</v>
      </c>
      <c r="J27" s="78">
        <v>1.0500000000000001E-2</v>
      </c>
      <c r="K27" s="78">
        <v>1.5E-3</v>
      </c>
    </row>
    <row r="28" spans="2:11">
      <c r="B28" t="s">
        <v>1021</v>
      </c>
      <c r="C28">
        <v>74231</v>
      </c>
      <c r="D28" t="s">
        <v>102</v>
      </c>
      <c r="E28" t="s">
        <v>1022</v>
      </c>
      <c r="F28" s="77">
        <v>74272</v>
      </c>
      <c r="G28" s="77">
        <v>100</v>
      </c>
      <c r="H28" s="77">
        <v>74.272000000000006</v>
      </c>
      <c r="I28" s="78">
        <v>5.2299999999999999E-2</v>
      </c>
      <c r="J28" s="78">
        <v>4.4000000000000003E-3</v>
      </c>
      <c r="K28" s="78">
        <v>5.9999999999999995E-4</v>
      </c>
    </row>
    <row r="29" spans="2:11">
      <c r="B29" t="s">
        <v>1023</v>
      </c>
      <c r="C29">
        <v>74196</v>
      </c>
      <c r="D29" t="s">
        <v>102</v>
      </c>
      <c r="E29" t="s">
        <v>1024</v>
      </c>
      <c r="F29" s="77">
        <v>2886</v>
      </c>
      <c r="G29" s="77">
        <v>65171.83</v>
      </c>
      <c r="H29" s="77">
        <v>1880.8590138</v>
      </c>
      <c r="I29" s="78">
        <v>5.6399999999999999E-2</v>
      </c>
      <c r="J29" s="78">
        <v>0.1116</v>
      </c>
      <c r="K29" s="78">
        <v>1.6199999999999999E-2</v>
      </c>
    </row>
    <row r="30" spans="2:11">
      <c r="B30" t="s">
        <v>1025</v>
      </c>
      <c r="C30">
        <v>74185</v>
      </c>
      <c r="D30" t="s">
        <v>102</v>
      </c>
      <c r="E30" t="s">
        <v>1026</v>
      </c>
      <c r="F30" s="77">
        <v>825748</v>
      </c>
      <c r="G30" s="77">
        <v>125.154858</v>
      </c>
      <c r="H30" s="77">
        <v>1033.4637368378401</v>
      </c>
      <c r="I30" s="78">
        <v>0.12670000000000001</v>
      </c>
      <c r="J30" s="78">
        <v>6.13E-2</v>
      </c>
      <c r="K30" s="78">
        <v>8.8999999999999999E-3</v>
      </c>
    </row>
    <row r="31" spans="2:11">
      <c r="B31" t="s">
        <v>1027</v>
      </c>
      <c r="C31">
        <v>74202</v>
      </c>
      <c r="D31" t="s">
        <v>102</v>
      </c>
      <c r="E31" t="s">
        <v>241</v>
      </c>
      <c r="F31" s="77">
        <v>352255</v>
      </c>
      <c r="G31" s="77">
        <v>167.944772</v>
      </c>
      <c r="H31" s="77">
        <v>591.59385660860005</v>
      </c>
      <c r="I31" s="78">
        <v>0.10299999999999999</v>
      </c>
      <c r="J31" s="78">
        <v>3.5099999999999999E-2</v>
      </c>
      <c r="K31" s="78">
        <v>5.1000000000000004E-3</v>
      </c>
    </row>
    <row r="32" spans="2:11">
      <c r="B32" t="s">
        <v>1028</v>
      </c>
      <c r="C32">
        <v>74179</v>
      </c>
      <c r="D32" t="s">
        <v>102</v>
      </c>
      <c r="E32" t="s">
        <v>1029</v>
      </c>
      <c r="F32" s="77">
        <v>170482.23</v>
      </c>
      <c r="G32" s="77">
        <v>80.708866999999941</v>
      </c>
      <c r="H32" s="77">
        <v>137.59427626933399</v>
      </c>
      <c r="I32" s="78">
        <v>0.11990000000000001</v>
      </c>
      <c r="J32" s="78">
        <v>8.2000000000000007E-3</v>
      </c>
      <c r="K32" s="78">
        <v>1.1999999999999999E-3</v>
      </c>
    </row>
    <row r="33" spans="2:11">
      <c r="B33" s="79" t="s">
        <v>227</v>
      </c>
      <c r="C33" s="16"/>
      <c r="F33" s="81">
        <v>1923885.92</v>
      </c>
      <c r="H33" s="81">
        <v>8120.233352831252</v>
      </c>
      <c r="J33" s="80">
        <v>0.48180000000000001</v>
      </c>
      <c r="K33" s="80">
        <v>6.9800000000000001E-2</v>
      </c>
    </row>
    <row r="34" spans="2:11">
      <c r="B34" s="79" t="s">
        <v>1030</v>
      </c>
      <c r="C34" s="16"/>
      <c r="F34" s="81">
        <v>295228.5</v>
      </c>
      <c r="H34" s="81">
        <v>2617.2322283111321</v>
      </c>
      <c r="J34" s="80">
        <v>0.15529999999999999</v>
      </c>
      <c r="K34" s="80">
        <v>2.2499999999999999E-2</v>
      </c>
    </row>
    <row r="35" spans="2:11">
      <c r="B35" t="s">
        <v>1031</v>
      </c>
      <c r="C35">
        <v>74180</v>
      </c>
      <c r="D35" t="s">
        <v>106</v>
      </c>
      <c r="E35" t="s">
        <v>1032</v>
      </c>
      <c r="F35" s="77">
        <v>55117.18</v>
      </c>
      <c r="G35" s="77">
        <v>634.76425900000049</v>
      </c>
      <c r="H35" s="77">
        <v>1111.1685696468201</v>
      </c>
      <c r="I35" s="78">
        <v>7.8478000000000006E-2</v>
      </c>
      <c r="J35" s="78">
        <v>6.59E-2</v>
      </c>
      <c r="K35" s="78">
        <v>9.5999999999999992E-3</v>
      </c>
    </row>
    <row r="36" spans="2:11">
      <c r="B36" t="s">
        <v>1033</v>
      </c>
      <c r="C36">
        <v>74200</v>
      </c>
      <c r="D36" t="s">
        <v>106</v>
      </c>
      <c r="E36" t="s">
        <v>1034</v>
      </c>
      <c r="F36" s="77">
        <v>121106.24000000001</v>
      </c>
      <c r="G36" s="77">
        <v>273.90098400000119</v>
      </c>
      <c r="H36" s="77">
        <v>1053.5147173522</v>
      </c>
      <c r="I36" s="78">
        <v>8.3299999999999999E-2</v>
      </c>
      <c r="J36" s="78">
        <v>6.25E-2</v>
      </c>
      <c r="K36" s="78">
        <v>9.1000000000000004E-3</v>
      </c>
    </row>
    <row r="37" spans="2:11">
      <c r="B37" t="s">
        <v>1035</v>
      </c>
      <c r="C37">
        <v>74215</v>
      </c>
      <c r="D37" t="s">
        <v>106</v>
      </c>
      <c r="E37" t="s">
        <v>1036</v>
      </c>
      <c r="F37" s="77">
        <v>119005.08</v>
      </c>
      <c r="G37" s="77">
        <v>119.73457000000015</v>
      </c>
      <c r="H37" s="77">
        <v>452.54894131211199</v>
      </c>
      <c r="I37" s="78">
        <v>3.5450000000000002E-2</v>
      </c>
      <c r="J37" s="78">
        <v>2.6800000000000001E-2</v>
      </c>
      <c r="K37" s="78">
        <v>3.8999999999999998E-3</v>
      </c>
    </row>
    <row r="38" spans="2:11">
      <c r="B38" s="79" t="s">
        <v>1037</v>
      </c>
      <c r="C38" s="16"/>
      <c r="F38" s="81">
        <v>123171.35</v>
      </c>
      <c r="H38" s="81">
        <v>802.81645517592403</v>
      </c>
      <c r="J38" s="80">
        <v>4.7600000000000003E-2</v>
      </c>
      <c r="K38" s="80">
        <v>6.8999999999999999E-3</v>
      </c>
    </row>
    <row r="39" spans="2:11">
      <c r="B39" t="s">
        <v>1038</v>
      </c>
      <c r="C39">
        <v>74188</v>
      </c>
      <c r="D39" t="s">
        <v>106</v>
      </c>
      <c r="E39" t="s">
        <v>1039</v>
      </c>
      <c r="F39" s="77">
        <v>11550.35</v>
      </c>
      <c r="G39" s="77">
        <v>1147.7231299999999</v>
      </c>
      <c r="H39" s="77">
        <v>421.02973842195303</v>
      </c>
      <c r="I39" s="78">
        <v>1.7000000000000001E-2</v>
      </c>
      <c r="J39" s="78">
        <v>2.5000000000000001E-2</v>
      </c>
      <c r="K39" s="78">
        <v>3.5999999999999999E-3</v>
      </c>
    </row>
    <row r="40" spans="2:11">
      <c r="B40" t="s">
        <v>1040</v>
      </c>
      <c r="C40">
        <v>74189</v>
      </c>
      <c r="D40" t="s">
        <v>106</v>
      </c>
      <c r="E40" t="s">
        <v>1041</v>
      </c>
      <c r="F40" s="77">
        <v>111621</v>
      </c>
      <c r="G40" s="77">
        <v>107.69471999999995</v>
      </c>
      <c r="H40" s="77">
        <v>381.78671675397101</v>
      </c>
      <c r="I40" s="78">
        <v>6.1600000000000002E-2</v>
      </c>
      <c r="J40" s="78">
        <v>2.2700000000000001E-2</v>
      </c>
      <c r="K40" s="78">
        <v>3.3E-3</v>
      </c>
    </row>
    <row r="41" spans="2:11">
      <c r="B41" s="79" t="s">
        <v>1042</v>
      </c>
      <c r="C41" s="16"/>
      <c r="F41" s="81">
        <v>786611.67</v>
      </c>
      <c r="H41" s="81">
        <v>2458.391404374433</v>
      </c>
      <c r="J41" s="80">
        <v>0.1459</v>
      </c>
      <c r="K41" s="80">
        <v>2.1100000000000001E-2</v>
      </c>
    </row>
    <row r="42" spans="2:11">
      <c r="B42" t="s">
        <v>1043</v>
      </c>
      <c r="C42">
        <v>74192</v>
      </c>
      <c r="D42" t="s">
        <v>106</v>
      </c>
      <c r="E42" t="s">
        <v>1044</v>
      </c>
      <c r="F42" s="77">
        <v>94424</v>
      </c>
      <c r="G42" s="77">
        <v>105.28744400000015</v>
      </c>
      <c r="H42" s="77">
        <v>315.74717280525101</v>
      </c>
      <c r="I42" s="78">
        <v>3.5400000000000001E-2</v>
      </c>
      <c r="J42" s="78">
        <v>1.8700000000000001E-2</v>
      </c>
      <c r="K42" s="78">
        <v>2.7000000000000001E-3</v>
      </c>
    </row>
    <row r="43" spans="2:11">
      <c r="B43" t="s">
        <v>1045</v>
      </c>
      <c r="C43">
        <v>74178</v>
      </c>
      <c r="D43" t="s">
        <v>106</v>
      </c>
      <c r="E43" t="s">
        <v>1046</v>
      </c>
      <c r="F43" s="77">
        <v>188393.63</v>
      </c>
      <c r="G43" s="77">
        <v>125.61478999999994</v>
      </c>
      <c r="H43" s="77">
        <v>751.60123432845705</v>
      </c>
      <c r="I43" s="78">
        <v>3.4639999999999997E-2</v>
      </c>
      <c r="J43" s="78">
        <v>4.4600000000000001E-2</v>
      </c>
      <c r="K43" s="78">
        <v>6.4999999999999997E-3</v>
      </c>
    </row>
    <row r="44" spans="2:11">
      <c r="B44" t="s">
        <v>1047</v>
      </c>
      <c r="C44">
        <v>74208</v>
      </c>
      <c r="D44" t="s">
        <v>106</v>
      </c>
      <c r="E44" t="s">
        <v>1048</v>
      </c>
      <c r="F44" s="77">
        <v>162089.25</v>
      </c>
      <c r="G44" s="77">
        <v>95.912122999999937</v>
      </c>
      <c r="H44" s="77">
        <v>493.75125287537298</v>
      </c>
      <c r="I44" s="78">
        <v>4.7000000000000002E-3</v>
      </c>
      <c r="J44" s="78">
        <v>2.93E-2</v>
      </c>
      <c r="K44" s="78">
        <v>4.1999999999999997E-3</v>
      </c>
    </row>
    <row r="45" spans="2:11">
      <c r="B45" t="s">
        <v>1049</v>
      </c>
      <c r="C45">
        <v>74172</v>
      </c>
      <c r="D45" t="s">
        <v>106</v>
      </c>
      <c r="E45" t="s">
        <v>1050</v>
      </c>
      <c r="F45" s="77">
        <v>167770.79</v>
      </c>
      <c r="G45" s="77">
        <v>100.83645699999998</v>
      </c>
      <c r="H45" s="77">
        <v>537.29700676170705</v>
      </c>
      <c r="I45" s="78">
        <v>5.1310000000000001E-2</v>
      </c>
      <c r="J45" s="78">
        <v>3.1899999999999998E-2</v>
      </c>
      <c r="K45" s="78">
        <v>4.5999999999999999E-3</v>
      </c>
    </row>
    <row r="46" spans="2:11">
      <c r="B46" t="s">
        <v>1051</v>
      </c>
      <c r="C46">
        <v>74181</v>
      </c>
      <c r="D46" t="s">
        <v>106</v>
      </c>
      <c r="E46" t="s">
        <v>1052</v>
      </c>
      <c r="F46" s="77">
        <v>173934</v>
      </c>
      <c r="G46" s="77">
        <v>65.167516999999947</v>
      </c>
      <c r="H46" s="77">
        <v>359.99473760364498</v>
      </c>
      <c r="I46" s="78">
        <v>0.19900000000000001</v>
      </c>
      <c r="J46" s="78">
        <v>2.1399999999999999E-2</v>
      </c>
      <c r="K46" s="78">
        <v>3.0999999999999999E-3</v>
      </c>
    </row>
    <row r="47" spans="2:11">
      <c r="B47" s="79" t="s">
        <v>1053</v>
      </c>
      <c r="C47" s="16"/>
      <c r="F47" s="81">
        <v>718874.4</v>
      </c>
      <c r="H47" s="81">
        <v>2241.7932649697627</v>
      </c>
      <c r="J47" s="80">
        <v>0.13300000000000001</v>
      </c>
      <c r="K47" s="80">
        <v>1.9300000000000001E-2</v>
      </c>
    </row>
    <row r="48" spans="2:11">
      <c r="B48" t="s">
        <v>1054</v>
      </c>
      <c r="C48">
        <v>74187</v>
      </c>
      <c r="D48" t="s">
        <v>106</v>
      </c>
      <c r="E48" t="s">
        <v>1055</v>
      </c>
      <c r="F48" s="77">
        <v>44425.09</v>
      </c>
      <c r="G48" s="77">
        <v>94.478419000000088</v>
      </c>
      <c r="H48" s="77">
        <v>133.30346160413501</v>
      </c>
      <c r="I48" s="78">
        <v>3.3300000000000003E-2</v>
      </c>
      <c r="J48" s="78">
        <v>7.9000000000000008E-3</v>
      </c>
      <c r="K48" s="78">
        <v>1.1000000000000001E-3</v>
      </c>
    </row>
    <row r="49" spans="2:11">
      <c r="B49" t="s">
        <v>1056</v>
      </c>
      <c r="C49">
        <v>74207</v>
      </c>
      <c r="D49" t="s">
        <v>106</v>
      </c>
      <c r="E49" t="s">
        <v>1057</v>
      </c>
      <c r="F49" s="77">
        <v>65278.64</v>
      </c>
      <c r="G49" s="77">
        <v>146.34888500000005</v>
      </c>
      <c r="H49" s="77">
        <v>303.41776822332901</v>
      </c>
      <c r="I49" s="78">
        <v>1.1111111111111111E-3</v>
      </c>
      <c r="J49" s="78">
        <v>1.7999999999999999E-2</v>
      </c>
      <c r="K49" s="78">
        <v>2.5999999999999999E-3</v>
      </c>
    </row>
    <row r="50" spans="2:11">
      <c r="B50" t="s">
        <v>1058</v>
      </c>
      <c r="C50">
        <v>74205</v>
      </c>
      <c r="D50" t="s">
        <v>110</v>
      </c>
      <c r="E50" t="s">
        <v>1059</v>
      </c>
      <c r="F50" s="77">
        <v>88892</v>
      </c>
      <c r="G50" s="77">
        <v>133.51330000000013</v>
      </c>
      <c r="H50" s="77">
        <v>418.19015959221002</v>
      </c>
      <c r="I50" s="78">
        <v>0.19639999999999999</v>
      </c>
      <c r="J50" s="78">
        <v>2.4799999999999999E-2</v>
      </c>
      <c r="K50" s="78">
        <v>3.5999999999999999E-3</v>
      </c>
    </row>
    <row r="51" spans="2:11">
      <c r="B51" t="s">
        <v>1060</v>
      </c>
      <c r="C51">
        <v>74199</v>
      </c>
      <c r="D51" t="s">
        <v>106</v>
      </c>
      <c r="E51" t="s">
        <v>1009</v>
      </c>
      <c r="F51" s="77">
        <v>188802.34</v>
      </c>
      <c r="G51" s="77">
        <v>78.632154999999969</v>
      </c>
      <c r="H51" s="77">
        <v>471.50689125658801</v>
      </c>
      <c r="I51" s="78">
        <v>2.6270000000000002E-2</v>
      </c>
      <c r="J51" s="78">
        <v>2.8000000000000001E-2</v>
      </c>
      <c r="K51" s="78">
        <v>4.1000000000000003E-3</v>
      </c>
    </row>
    <row r="52" spans="2:11">
      <c r="B52" t="s">
        <v>1061</v>
      </c>
      <c r="C52">
        <v>74203</v>
      </c>
      <c r="D52" t="s">
        <v>106</v>
      </c>
      <c r="E52" t="s">
        <v>1062</v>
      </c>
      <c r="F52" s="77">
        <v>105385</v>
      </c>
      <c r="G52" s="77">
        <v>100</v>
      </c>
      <c r="H52" s="77">
        <v>334.70276000000001</v>
      </c>
      <c r="I52" s="78">
        <v>5.0099999999999999E-2</v>
      </c>
      <c r="J52" s="78">
        <v>1.9900000000000001E-2</v>
      </c>
      <c r="K52" s="78">
        <v>2.8999999999999998E-3</v>
      </c>
    </row>
    <row r="53" spans="2:11">
      <c r="B53" t="s">
        <v>1063</v>
      </c>
      <c r="C53">
        <v>74193</v>
      </c>
      <c r="D53" t="s">
        <v>106</v>
      </c>
      <c r="E53" t="s">
        <v>465</v>
      </c>
      <c r="F53" s="77">
        <v>22189.4</v>
      </c>
      <c r="G53" s="77">
        <v>32.435313000000036</v>
      </c>
      <c r="H53" s="77">
        <v>22.8583114648027</v>
      </c>
      <c r="I53" s="78">
        <v>1.0200000000000001E-2</v>
      </c>
      <c r="J53" s="78">
        <v>1.4E-3</v>
      </c>
      <c r="K53" s="78">
        <v>2.0000000000000001E-4</v>
      </c>
    </row>
    <row r="54" spans="2:11">
      <c r="B54" t="s">
        <v>1064</v>
      </c>
      <c r="C54">
        <v>74190</v>
      </c>
      <c r="D54" t="s">
        <v>106</v>
      </c>
      <c r="E54" t="s">
        <v>1065</v>
      </c>
      <c r="F54" s="77">
        <v>123158.13</v>
      </c>
      <c r="G54" s="77">
        <v>113.66331700000011</v>
      </c>
      <c r="H54" s="77">
        <v>444.59431550503501</v>
      </c>
      <c r="I54" s="78">
        <v>0.19874</v>
      </c>
      <c r="J54" s="78">
        <v>2.64E-2</v>
      </c>
      <c r="K54" s="78">
        <v>3.8E-3</v>
      </c>
    </row>
    <row r="55" spans="2:11">
      <c r="B55" t="s">
        <v>1066</v>
      </c>
      <c r="C55">
        <v>74197</v>
      </c>
      <c r="D55" t="s">
        <v>106</v>
      </c>
      <c r="E55" t="s">
        <v>1048</v>
      </c>
      <c r="F55" s="77">
        <v>80743.8</v>
      </c>
      <c r="G55" s="77">
        <v>44.150124000000034</v>
      </c>
      <c r="H55" s="77">
        <v>113.219597323663</v>
      </c>
      <c r="I55" s="78">
        <v>3.9600000000000003E-2</v>
      </c>
      <c r="J55" s="78">
        <v>6.7000000000000002E-3</v>
      </c>
      <c r="K55" s="78">
        <v>1E-3</v>
      </c>
    </row>
    <row r="56" spans="2:11">
      <c r="B56" t="s">
        <v>229</v>
      </c>
      <c r="C56" s="16"/>
    </row>
    <row r="57" spans="2:11">
      <c r="B57" t="s">
        <v>287</v>
      </c>
      <c r="C57" s="16"/>
    </row>
    <row r="58" spans="2:11">
      <c r="B58" t="s">
        <v>288</v>
      </c>
      <c r="C58" s="16"/>
    </row>
    <row r="59" spans="2:11">
      <c r="B59" t="s">
        <v>289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18645.84</v>
      </c>
      <c r="H11" s="7"/>
      <c r="I11" s="75">
        <v>48.236278824817902</v>
      </c>
      <c r="J11" s="7"/>
      <c r="K11" s="76">
        <v>1</v>
      </c>
      <c r="L11" s="76">
        <v>4.0000000000000002E-4</v>
      </c>
      <c r="M11" s="16"/>
      <c r="N11" s="16"/>
      <c r="O11" s="16"/>
      <c r="P11" s="16"/>
      <c r="BG11" s="16"/>
    </row>
    <row r="12" spans="2:59">
      <c r="B12" s="79" t="s">
        <v>1067</v>
      </c>
      <c r="C12" s="16"/>
      <c r="D12" s="16"/>
      <c r="G12" s="81">
        <v>18645.84</v>
      </c>
      <c r="I12" s="81">
        <v>48.236278824817902</v>
      </c>
      <c r="K12" s="80">
        <v>1</v>
      </c>
      <c r="L12" s="80">
        <v>4.0000000000000002E-4</v>
      </c>
    </row>
    <row r="13" spans="2:59">
      <c r="B13" t="s">
        <v>1068</v>
      </c>
      <c r="C13" t="s">
        <v>1069</v>
      </c>
      <c r="D13" t="s">
        <v>620</v>
      </c>
      <c r="E13" t="s">
        <v>106</v>
      </c>
      <c r="F13" t="s">
        <v>1070</v>
      </c>
      <c r="G13" s="77">
        <v>18645.84</v>
      </c>
      <c r="H13" s="77">
        <v>81.453799999999973</v>
      </c>
      <c r="I13" s="77">
        <v>48.236278824817902</v>
      </c>
      <c r="J13" s="78">
        <v>0</v>
      </c>
      <c r="K13" s="78">
        <v>1</v>
      </c>
      <c r="L13" s="78">
        <v>4.0000000000000002E-4</v>
      </c>
    </row>
    <row r="14" spans="2:59">
      <c r="B14" s="79" t="s">
        <v>919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920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921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1071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594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920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594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9" workbookViewId="0">
      <selection activeCell="L12" sqref="K12:L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J12+J32</f>
        <v>11537.346354878009</v>
      </c>
      <c r="K11" s="76">
        <f>J11/$J$11</f>
        <v>1</v>
      </c>
      <c r="L11" s="76">
        <f>J11/'סכום נכסי הקרן'!$C$42</f>
        <v>9.9174943422673204E-2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J13+J17+J22+J24+J26+J28+J30</f>
        <v>11537.346354878009</v>
      </c>
      <c r="K12" s="80">
        <f t="shared" ref="K12:K36" si="0">J12/$J$11</f>
        <v>1</v>
      </c>
      <c r="L12" s="80">
        <f>J12/'סכום נכסי הקרן'!$C$42</f>
        <v>9.9174943422673204E-2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J14+J15+J16</f>
        <v>7311.2116400000104</v>
      </c>
      <c r="K13" s="80">
        <f t="shared" si="0"/>
        <v>0.63369958871944743</v>
      </c>
      <c r="L13" s="80">
        <f>J13/'סכום נכסי הקרן'!$C$42</f>
        <v>6.2847120858222472E-2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125.79822</v>
      </c>
      <c r="K14" s="78">
        <f t="shared" si="0"/>
        <v>1.0903566221431179E-2</v>
      </c>
      <c r="L14" s="78">
        <f>J14/'סכום נכסי הקרן'!$C$42</f>
        <v>1.0813605631158078E-3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f>5875.34636-12.0489699999889</f>
        <v>5863.2973900000106</v>
      </c>
      <c r="K15" s="78">
        <f t="shared" si="0"/>
        <v>0.50820155776297715</v>
      </c>
      <c r="L15" s="78">
        <f>J15/'סכום נכסי הקרן'!$C$42</f>
        <v>5.0400860738457648E-2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1322.1160299999999</v>
      </c>
      <c r="K16" s="78">
        <f t="shared" si="0"/>
        <v>0.11459446473503909</v>
      </c>
      <c r="L16" s="78">
        <f>J16/'סכום נכסי הקרן'!$C$42</f>
        <v>1.1364899556649022E-2</v>
      </c>
    </row>
    <row r="17" spans="2:12">
      <c r="B17" s="79" t="s">
        <v>212</v>
      </c>
      <c r="D17" s="16"/>
      <c r="I17" s="80">
        <v>0</v>
      </c>
      <c r="J17" s="81">
        <v>4226.1347148779996</v>
      </c>
      <c r="K17" s="80">
        <f t="shared" si="0"/>
        <v>0.36630041128055263</v>
      </c>
      <c r="L17" s="80">
        <f>J17/'סכום נכסי הקרן'!$C$42</f>
        <v>3.6327822564450732E-2</v>
      </c>
    </row>
    <row r="18" spans="2:12">
      <c r="B18" t="s">
        <v>213</v>
      </c>
      <c r="C18" t="s">
        <v>214</v>
      </c>
      <c r="D18" t="s">
        <v>210</v>
      </c>
      <c r="E18" t="s">
        <v>206</v>
      </c>
      <c r="F18" t="s">
        <v>207</v>
      </c>
      <c r="G18" t="s">
        <v>110</v>
      </c>
      <c r="H18" s="78">
        <v>0</v>
      </c>
      <c r="I18" s="78">
        <v>0</v>
      </c>
      <c r="J18" s="77">
        <v>108.55062906400001</v>
      </c>
      <c r="K18" s="78">
        <f t="shared" si="0"/>
        <v>9.4086305225728629E-3</v>
      </c>
      <c r="L18" s="78">
        <f>J18/'סכום נכסי הקרן'!$C$42</f>
        <v>9.3310039976099988E-4</v>
      </c>
    </row>
    <row r="19" spans="2:12">
      <c r="B19" t="s">
        <v>215</v>
      </c>
      <c r="C19" t="s">
        <v>216</v>
      </c>
      <c r="D19" t="s">
        <v>205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66.209182720000001</v>
      </c>
      <c r="K19" s="78">
        <f t="shared" si="0"/>
        <v>5.7386838085177749E-3</v>
      </c>
      <c r="L19" s="78">
        <f>J19/'סכום נכסי הקרן'!$C$42</f>
        <v>5.6913364203036105E-4</v>
      </c>
    </row>
    <row r="20" spans="2:12">
      <c r="B20" t="s">
        <v>217</v>
      </c>
      <c r="C20" t="s">
        <v>218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3920.6195837599998</v>
      </c>
      <c r="K20" s="78">
        <f t="shared" si="0"/>
        <v>0.3398198739264125</v>
      </c>
      <c r="L20" s="78">
        <f>J20/'סכום נכסי הקרן'!$C$42</f>
        <v>3.3701616770551897E-2</v>
      </c>
    </row>
    <row r="21" spans="2:12">
      <c r="B21" t="s">
        <v>219</v>
      </c>
      <c r="C21" t="s">
        <v>220</v>
      </c>
      <c r="D21" t="s">
        <v>210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130.75531933400001</v>
      </c>
      <c r="K21" s="78">
        <f t="shared" si="0"/>
        <v>1.1333223023049527E-2</v>
      </c>
      <c r="L21" s="78">
        <f>J21/'סכום נכסי הקרן'!$C$42</f>
        <v>1.1239717521074743E-3</v>
      </c>
    </row>
    <row r="22" spans="2:12">
      <c r="B22" s="79" t="s">
        <v>221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223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224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225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226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222</v>
      </c>
      <c r="C31" t="s">
        <v>222</v>
      </c>
      <c r="D31" s="16"/>
      <c r="E31" t="s">
        <v>222</v>
      </c>
      <c r="G31" t="s">
        <v>222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227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228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79" t="s">
        <v>226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222</v>
      </c>
      <c r="C36" t="s">
        <v>222</v>
      </c>
      <c r="D36" s="16"/>
      <c r="E36" t="s">
        <v>222</v>
      </c>
      <c r="G36" t="s">
        <v>222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t="s">
        <v>229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-4350251</v>
      </c>
      <c r="H11" s="7"/>
      <c r="I11" s="75">
        <v>-239.76266306748693</v>
      </c>
      <c r="J11" s="76">
        <v>1</v>
      </c>
      <c r="K11" s="76">
        <v>-2.0999999999999999E-3</v>
      </c>
      <c r="AW11" s="16"/>
    </row>
    <row r="12" spans="2:49">
      <c r="B12" s="79" t="s">
        <v>201</v>
      </c>
      <c r="C12" s="16"/>
      <c r="D12" s="16"/>
      <c r="G12" s="81">
        <v>-4350251</v>
      </c>
      <c r="I12" s="81">
        <v>-239.76266306748693</v>
      </c>
      <c r="J12" s="80">
        <v>1</v>
      </c>
      <c r="K12" s="80">
        <v>-2.0999999999999999E-3</v>
      </c>
    </row>
    <row r="13" spans="2:49">
      <c r="B13" s="79" t="s">
        <v>920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921</v>
      </c>
      <c r="C15" s="16"/>
      <c r="D15" s="16"/>
      <c r="G15" s="81">
        <v>-5752251</v>
      </c>
      <c r="I15" s="81">
        <v>-294.81171543336831</v>
      </c>
      <c r="J15" s="80">
        <v>1.2296</v>
      </c>
      <c r="K15" s="80">
        <v>-2.5000000000000001E-3</v>
      </c>
    </row>
    <row r="16" spans="2:49">
      <c r="B16" t="s">
        <v>1072</v>
      </c>
      <c r="C16" t="s">
        <v>1073</v>
      </c>
      <c r="D16" t="s">
        <v>123</v>
      </c>
      <c r="E16" t="s">
        <v>110</v>
      </c>
      <c r="F16" t="s">
        <v>1074</v>
      </c>
      <c r="G16" s="77">
        <v>-1045251</v>
      </c>
      <c r="H16" s="77">
        <v>-2.9836229988917018</v>
      </c>
      <c r="I16" s="77">
        <v>31.186349232145499</v>
      </c>
      <c r="J16" s="78">
        <v>-0.13009999999999999</v>
      </c>
      <c r="K16" s="78">
        <v>2.9999999999999997E-4</v>
      </c>
    </row>
    <row r="17" spans="2:11">
      <c r="B17" t="s">
        <v>1075</v>
      </c>
      <c r="C17" t="s">
        <v>1076</v>
      </c>
      <c r="D17" t="s">
        <v>123</v>
      </c>
      <c r="E17" t="s">
        <v>110</v>
      </c>
      <c r="F17" t="s">
        <v>1077</v>
      </c>
      <c r="G17" s="77">
        <v>-26000</v>
      </c>
      <c r="H17" s="77">
        <v>-4.9143756461819228</v>
      </c>
      <c r="I17" s="77">
        <v>1.2777376680073</v>
      </c>
      <c r="J17" s="78">
        <v>-5.3E-3</v>
      </c>
      <c r="K17" s="78">
        <v>0</v>
      </c>
    </row>
    <row r="18" spans="2:11">
      <c r="B18" t="s">
        <v>1078</v>
      </c>
      <c r="C18" t="s">
        <v>1079</v>
      </c>
      <c r="D18" t="s">
        <v>123</v>
      </c>
      <c r="E18" t="s">
        <v>106</v>
      </c>
      <c r="F18" t="s">
        <v>1074</v>
      </c>
      <c r="G18" s="77">
        <v>-338000</v>
      </c>
      <c r="H18" s="77">
        <v>6.4097293062105916</v>
      </c>
      <c r="I18" s="77">
        <v>-21.6648850549918</v>
      </c>
      <c r="J18" s="78">
        <v>9.0399999999999994E-2</v>
      </c>
      <c r="K18" s="78">
        <v>-2.0000000000000001E-4</v>
      </c>
    </row>
    <row r="19" spans="2:11">
      <c r="B19" t="s">
        <v>1080</v>
      </c>
      <c r="C19" t="s">
        <v>1081</v>
      </c>
      <c r="D19" t="s">
        <v>123</v>
      </c>
      <c r="E19" t="s">
        <v>106</v>
      </c>
      <c r="F19" t="s">
        <v>1074</v>
      </c>
      <c r="G19" s="77">
        <v>-4887000</v>
      </c>
      <c r="H19" s="77">
        <v>6.0011951148219564</v>
      </c>
      <c r="I19" s="77">
        <v>-293.27840526134901</v>
      </c>
      <c r="J19" s="78">
        <v>1.2232000000000001</v>
      </c>
      <c r="K19" s="78">
        <v>-2.5000000000000001E-3</v>
      </c>
    </row>
    <row r="20" spans="2:11">
      <c r="B20" t="s">
        <v>1082</v>
      </c>
      <c r="C20" t="s">
        <v>1083</v>
      </c>
      <c r="D20" t="s">
        <v>123</v>
      </c>
      <c r="E20" t="s">
        <v>106</v>
      </c>
      <c r="F20" t="s">
        <v>1084</v>
      </c>
      <c r="G20" s="77">
        <v>544000</v>
      </c>
      <c r="H20" s="77">
        <v>-2.2670058855110846</v>
      </c>
      <c r="I20" s="77">
        <v>-12.332512017180299</v>
      </c>
      <c r="J20" s="78">
        <v>5.1400000000000001E-2</v>
      </c>
      <c r="K20" s="78">
        <v>-1E-4</v>
      </c>
    </row>
    <row r="21" spans="2:11">
      <c r="B21" s="79" t="s">
        <v>1071</v>
      </c>
      <c r="C21" s="16"/>
      <c r="D21" s="16"/>
      <c r="G21" s="81">
        <v>-334000</v>
      </c>
      <c r="I21" s="81">
        <v>29.575976358617979</v>
      </c>
      <c r="J21" s="80">
        <v>-0.1234</v>
      </c>
      <c r="K21" s="80">
        <v>2.9999999999999997E-4</v>
      </c>
    </row>
    <row r="22" spans="2:11">
      <c r="B22" t="s">
        <v>1085</v>
      </c>
      <c r="C22" t="s">
        <v>1086</v>
      </c>
      <c r="D22" t="s">
        <v>123</v>
      </c>
      <c r="E22" t="s">
        <v>110</v>
      </c>
      <c r="F22" t="s">
        <v>1087</v>
      </c>
      <c r="G22" s="77">
        <v>167000</v>
      </c>
      <c r="H22" s="77">
        <v>1.1497807230839401</v>
      </c>
      <c r="I22" s="77">
        <v>1.9201338075501799</v>
      </c>
      <c r="J22" s="78">
        <v>-8.0000000000000002E-3</v>
      </c>
      <c r="K22" s="78">
        <v>0</v>
      </c>
    </row>
    <row r="23" spans="2:11">
      <c r="B23" t="s">
        <v>1088</v>
      </c>
      <c r="C23" t="s">
        <v>1089</v>
      </c>
      <c r="D23" t="s">
        <v>123</v>
      </c>
      <c r="E23" t="s">
        <v>110</v>
      </c>
      <c r="F23" t="s">
        <v>423</v>
      </c>
      <c r="G23" s="77">
        <v>-501000</v>
      </c>
      <c r="H23" s="77">
        <v>-5.5201282537061473</v>
      </c>
      <c r="I23" s="77">
        <v>27.655842551067799</v>
      </c>
      <c r="J23" s="78">
        <v>-0.1153</v>
      </c>
      <c r="K23" s="78">
        <v>2.0000000000000001E-4</v>
      </c>
    </row>
    <row r="24" spans="2:11">
      <c r="B24" s="79" t="s">
        <v>922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594</v>
      </c>
      <c r="C26" s="16"/>
      <c r="D26" s="16"/>
      <c r="G26" s="81">
        <v>1736000</v>
      </c>
      <c r="I26" s="81">
        <v>25.473076007263401</v>
      </c>
      <c r="J26" s="80">
        <v>-0.1062</v>
      </c>
      <c r="K26" s="80">
        <v>2.0000000000000001E-4</v>
      </c>
    </row>
    <row r="27" spans="2:11">
      <c r="B27" t="s">
        <v>1090</v>
      </c>
      <c r="C27" t="s">
        <v>1091</v>
      </c>
      <c r="D27" t="s">
        <v>123</v>
      </c>
      <c r="E27" t="s">
        <v>102</v>
      </c>
      <c r="F27" t="s">
        <v>1092</v>
      </c>
      <c r="G27" s="77">
        <v>1736000</v>
      </c>
      <c r="H27" s="77">
        <v>1.4673430879760023</v>
      </c>
      <c r="I27" s="77">
        <v>25.473076007263401</v>
      </c>
      <c r="J27" s="78">
        <v>-0.1062</v>
      </c>
      <c r="K27" s="78">
        <v>2.0000000000000001E-4</v>
      </c>
    </row>
    <row r="28" spans="2:11">
      <c r="B28" s="79" t="s">
        <v>227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920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222</v>
      </c>
      <c r="C30" t="s">
        <v>222</v>
      </c>
      <c r="D30" t="s">
        <v>222</v>
      </c>
      <c r="E30" t="s">
        <v>222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930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222</v>
      </c>
      <c r="C32" t="s">
        <v>222</v>
      </c>
      <c r="D32" t="s">
        <v>222</v>
      </c>
      <c r="E32" t="s">
        <v>222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922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222</v>
      </c>
      <c r="C34" t="s">
        <v>222</v>
      </c>
      <c r="D34" t="s">
        <v>222</v>
      </c>
      <c r="E34" t="s">
        <v>222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594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222</v>
      </c>
      <c r="C36" t="s">
        <v>222</v>
      </c>
      <c r="D36" t="s">
        <v>222</v>
      </c>
      <c r="E36" t="s">
        <v>222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229</v>
      </c>
      <c r="C37" s="16"/>
      <c r="D37" s="16"/>
    </row>
    <row r="38" spans="2:11">
      <c r="B38" t="s">
        <v>287</v>
      </c>
      <c r="C38" s="16"/>
      <c r="D38" s="16"/>
    </row>
    <row r="39" spans="2:11">
      <c r="B39" t="s">
        <v>288</v>
      </c>
      <c r="C39" s="16"/>
      <c r="D39" s="16"/>
    </row>
    <row r="40" spans="2:11">
      <c r="B40" t="s">
        <v>289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948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949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7">
        <v>0</v>
      </c>
      <c r="I19" t="s">
        <v>222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950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0.86</v>
      </c>
      <c r="J11" s="18"/>
      <c r="K11" s="18"/>
      <c r="L11" s="18"/>
      <c r="M11" s="76">
        <v>5.28E-2</v>
      </c>
      <c r="N11" s="75">
        <v>993029.06</v>
      </c>
      <c r="O11" s="7"/>
      <c r="P11" s="75">
        <v>1094.624239682691</v>
      </c>
      <c r="Q11" s="76">
        <v>1</v>
      </c>
      <c r="R11" s="76">
        <v>9.4000000000000004E-3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0.86</v>
      </c>
      <c r="M12" s="80">
        <v>5.28E-2</v>
      </c>
      <c r="N12" s="81">
        <v>993029.06</v>
      </c>
      <c r="P12" s="81">
        <v>1094.624239682691</v>
      </c>
      <c r="Q12" s="80">
        <v>1</v>
      </c>
      <c r="R12" s="80">
        <v>9.4000000000000004E-3</v>
      </c>
    </row>
    <row r="13" spans="2:60">
      <c r="B13" s="79" t="s">
        <v>1093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222</v>
      </c>
      <c r="D14" t="s">
        <v>222</v>
      </c>
      <c r="F14" t="s">
        <v>222</v>
      </c>
      <c r="I14" s="77">
        <v>0</v>
      </c>
      <c r="J14" t="s">
        <v>222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1094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222</v>
      </c>
      <c r="D16" t="s">
        <v>222</v>
      </c>
      <c r="F16" t="s">
        <v>222</v>
      </c>
      <c r="I16" s="77">
        <v>0</v>
      </c>
      <c r="J16" t="s">
        <v>222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1095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222</v>
      </c>
      <c r="D18" t="s">
        <v>222</v>
      </c>
      <c r="F18" t="s">
        <v>222</v>
      </c>
      <c r="I18" s="77">
        <v>0</v>
      </c>
      <c r="J18" t="s">
        <v>222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1096</v>
      </c>
      <c r="I19" s="81">
        <v>0.4</v>
      </c>
      <c r="M19" s="80">
        <v>3.8399999999999997E-2</v>
      </c>
      <c r="N19" s="81">
        <v>648029.06000000006</v>
      </c>
      <c r="P19" s="81">
        <v>766.32223968269102</v>
      </c>
      <c r="Q19" s="80">
        <v>0.70009999999999994</v>
      </c>
      <c r="R19" s="80">
        <v>6.6E-3</v>
      </c>
    </row>
    <row r="20" spans="2:18">
      <c r="B20" t="s">
        <v>1097</v>
      </c>
      <c r="C20" t="s">
        <v>1098</v>
      </c>
      <c r="D20" t="s">
        <v>1099</v>
      </c>
      <c r="E20" t="s">
        <v>979</v>
      </c>
      <c r="F20" t="s">
        <v>1100</v>
      </c>
      <c r="G20" t="s">
        <v>524</v>
      </c>
      <c r="H20" t="s">
        <v>1101</v>
      </c>
      <c r="J20" t="s">
        <v>705</v>
      </c>
      <c r="K20" t="s">
        <v>102</v>
      </c>
      <c r="L20" s="78">
        <v>0</v>
      </c>
      <c r="M20" s="78">
        <v>0</v>
      </c>
      <c r="N20" s="77">
        <v>42612.5</v>
      </c>
      <c r="O20" s="77">
        <v>340.392157</v>
      </c>
      <c r="P20" s="77">
        <v>145.049607901625</v>
      </c>
      <c r="Q20" s="78">
        <v>0.13250000000000001</v>
      </c>
      <c r="R20" s="78">
        <v>1.1999999999999999E-3</v>
      </c>
    </row>
    <row r="21" spans="2:18">
      <c r="B21" t="s">
        <v>1102</v>
      </c>
      <c r="C21" t="s">
        <v>1098</v>
      </c>
      <c r="D21" t="s">
        <v>1103</v>
      </c>
      <c r="E21" t="s">
        <v>979</v>
      </c>
      <c r="F21" t="s">
        <v>1100</v>
      </c>
      <c r="G21" t="s">
        <v>1104</v>
      </c>
      <c r="H21" t="s">
        <v>1101</v>
      </c>
      <c r="I21" s="77">
        <v>0.96</v>
      </c>
      <c r="J21" t="s">
        <v>705</v>
      </c>
      <c r="K21" t="s">
        <v>102</v>
      </c>
      <c r="L21" s="78">
        <v>7.0000000000000007E-2</v>
      </c>
      <c r="M21" s="78">
        <v>6.2600000000000003E-2</v>
      </c>
      <c r="N21" s="77">
        <v>285305.68</v>
      </c>
      <c r="O21" s="77">
        <v>102.51697299999987</v>
      </c>
      <c r="P21" s="77">
        <v>292.486746933066</v>
      </c>
      <c r="Q21" s="78">
        <v>0.26719999999999999</v>
      </c>
      <c r="R21" s="78">
        <v>2.5000000000000001E-3</v>
      </c>
    </row>
    <row r="22" spans="2:18">
      <c r="B22" t="s">
        <v>1105</v>
      </c>
      <c r="C22" t="s">
        <v>1098</v>
      </c>
      <c r="D22" t="s">
        <v>1106</v>
      </c>
      <c r="E22" t="s">
        <v>1107</v>
      </c>
      <c r="F22" t="s">
        <v>222</v>
      </c>
      <c r="G22" t="s">
        <v>1108</v>
      </c>
      <c r="H22" t="s">
        <v>906</v>
      </c>
      <c r="I22" s="77">
        <v>0.08</v>
      </c>
      <c r="J22" t="s">
        <v>446</v>
      </c>
      <c r="K22" t="s">
        <v>102</v>
      </c>
      <c r="L22" s="78">
        <v>7.0000000000000007E-2</v>
      </c>
      <c r="M22" s="78">
        <v>3.39E-2</v>
      </c>
      <c r="N22" s="77">
        <v>320110.88</v>
      </c>
      <c r="O22" s="77">
        <v>102.71</v>
      </c>
      <c r="P22" s="77">
        <v>328.78588484800002</v>
      </c>
      <c r="Q22" s="78">
        <v>0.3004</v>
      </c>
      <c r="R22" s="78">
        <v>2.8E-3</v>
      </c>
    </row>
    <row r="23" spans="2:18">
      <c r="B23" s="79" t="s">
        <v>1109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222</v>
      </c>
      <c r="D24" t="s">
        <v>222</v>
      </c>
      <c r="F24" t="s">
        <v>222</v>
      </c>
      <c r="I24" s="77">
        <v>0</v>
      </c>
      <c r="J24" t="s">
        <v>222</v>
      </c>
      <c r="K24" t="s">
        <v>222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1110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1111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222</v>
      </c>
      <c r="D27" t="s">
        <v>222</v>
      </c>
      <c r="F27" t="s">
        <v>222</v>
      </c>
      <c r="I27" s="77">
        <v>0</v>
      </c>
      <c r="J27" t="s">
        <v>222</v>
      </c>
      <c r="K27" t="s">
        <v>222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1112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222</v>
      </c>
      <c r="D29" t="s">
        <v>222</v>
      </c>
      <c r="F29" t="s">
        <v>222</v>
      </c>
      <c r="I29" s="77">
        <v>0</v>
      </c>
      <c r="J29" t="s">
        <v>222</v>
      </c>
      <c r="K29" t="s">
        <v>222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1113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222</v>
      </c>
      <c r="D31" t="s">
        <v>222</v>
      </c>
      <c r="F31" t="s">
        <v>222</v>
      </c>
      <c r="I31" s="77">
        <v>0</v>
      </c>
      <c r="J31" t="s">
        <v>222</v>
      </c>
      <c r="K31" t="s">
        <v>222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1114</v>
      </c>
      <c r="I32" s="81">
        <v>1.93</v>
      </c>
      <c r="M32" s="80">
        <v>8.6400000000000005E-2</v>
      </c>
      <c r="N32" s="81">
        <v>345000</v>
      </c>
      <c r="P32" s="81">
        <v>328.30200000000002</v>
      </c>
      <c r="Q32" s="80">
        <v>0.2999</v>
      </c>
      <c r="R32" s="80">
        <v>2.8E-3</v>
      </c>
    </row>
    <row r="33" spans="2:18">
      <c r="B33" t="s">
        <v>1115</v>
      </c>
      <c r="C33" t="s">
        <v>1098</v>
      </c>
      <c r="D33" t="s">
        <v>1116</v>
      </c>
      <c r="E33" t="s">
        <v>1117</v>
      </c>
      <c r="F33" t="s">
        <v>404</v>
      </c>
      <c r="G33" t="s">
        <v>1118</v>
      </c>
      <c r="H33" t="s">
        <v>150</v>
      </c>
      <c r="I33" s="77">
        <v>1.93</v>
      </c>
      <c r="J33" t="s">
        <v>463</v>
      </c>
      <c r="K33" t="s">
        <v>102</v>
      </c>
      <c r="L33" s="78">
        <v>5.1799999999999999E-2</v>
      </c>
      <c r="M33" s="78">
        <v>8.6400000000000005E-2</v>
      </c>
      <c r="N33" s="77">
        <v>345000</v>
      </c>
      <c r="O33" s="77">
        <v>95.16</v>
      </c>
      <c r="P33" s="77">
        <v>328.30200000000002</v>
      </c>
      <c r="Q33" s="78">
        <v>0.2999</v>
      </c>
      <c r="R33" s="78">
        <v>2.8E-3</v>
      </c>
    </row>
    <row r="34" spans="2:18">
      <c r="B34" s="79" t="s">
        <v>227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1119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222</v>
      </c>
      <c r="D36" t="s">
        <v>222</v>
      </c>
      <c r="F36" t="s">
        <v>222</v>
      </c>
      <c r="I36" s="77">
        <v>0</v>
      </c>
      <c r="J36" t="s">
        <v>222</v>
      </c>
      <c r="K36" t="s">
        <v>222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1095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222</v>
      </c>
      <c r="D38" t="s">
        <v>222</v>
      </c>
      <c r="F38" t="s">
        <v>222</v>
      </c>
      <c r="I38" s="77">
        <v>0</v>
      </c>
      <c r="J38" t="s">
        <v>222</v>
      </c>
      <c r="K38" t="s">
        <v>222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1096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222</v>
      </c>
      <c r="D40" t="s">
        <v>222</v>
      </c>
      <c r="F40" t="s">
        <v>222</v>
      </c>
      <c r="I40" s="77">
        <v>0</v>
      </c>
      <c r="J40" t="s">
        <v>222</v>
      </c>
      <c r="K40" t="s">
        <v>222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1114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222</v>
      </c>
      <c r="D42" t="s">
        <v>222</v>
      </c>
      <c r="F42" t="s">
        <v>222</v>
      </c>
      <c r="I42" s="77">
        <v>0</v>
      </c>
      <c r="J42" t="s">
        <v>222</v>
      </c>
      <c r="K42" t="s">
        <v>222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229</v>
      </c>
    </row>
    <row r="44" spans="2:18">
      <c r="B44" t="s">
        <v>287</v>
      </c>
    </row>
    <row r="45" spans="2:18">
      <c r="B45" t="s">
        <v>288</v>
      </c>
    </row>
    <row r="46" spans="2:18">
      <c r="B46" t="s">
        <v>289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960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961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1120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222</v>
      </c>
      <c r="C18" t="s">
        <v>222</v>
      </c>
      <c r="E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1121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E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594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222</v>
      </c>
      <c r="C22" t="s">
        <v>222</v>
      </c>
      <c r="E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222</v>
      </c>
      <c r="C24" t="s">
        <v>222</v>
      </c>
      <c r="E24" t="s">
        <v>222</v>
      </c>
      <c r="G24" s="77">
        <v>0</v>
      </c>
      <c r="H24" t="s">
        <v>222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1122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222</v>
      </c>
      <c r="E14" s="78">
        <v>0</v>
      </c>
      <c r="F14" t="s">
        <v>222</v>
      </c>
      <c r="G14" s="77">
        <v>0</v>
      </c>
      <c r="H14" s="78">
        <v>0</v>
      </c>
      <c r="I14" s="78">
        <v>0</v>
      </c>
    </row>
    <row r="15" spans="2:55">
      <c r="B15" s="79" t="s">
        <v>1123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222</v>
      </c>
      <c r="E16" s="78">
        <v>0</v>
      </c>
      <c r="F16" t="s">
        <v>222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1122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222</v>
      </c>
      <c r="E19" s="78">
        <v>0</v>
      </c>
      <c r="F19" t="s">
        <v>222</v>
      </c>
      <c r="G19" s="77">
        <v>0</v>
      </c>
      <c r="H19" s="78">
        <v>0</v>
      </c>
      <c r="I19" s="78">
        <v>0</v>
      </c>
    </row>
    <row r="20" spans="2:9">
      <c r="B20" s="79" t="s">
        <v>1123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222</v>
      </c>
      <c r="E21" s="78">
        <v>0</v>
      </c>
      <c r="F21" t="s">
        <v>222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222</v>
      </c>
      <c r="D15" t="s">
        <v>222</v>
      </c>
      <c r="E15" s="19"/>
      <c r="F15" s="78">
        <v>0</v>
      </c>
      <c r="G15" t="s">
        <v>222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1356.097081524</v>
      </c>
      <c r="J11" s="76">
        <v>1</v>
      </c>
      <c r="K11" s="76">
        <v>1.17E-2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C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1356.097081524</v>
      </c>
      <c r="J14" s="80">
        <v>1</v>
      </c>
      <c r="K14" s="80">
        <v>1.17E-2</v>
      </c>
    </row>
    <row r="15" spans="2:60">
      <c r="B15" t="s">
        <v>1124</v>
      </c>
      <c r="C15" t="s">
        <v>1125</v>
      </c>
      <c r="D15" t="s">
        <v>222</v>
      </c>
      <c r="E15" t="s">
        <v>906</v>
      </c>
      <c r="F15" s="78">
        <v>0</v>
      </c>
      <c r="G15" t="s">
        <v>106</v>
      </c>
      <c r="H15" s="78">
        <v>0</v>
      </c>
      <c r="I15" s="77">
        <v>31.76</v>
      </c>
      <c r="J15" s="78">
        <v>2.3400000000000001E-2</v>
      </c>
      <c r="K15" s="78">
        <v>2.9999999999999997E-4</v>
      </c>
    </row>
    <row r="16" spans="2:60">
      <c r="B16" t="s">
        <v>1126</v>
      </c>
      <c r="C16" t="s">
        <v>1127</v>
      </c>
      <c r="D16" t="s">
        <v>222</v>
      </c>
      <c r="E16" t="s">
        <v>906</v>
      </c>
      <c r="F16" s="78">
        <v>0</v>
      </c>
      <c r="G16" t="s">
        <v>200</v>
      </c>
      <c r="H16" s="78">
        <v>0</v>
      </c>
      <c r="I16" s="77">
        <v>41.527837511999998</v>
      </c>
      <c r="J16" s="78">
        <v>3.0599999999999999E-2</v>
      </c>
      <c r="K16" s="78">
        <v>4.0000000000000002E-4</v>
      </c>
    </row>
    <row r="17" spans="2:11">
      <c r="B17" t="s">
        <v>1128</v>
      </c>
      <c r="C17" t="s">
        <v>1129</v>
      </c>
      <c r="D17" t="s">
        <v>222</v>
      </c>
      <c r="E17" t="s">
        <v>906</v>
      </c>
      <c r="F17" s="78">
        <v>0</v>
      </c>
      <c r="G17" t="s">
        <v>113</v>
      </c>
      <c r="H17" s="78">
        <v>0</v>
      </c>
      <c r="I17" s="77">
        <v>152.75518990399999</v>
      </c>
      <c r="J17" s="78">
        <v>0.11260000000000001</v>
      </c>
      <c r="K17" s="78">
        <v>1.2999999999999999E-3</v>
      </c>
    </row>
    <row r="18" spans="2:11">
      <c r="B18" t="s">
        <v>1130</v>
      </c>
      <c r="C18" t="s">
        <v>1131</v>
      </c>
      <c r="D18" t="s">
        <v>222</v>
      </c>
      <c r="E18" t="s">
        <v>906</v>
      </c>
      <c r="F18" s="78">
        <v>0</v>
      </c>
      <c r="G18" t="s">
        <v>110</v>
      </c>
      <c r="H18" s="78">
        <v>0</v>
      </c>
      <c r="I18" s="77">
        <v>28.084607148</v>
      </c>
      <c r="J18" s="78">
        <v>2.07E-2</v>
      </c>
      <c r="K18" s="78">
        <v>2.0000000000000001E-4</v>
      </c>
    </row>
    <row r="19" spans="2:11">
      <c r="B19" t="s">
        <v>1132</v>
      </c>
      <c r="C19" t="s">
        <v>1133</v>
      </c>
      <c r="D19" t="s">
        <v>222</v>
      </c>
      <c r="E19" t="s">
        <v>906</v>
      </c>
      <c r="F19" s="78">
        <v>0</v>
      </c>
      <c r="G19" t="s">
        <v>106</v>
      </c>
      <c r="H19" s="78">
        <v>0</v>
      </c>
      <c r="I19" s="77">
        <v>1101.9694469599999</v>
      </c>
      <c r="J19" s="78">
        <v>0.81259999999999999</v>
      </c>
      <c r="K19" s="78">
        <v>9.4999999999999998E-3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tabSelected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C12+C23</f>
        <v>5005.2125961565416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201</v>
      </c>
      <c r="C12" s="83">
        <f>SUM(C13:C22)</f>
        <v>3563.1127322365419</v>
      </c>
    </row>
    <row r="13" spans="2:17">
      <c r="B13" t="s">
        <v>1134</v>
      </c>
      <c r="C13" s="87">
        <v>86.133119999999991</v>
      </c>
      <c r="D13" s="84">
        <v>45347</v>
      </c>
    </row>
    <row r="14" spans="2:17">
      <c r="B14" s="85" t="s">
        <v>1135</v>
      </c>
      <c r="C14" s="87">
        <v>244.55500000000001</v>
      </c>
      <c r="D14" s="84">
        <v>44854</v>
      </c>
    </row>
    <row r="15" spans="2:17">
      <c r="B15" s="85" t="s">
        <v>1136</v>
      </c>
      <c r="C15" s="87">
        <v>140.11407623654151</v>
      </c>
      <c r="D15" s="84">
        <v>45307</v>
      </c>
    </row>
    <row r="16" spans="2:17">
      <c r="B16" s="85" t="s">
        <v>1137</v>
      </c>
      <c r="C16" s="87">
        <v>580.89599999999996</v>
      </c>
      <c r="D16" s="84">
        <v>44926</v>
      </c>
    </row>
    <row r="17" spans="2:4">
      <c r="B17" s="85" t="s">
        <v>1138</v>
      </c>
      <c r="C17" s="87">
        <v>84.33</v>
      </c>
      <c r="D17" s="84">
        <v>44926</v>
      </c>
    </row>
    <row r="18" spans="2:4">
      <c r="B18" s="85" t="s">
        <v>1139</v>
      </c>
      <c r="C18" s="87">
        <v>323.23422399999998</v>
      </c>
      <c r="D18" s="84">
        <v>46197</v>
      </c>
    </row>
    <row r="19" spans="2:4">
      <c r="B19" s="85" t="s">
        <v>1140</v>
      </c>
      <c r="C19" s="87">
        <v>800.36900000000003</v>
      </c>
      <c r="D19" s="84">
        <v>46196</v>
      </c>
    </row>
    <row r="20" spans="2:4">
      <c r="B20" s="85" t="s">
        <v>1141</v>
      </c>
      <c r="C20" s="87">
        <v>280.60277600000001</v>
      </c>
      <c r="D20" s="84">
        <v>47331</v>
      </c>
    </row>
    <row r="21" spans="2:4">
      <c r="B21" s="85" t="s">
        <v>1149</v>
      </c>
      <c r="C21" s="87">
        <v>199.64653599999997</v>
      </c>
      <c r="D21" s="84">
        <v>46386</v>
      </c>
    </row>
    <row r="22" spans="2:4">
      <c r="B22" s="85" t="s">
        <v>1150</v>
      </c>
      <c r="C22" s="87">
        <v>823.23199999999997</v>
      </c>
      <c r="D22" s="84">
        <v>46204</v>
      </c>
    </row>
    <row r="23" spans="2:4">
      <c r="B23" s="82" t="s">
        <v>227</v>
      </c>
      <c r="C23" s="83">
        <f>SUM(C24:C39)</f>
        <v>1442.0998639200002</v>
      </c>
    </row>
    <row r="24" spans="2:4">
      <c r="B24" t="s">
        <v>1142</v>
      </c>
      <c r="C24" s="87">
        <v>163.60846400000003</v>
      </c>
      <c r="D24" s="86">
        <v>44926</v>
      </c>
    </row>
    <row r="25" spans="2:4">
      <c r="B25" t="s">
        <v>1143</v>
      </c>
      <c r="C25" s="87">
        <v>238.61288000000002</v>
      </c>
      <c r="D25" s="86">
        <v>44926</v>
      </c>
    </row>
    <row r="26" spans="2:4">
      <c r="B26" t="s">
        <v>1144</v>
      </c>
      <c r="C26" s="87">
        <v>298.40425599999998</v>
      </c>
      <c r="D26" s="86">
        <v>44926</v>
      </c>
    </row>
    <row r="27" spans="2:4">
      <c r="B27" t="s">
        <v>1145</v>
      </c>
      <c r="C27" s="87">
        <v>48.392712000000031</v>
      </c>
      <c r="D27" s="86">
        <v>44926</v>
      </c>
    </row>
    <row r="28" spans="2:4">
      <c r="B28" t="s">
        <v>1146</v>
      </c>
      <c r="C28" s="87">
        <v>1.0734880000000122</v>
      </c>
      <c r="D28" s="86">
        <v>44977</v>
      </c>
    </row>
    <row r="29" spans="2:4">
      <c r="B29" t="s">
        <v>1147</v>
      </c>
      <c r="C29" s="87">
        <v>253.37270479999995</v>
      </c>
      <c r="D29" s="84">
        <v>45658</v>
      </c>
    </row>
    <row r="30" spans="2:4">
      <c r="B30" t="s">
        <v>1148</v>
      </c>
      <c r="C30" s="87">
        <v>438.63535912000003</v>
      </c>
      <c r="D30" s="86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7.15</v>
      </c>
      <c r="I11" s="7"/>
      <c r="J11" s="7"/>
      <c r="K11" s="76">
        <v>-4.4000000000000003E-3</v>
      </c>
      <c r="L11" s="75">
        <v>19002949</v>
      </c>
      <c r="M11" s="7"/>
      <c r="N11" s="75">
        <v>0</v>
      </c>
      <c r="O11" s="75">
        <v>21294.507074199999</v>
      </c>
      <c r="P11" s="7"/>
      <c r="Q11" s="76">
        <v>1</v>
      </c>
      <c r="R11" s="76">
        <v>0.183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7.15</v>
      </c>
      <c r="K12" s="80">
        <v>-4.4000000000000003E-3</v>
      </c>
      <c r="L12" s="81">
        <v>19002949</v>
      </c>
      <c r="N12" s="81">
        <v>0</v>
      </c>
      <c r="O12" s="81">
        <v>21294.507074199999</v>
      </c>
      <c r="Q12" s="80">
        <v>1</v>
      </c>
      <c r="R12" s="80">
        <v>0.183</v>
      </c>
    </row>
    <row r="13" spans="2:53">
      <c r="B13" s="79" t="s">
        <v>230</v>
      </c>
      <c r="C13" s="16"/>
      <c r="D13" s="16"/>
      <c r="H13" s="81">
        <v>4.63</v>
      </c>
      <c r="K13" s="80">
        <v>-1.95E-2</v>
      </c>
      <c r="L13" s="81">
        <v>9107286</v>
      </c>
      <c r="N13" s="81">
        <v>0</v>
      </c>
      <c r="O13" s="81">
        <v>10989.4844218</v>
      </c>
      <c r="Q13" s="80">
        <v>0.5161</v>
      </c>
      <c r="R13" s="80">
        <v>9.4500000000000001E-2</v>
      </c>
    </row>
    <row r="14" spans="2:53">
      <c r="B14" s="79" t="s">
        <v>231</v>
      </c>
      <c r="C14" s="16"/>
      <c r="D14" s="16"/>
      <c r="H14" s="81">
        <v>4.63</v>
      </c>
      <c r="K14" s="80">
        <v>-1.95E-2</v>
      </c>
      <c r="L14" s="81">
        <v>9107286</v>
      </c>
      <c r="N14" s="81">
        <v>0</v>
      </c>
      <c r="O14" s="81">
        <v>10989.4844218</v>
      </c>
      <c r="Q14" s="80">
        <v>0.5161</v>
      </c>
      <c r="R14" s="80">
        <v>9.4500000000000001E-2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1664459</v>
      </c>
      <c r="M15" s="77">
        <v>150.44999999999999</v>
      </c>
      <c r="N15" s="77">
        <v>0</v>
      </c>
      <c r="O15" s="77">
        <v>2504.1785654999999</v>
      </c>
      <c r="P15" s="78">
        <v>1E-4</v>
      </c>
      <c r="Q15" s="78">
        <v>0.1176</v>
      </c>
      <c r="R15" s="78">
        <v>2.1499999999999998E-2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56149</v>
      </c>
      <c r="M16" s="77">
        <v>167.29</v>
      </c>
      <c r="N16" s="77">
        <v>0</v>
      </c>
      <c r="O16" s="77">
        <v>93.931662099999997</v>
      </c>
      <c r="P16" s="78">
        <v>0</v>
      </c>
      <c r="Q16" s="78">
        <v>4.4000000000000003E-3</v>
      </c>
      <c r="R16" s="78">
        <v>8.0000000000000004E-4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0.5</v>
      </c>
      <c r="I17" t="s">
        <v>102</v>
      </c>
      <c r="J17" s="78">
        <v>2.75E-2</v>
      </c>
      <c r="K17" s="78">
        <v>-4.2099999999999999E-2</v>
      </c>
      <c r="L17" s="77">
        <v>632103</v>
      </c>
      <c r="M17" s="77">
        <v>112.76</v>
      </c>
      <c r="N17" s="77">
        <v>0</v>
      </c>
      <c r="O17" s="77">
        <v>712.75934280000001</v>
      </c>
      <c r="P17" s="78">
        <v>0</v>
      </c>
      <c r="Q17" s="78">
        <v>3.3500000000000002E-2</v>
      </c>
      <c r="R17" s="78">
        <v>6.1000000000000004E-3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1.48</v>
      </c>
      <c r="I18" t="s">
        <v>102</v>
      </c>
      <c r="J18" s="78">
        <v>1.7500000000000002E-2</v>
      </c>
      <c r="K18" s="78">
        <v>-2.7099999999999999E-2</v>
      </c>
      <c r="L18" s="77">
        <v>2638283</v>
      </c>
      <c r="M18" s="77">
        <v>113.7</v>
      </c>
      <c r="N18" s="77">
        <v>0</v>
      </c>
      <c r="O18" s="77">
        <v>2999.7277709999998</v>
      </c>
      <c r="P18" s="78">
        <v>1E-4</v>
      </c>
      <c r="Q18" s="78">
        <v>0.1409</v>
      </c>
      <c r="R18" s="78">
        <v>2.58E-2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7.04</v>
      </c>
      <c r="I19" t="s">
        <v>102</v>
      </c>
      <c r="J19" s="78">
        <v>5.0000000000000001E-3</v>
      </c>
      <c r="K19" s="78">
        <v>-9.4000000000000004E-3</v>
      </c>
      <c r="L19" s="77">
        <v>751010</v>
      </c>
      <c r="M19" s="77">
        <v>115.28</v>
      </c>
      <c r="N19" s="77">
        <v>0</v>
      </c>
      <c r="O19" s="77">
        <v>865.76432799999998</v>
      </c>
      <c r="P19" s="78">
        <v>0</v>
      </c>
      <c r="Q19" s="78">
        <v>4.07E-2</v>
      </c>
      <c r="R19" s="78">
        <v>7.4000000000000003E-3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7">
        <v>4.33</v>
      </c>
      <c r="I20" t="s">
        <v>102</v>
      </c>
      <c r="J20" s="78">
        <v>1E-3</v>
      </c>
      <c r="K20" s="78">
        <v>-1.6E-2</v>
      </c>
      <c r="L20" s="77">
        <v>364158</v>
      </c>
      <c r="M20" s="77">
        <v>111.76</v>
      </c>
      <c r="N20" s="77">
        <v>0</v>
      </c>
      <c r="O20" s="77">
        <v>406.98298080000001</v>
      </c>
      <c r="P20" s="78">
        <v>0</v>
      </c>
      <c r="Q20" s="78">
        <v>1.9099999999999999E-2</v>
      </c>
      <c r="R20" s="78">
        <v>3.5000000000000001E-3</v>
      </c>
    </row>
    <row r="21" spans="2:18">
      <c r="B21" t="s">
        <v>251</v>
      </c>
      <c r="C21" t="s">
        <v>252</v>
      </c>
      <c r="D21" t="s">
        <v>100</v>
      </c>
      <c r="E21" t="s">
        <v>234</v>
      </c>
      <c r="G21" t="s">
        <v>253</v>
      </c>
      <c r="H21" s="77">
        <v>9.6300000000000008</v>
      </c>
      <c r="I21" t="s">
        <v>102</v>
      </c>
      <c r="J21" s="78">
        <v>1E-3</v>
      </c>
      <c r="K21" s="78">
        <v>-5.7000000000000002E-3</v>
      </c>
      <c r="L21" s="77">
        <v>1845175</v>
      </c>
      <c r="M21" s="77">
        <v>110.66</v>
      </c>
      <c r="N21" s="77">
        <v>0</v>
      </c>
      <c r="O21" s="77">
        <v>2041.8706549999999</v>
      </c>
      <c r="P21" s="78">
        <v>2.0000000000000001E-4</v>
      </c>
      <c r="Q21" s="78">
        <v>9.5899999999999999E-2</v>
      </c>
      <c r="R21" s="78">
        <v>1.7600000000000001E-2</v>
      </c>
    </row>
    <row r="22" spans="2:18">
      <c r="B22" t="s">
        <v>254</v>
      </c>
      <c r="C22" t="s">
        <v>255</v>
      </c>
      <c r="D22" t="s">
        <v>100</v>
      </c>
      <c r="E22" t="s">
        <v>234</v>
      </c>
      <c r="G22" t="s">
        <v>247</v>
      </c>
      <c r="H22" s="77">
        <v>5.07</v>
      </c>
      <c r="I22" t="s">
        <v>102</v>
      </c>
      <c r="J22" s="78">
        <v>7.4999999999999997E-3</v>
      </c>
      <c r="K22" s="78">
        <v>-2.3199999999999998E-2</v>
      </c>
      <c r="L22" s="77">
        <v>912600</v>
      </c>
      <c r="M22" s="77">
        <v>117.67</v>
      </c>
      <c r="N22" s="77">
        <v>0</v>
      </c>
      <c r="O22" s="77">
        <v>1073.8564200000001</v>
      </c>
      <c r="P22" s="78">
        <v>0</v>
      </c>
      <c r="Q22" s="78">
        <v>5.04E-2</v>
      </c>
      <c r="R22" s="78">
        <v>9.1999999999999998E-3</v>
      </c>
    </row>
    <row r="23" spans="2:18">
      <c r="B23" t="s">
        <v>256</v>
      </c>
      <c r="C23" t="s">
        <v>257</v>
      </c>
      <c r="D23" t="s">
        <v>100</v>
      </c>
      <c r="E23" t="s">
        <v>234</v>
      </c>
      <c r="G23" t="s">
        <v>258</v>
      </c>
      <c r="H23" s="77">
        <v>20.83</v>
      </c>
      <c r="I23" t="s">
        <v>102</v>
      </c>
      <c r="J23" s="78">
        <v>0.01</v>
      </c>
      <c r="K23" s="78">
        <v>4.0000000000000001E-3</v>
      </c>
      <c r="L23" s="77">
        <v>243349</v>
      </c>
      <c r="M23" s="77">
        <v>119.34</v>
      </c>
      <c r="N23" s="77">
        <v>0</v>
      </c>
      <c r="O23" s="77">
        <v>290.4126966</v>
      </c>
      <c r="P23" s="78">
        <v>0</v>
      </c>
      <c r="Q23" s="78">
        <v>1.3599999999999999E-2</v>
      </c>
      <c r="R23" s="78">
        <v>2.5000000000000001E-3</v>
      </c>
    </row>
    <row r="24" spans="2:18">
      <c r="B24" s="79" t="s">
        <v>259</v>
      </c>
      <c r="C24" s="16"/>
      <c r="D24" s="16"/>
      <c r="H24" s="81">
        <v>9.83</v>
      </c>
      <c r="K24" s="80">
        <v>1.17E-2</v>
      </c>
      <c r="L24" s="81">
        <v>9895663</v>
      </c>
      <c r="N24" s="81">
        <v>0</v>
      </c>
      <c r="O24" s="81">
        <v>10305.022652400001</v>
      </c>
      <c r="Q24" s="80">
        <v>0.4839</v>
      </c>
      <c r="R24" s="80">
        <v>8.8599999999999998E-2</v>
      </c>
    </row>
    <row r="25" spans="2:18">
      <c r="B25" s="79" t="s">
        <v>260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222</v>
      </c>
      <c r="C26" t="s">
        <v>222</v>
      </c>
      <c r="D26" s="16"/>
      <c r="E26" t="s">
        <v>222</v>
      </c>
      <c r="H26" s="77">
        <v>0</v>
      </c>
      <c r="I26" t="s">
        <v>222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261</v>
      </c>
      <c r="C27" s="16"/>
      <c r="D27" s="16"/>
      <c r="H27" s="81">
        <v>12.81</v>
      </c>
      <c r="K27" s="80">
        <v>2.52E-2</v>
      </c>
      <c r="L27" s="81">
        <v>4159055</v>
      </c>
      <c r="N27" s="81">
        <v>0</v>
      </c>
      <c r="O27" s="81">
        <v>4603.3291706999998</v>
      </c>
      <c r="Q27" s="80">
        <v>0.2162</v>
      </c>
      <c r="R27" s="80">
        <v>3.9600000000000003E-2</v>
      </c>
    </row>
    <row r="28" spans="2:18">
      <c r="B28" t="s">
        <v>262</v>
      </c>
      <c r="C28" t="s">
        <v>263</v>
      </c>
      <c r="D28" t="s">
        <v>100</v>
      </c>
      <c r="E28" t="s">
        <v>234</v>
      </c>
      <c r="G28" t="s">
        <v>247</v>
      </c>
      <c r="H28" s="77">
        <v>2.58</v>
      </c>
      <c r="I28" t="s">
        <v>102</v>
      </c>
      <c r="J28" s="78">
        <v>4.0000000000000001E-3</v>
      </c>
      <c r="K28" s="78">
        <v>1.47E-2</v>
      </c>
      <c r="L28" s="77">
        <v>85804</v>
      </c>
      <c r="M28" s="77">
        <v>97.46</v>
      </c>
      <c r="N28" s="77">
        <v>0</v>
      </c>
      <c r="O28" s="77">
        <v>83.624578400000004</v>
      </c>
      <c r="P28" s="78">
        <v>0</v>
      </c>
      <c r="Q28" s="78">
        <v>3.8999999999999998E-3</v>
      </c>
      <c r="R28" s="78">
        <v>6.9999999999999999E-4</v>
      </c>
    </row>
    <row r="29" spans="2:18">
      <c r="B29" t="s">
        <v>264</v>
      </c>
      <c r="C29" t="s">
        <v>265</v>
      </c>
      <c r="D29" t="s">
        <v>100</v>
      </c>
      <c r="E29" t="s">
        <v>234</v>
      </c>
      <c r="G29" t="s">
        <v>266</v>
      </c>
      <c r="H29" s="77">
        <v>17.21</v>
      </c>
      <c r="I29" t="s">
        <v>102</v>
      </c>
      <c r="J29" s="78">
        <v>3.7499999999999999E-2</v>
      </c>
      <c r="K29" s="78">
        <v>2.98E-2</v>
      </c>
      <c r="L29" s="77">
        <v>1530679</v>
      </c>
      <c r="M29" s="77">
        <v>113.4</v>
      </c>
      <c r="N29" s="77">
        <v>0</v>
      </c>
      <c r="O29" s="77">
        <v>1735.789986</v>
      </c>
      <c r="P29" s="78">
        <v>1E-4</v>
      </c>
      <c r="Q29" s="78">
        <v>8.1500000000000003E-2</v>
      </c>
      <c r="R29" s="78">
        <v>1.49E-2</v>
      </c>
    </row>
    <row r="30" spans="2:18">
      <c r="B30" t="s">
        <v>267</v>
      </c>
      <c r="C30" t="s">
        <v>268</v>
      </c>
      <c r="D30" t="s">
        <v>100</v>
      </c>
      <c r="E30" t="s">
        <v>234</v>
      </c>
      <c r="G30" t="s">
        <v>247</v>
      </c>
      <c r="H30" s="77">
        <v>9.43</v>
      </c>
      <c r="I30" t="s">
        <v>102</v>
      </c>
      <c r="J30" s="78">
        <v>1.2999999999999999E-2</v>
      </c>
      <c r="K30" s="78">
        <v>2.1700000000000001E-2</v>
      </c>
      <c r="L30" s="77">
        <v>84692</v>
      </c>
      <c r="M30" s="77">
        <v>92.79</v>
      </c>
      <c r="N30" s="77">
        <v>0</v>
      </c>
      <c r="O30" s="77">
        <v>78.585706799999997</v>
      </c>
      <c r="P30" s="78">
        <v>0</v>
      </c>
      <c r="Q30" s="78">
        <v>3.7000000000000002E-3</v>
      </c>
      <c r="R30" s="78">
        <v>6.9999999999999999E-4</v>
      </c>
    </row>
    <row r="31" spans="2:18">
      <c r="B31" t="s">
        <v>269</v>
      </c>
      <c r="C31" t="s">
        <v>270</v>
      </c>
      <c r="D31" t="s">
        <v>100</v>
      </c>
      <c r="E31" t="s">
        <v>234</v>
      </c>
      <c r="G31" t="s">
        <v>271</v>
      </c>
      <c r="H31" s="77">
        <v>13.35</v>
      </c>
      <c r="I31" t="s">
        <v>102</v>
      </c>
      <c r="J31" s="78">
        <v>1.4999999999999999E-2</v>
      </c>
      <c r="K31" s="78">
        <v>2.63E-2</v>
      </c>
      <c r="L31" s="77">
        <v>886565</v>
      </c>
      <c r="M31" s="77">
        <v>87.22</v>
      </c>
      <c r="N31" s="77">
        <v>0</v>
      </c>
      <c r="O31" s="77">
        <v>773.26199299999996</v>
      </c>
      <c r="P31" s="78">
        <v>0</v>
      </c>
      <c r="Q31" s="78">
        <v>3.6299999999999999E-2</v>
      </c>
      <c r="R31" s="78">
        <v>6.6E-3</v>
      </c>
    </row>
    <row r="32" spans="2:18">
      <c r="B32" t="s">
        <v>272</v>
      </c>
      <c r="C32" t="s">
        <v>273</v>
      </c>
      <c r="D32" t="s">
        <v>100</v>
      </c>
      <c r="E32" t="s">
        <v>234</v>
      </c>
      <c r="G32" t="s">
        <v>274</v>
      </c>
      <c r="H32" s="77">
        <v>1.33</v>
      </c>
      <c r="I32" t="s">
        <v>102</v>
      </c>
      <c r="J32" s="78">
        <v>1.5E-3</v>
      </c>
      <c r="K32" s="78">
        <v>1.0200000000000001E-2</v>
      </c>
      <c r="L32" s="77">
        <v>710012</v>
      </c>
      <c r="M32" s="77">
        <v>98.95</v>
      </c>
      <c r="N32" s="77">
        <v>0</v>
      </c>
      <c r="O32" s="77">
        <v>702.55687399999999</v>
      </c>
      <c r="P32" s="78">
        <v>0</v>
      </c>
      <c r="Q32" s="78">
        <v>3.3000000000000002E-2</v>
      </c>
      <c r="R32" s="78">
        <v>6.0000000000000001E-3</v>
      </c>
    </row>
    <row r="33" spans="2:18">
      <c r="B33" t="s">
        <v>275</v>
      </c>
      <c r="C33" t="s">
        <v>276</v>
      </c>
      <c r="D33" t="s">
        <v>100</v>
      </c>
      <c r="E33" t="s">
        <v>234</v>
      </c>
      <c r="G33" t="s">
        <v>274</v>
      </c>
      <c r="H33" s="77">
        <v>13.72</v>
      </c>
      <c r="I33" t="s">
        <v>102</v>
      </c>
      <c r="J33" s="78">
        <v>5.5E-2</v>
      </c>
      <c r="K33" s="78">
        <v>2.7300000000000001E-2</v>
      </c>
      <c r="L33" s="77">
        <v>861303</v>
      </c>
      <c r="M33" s="77">
        <v>142.75</v>
      </c>
      <c r="N33" s="77">
        <v>0</v>
      </c>
      <c r="O33" s="77">
        <v>1229.5100325000001</v>
      </c>
      <c r="P33" s="78">
        <v>0</v>
      </c>
      <c r="Q33" s="78">
        <v>5.7700000000000001E-2</v>
      </c>
      <c r="R33" s="78">
        <v>1.06E-2</v>
      </c>
    </row>
    <row r="34" spans="2:18">
      <c r="B34" s="79" t="s">
        <v>277</v>
      </c>
      <c r="C34" s="16"/>
      <c r="D34" s="16"/>
      <c r="H34" s="81">
        <v>7.43</v>
      </c>
      <c r="K34" s="80">
        <v>8.0000000000000004E-4</v>
      </c>
      <c r="L34" s="81">
        <v>5736608</v>
      </c>
      <c r="N34" s="81">
        <v>0</v>
      </c>
      <c r="O34" s="81">
        <v>5701.6934817000001</v>
      </c>
      <c r="Q34" s="80">
        <v>0.26779999999999998</v>
      </c>
      <c r="R34" s="80">
        <v>4.9000000000000002E-2</v>
      </c>
    </row>
    <row r="35" spans="2:18">
      <c r="B35" t="s">
        <v>278</v>
      </c>
      <c r="C35" t="s">
        <v>279</v>
      </c>
      <c r="D35" t="s">
        <v>100</v>
      </c>
      <c r="E35" t="s">
        <v>234</v>
      </c>
      <c r="G35" t="s">
        <v>280</v>
      </c>
      <c r="H35" s="77">
        <v>4.17</v>
      </c>
      <c r="I35" t="s">
        <v>102</v>
      </c>
      <c r="J35" s="78">
        <v>0</v>
      </c>
      <c r="K35" s="78">
        <v>5.0000000000000001E-4</v>
      </c>
      <c r="L35" s="77">
        <v>1578855</v>
      </c>
      <c r="M35" s="77">
        <v>99.79</v>
      </c>
      <c r="N35" s="77">
        <v>0</v>
      </c>
      <c r="O35" s="77">
        <v>1575.5394045</v>
      </c>
      <c r="P35" s="78">
        <v>1E-4</v>
      </c>
      <c r="Q35" s="78">
        <v>7.3999999999999996E-2</v>
      </c>
      <c r="R35" s="78">
        <v>1.35E-2</v>
      </c>
    </row>
    <row r="36" spans="2:18">
      <c r="B36" t="s">
        <v>281</v>
      </c>
      <c r="C36" t="s">
        <v>282</v>
      </c>
      <c r="D36" t="s">
        <v>100</v>
      </c>
      <c r="E36" t="s">
        <v>234</v>
      </c>
      <c r="G36" t="s">
        <v>283</v>
      </c>
      <c r="H36" s="77">
        <v>8.67</v>
      </c>
      <c r="I36" t="s">
        <v>102</v>
      </c>
      <c r="J36" s="78">
        <v>0</v>
      </c>
      <c r="K36" s="78">
        <v>8.9999999999999998E-4</v>
      </c>
      <c r="L36" s="77">
        <v>4157753</v>
      </c>
      <c r="M36" s="77">
        <v>99.24</v>
      </c>
      <c r="N36" s="77">
        <v>0</v>
      </c>
      <c r="O36" s="77">
        <v>4126.1540771999998</v>
      </c>
      <c r="P36" s="78">
        <v>2.0000000000000001E-4</v>
      </c>
      <c r="Q36" s="78">
        <v>0.1938</v>
      </c>
      <c r="R36" s="78">
        <v>3.5499999999999997E-2</v>
      </c>
    </row>
    <row r="37" spans="2:18">
      <c r="B37" s="79" t="s">
        <v>284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222</v>
      </c>
      <c r="C38" t="s">
        <v>222</v>
      </c>
      <c r="D38" s="16"/>
      <c r="E38" t="s">
        <v>222</v>
      </c>
      <c r="H38" s="77">
        <v>0</v>
      </c>
      <c r="I38" t="s">
        <v>222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227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222</v>
      </c>
      <c r="C41" t="s">
        <v>222</v>
      </c>
      <c r="D41" s="16"/>
      <c r="E41" t="s">
        <v>222</v>
      </c>
      <c r="H41" s="77">
        <v>0</v>
      </c>
      <c r="I41" t="s">
        <v>222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222</v>
      </c>
      <c r="C43" t="s">
        <v>222</v>
      </c>
      <c r="D43" s="16"/>
      <c r="E43" t="s">
        <v>222</v>
      </c>
      <c r="H43" s="77">
        <v>0</v>
      </c>
      <c r="I43" t="s">
        <v>222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B46" t="s">
        <v>289</v>
      </c>
      <c r="C46" s="16"/>
      <c r="D46" s="16"/>
    </row>
    <row r="47" spans="2:18">
      <c r="B47" t="s">
        <v>290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594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4.1100000000000003</v>
      </c>
      <c r="L11" s="7"/>
      <c r="M11" s="7"/>
      <c r="N11" s="76">
        <v>7.7000000000000002E-3</v>
      </c>
      <c r="O11" s="75">
        <v>12415318.32</v>
      </c>
      <c r="P11" s="33"/>
      <c r="Q11" s="75">
        <v>3.0417900000000002</v>
      </c>
      <c r="R11" s="75">
        <v>13514.292269152</v>
      </c>
      <c r="S11" s="7"/>
      <c r="T11" s="76">
        <v>1</v>
      </c>
      <c r="U11" s="76">
        <v>0.1162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4.08</v>
      </c>
      <c r="N12" s="80">
        <v>7.1999999999999998E-3</v>
      </c>
      <c r="O12" s="81">
        <v>12356318.32</v>
      </c>
      <c r="Q12" s="81">
        <v>3.0417900000000002</v>
      </c>
      <c r="R12" s="81">
        <v>13330.933277472001</v>
      </c>
      <c r="T12" s="80">
        <v>0.98640000000000005</v>
      </c>
      <c r="U12" s="80">
        <v>0.11459999999999999</v>
      </c>
    </row>
    <row r="13" spans="2:66">
      <c r="B13" s="79" t="s">
        <v>291</v>
      </c>
      <c r="C13" s="16"/>
      <c r="D13" s="16"/>
      <c r="E13" s="16"/>
      <c r="F13" s="16"/>
      <c r="K13" s="81">
        <v>4.63</v>
      </c>
      <c r="N13" s="80">
        <v>-8.2000000000000007E-3</v>
      </c>
      <c r="O13" s="81">
        <v>7614346.5199999996</v>
      </c>
      <c r="Q13" s="81">
        <v>3.0417900000000002</v>
      </c>
      <c r="R13" s="81">
        <v>8734.7931201480005</v>
      </c>
      <c r="T13" s="80">
        <v>0.64629999999999999</v>
      </c>
      <c r="U13" s="80">
        <v>7.51E-2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206</v>
      </c>
      <c r="I14" t="s">
        <v>207</v>
      </c>
      <c r="J14" t="s">
        <v>299</v>
      </c>
      <c r="K14" s="77">
        <v>0.59</v>
      </c>
      <c r="L14" t="s">
        <v>102</v>
      </c>
      <c r="M14" s="78">
        <v>6.1999999999999998E-3</v>
      </c>
      <c r="N14" s="78">
        <v>-9.9699999999999997E-2</v>
      </c>
      <c r="O14" s="77">
        <v>650650</v>
      </c>
      <c r="P14" s="77">
        <v>107.04</v>
      </c>
      <c r="Q14" s="77">
        <v>0</v>
      </c>
      <c r="R14" s="77">
        <v>696.45576000000005</v>
      </c>
      <c r="S14" s="78">
        <v>1E-4</v>
      </c>
      <c r="T14" s="78">
        <v>5.1499999999999997E-2</v>
      </c>
      <c r="U14" s="78">
        <v>6.0000000000000001E-3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303</v>
      </c>
      <c r="H15" t="s">
        <v>206</v>
      </c>
      <c r="I15" t="s">
        <v>207</v>
      </c>
      <c r="J15" t="s">
        <v>304</v>
      </c>
      <c r="K15" s="77">
        <v>4.2</v>
      </c>
      <c r="L15" t="s">
        <v>102</v>
      </c>
      <c r="M15" s="78">
        <v>3.8E-3</v>
      </c>
      <c r="N15" s="78">
        <v>-8.0000000000000002E-3</v>
      </c>
      <c r="O15" s="77">
        <v>164357</v>
      </c>
      <c r="P15" s="77">
        <v>107.57</v>
      </c>
      <c r="Q15" s="77">
        <v>0</v>
      </c>
      <c r="R15" s="77">
        <v>176.7988249</v>
      </c>
      <c r="S15" s="78">
        <v>1E-4</v>
      </c>
      <c r="T15" s="78">
        <v>1.3100000000000001E-2</v>
      </c>
      <c r="U15" s="78">
        <v>1.5E-3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308</v>
      </c>
      <c r="H16" t="s">
        <v>206</v>
      </c>
      <c r="I16" t="s">
        <v>207</v>
      </c>
      <c r="J16" t="s">
        <v>309</v>
      </c>
      <c r="K16" s="77">
        <v>14.12</v>
      </c>
      <c r="L16" t="s">
        <v>102</v>
      </c>
      <c r="M16" s="78">
        <v>2.07E-2</v>
      </c>
      <c r="N16" s="78">
        <v>1.0699999999999999E-2</v>
      </c>
      <c r="O16" s="77">
        <v>279837.24</v>
      </c>
      <c r="P16" s="77">
        <v>117.55</v>
      </c>
      <c r="Q16" s="77">
        <v>0</v>
      </c>
      <c r="R16" s="77">
        <v>328.94867562000002</v>
      </c>
      <c r="S16" s="78">
        <v>1E-4</v>
      </c>
      <c r="T16" s="78">
        <v>2.4299999999999999E-2</v>
      </c>
      <c r="U16" s="78">
        <v>2.8E-3</v>
      </c>
    </row>
    <row r="17" spans="2:21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303</v>
      </c>
      <c r="H17" t="s">
        <v>206</v>
      </c>
      <c r="I17" t="s">
        <v>207</v>
      </c>
      <c r="J17" t="s">
        <v>313</v>
      </c>
      <c r="K17" s="77">
        <v>5.23</v>
      </c>
      <c r="L17" t="s">
        <v>102</v>
      </c>
      <c r="M17" s="78">
        <v>1E-3</v>
      </c>
      <c r="N17" s="78">
        <v>-5.4000000000000003E-3</v>
      </c>
      <c r="O17" s="77">
        <v>498000</v>
      </c>
      <c r="P17" s="77">
        <v>104.55</v>
      </c>
      <c r="Q17" s="77">
        <v>0</v>
      </c>
      <c r="R17" s="77">
        <v>520.65899999999999</v>
      </c>
      <c r="S17" s="78">
        <v>2.0000000000000001E-4</v>
      </c>
      <c r="T17" s="78">
        <v>3.85E-2</v>
      </c>
      <c r="U17" s="78">
        <v>4.4999999999999997E-3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303</v>
      </c>
      <c r="H18" t="s">
        <v>206</v>
      </c>
      <c r="I18" t="s">
        <v>207</v>
      </c>
      <c r="J18" t="s">
        <v>317</v>
      </c>
      <c r="K18" s="77">
        <v>0.86</v>
      </c>
      <c r="L18" t="s">
        <v>102</v>
      </c>
      <c r="M18" s="78">
        <v>0.05</v>
      </c>
      <c r="N18" s="78">
        <v>-2.8000000000000001E-2</v>
      </c>
      <c r="O18" s="77">
        <v>190752.76</v>
      </c>
      <c r="P18" s="77">
        <v>115.1</v>
      </c>
      <c r="Q18" s="77">
        <v>0</v>
      </c>
      <c r="R18" s="77">
        <v>219.55642675999999</v>
      </c>
      <c r="S18" s="78">
        <v>1E-4</v>
      </c>
      <c r="T18" s="78">
        <v>1.6199999999999999E-2</v>
      </c>
      <c r="U18" s="78">
        <v>1.9E-3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316</v>
      </c>
      <c r="G19" t="s">
        <v>303</v>
      </c>
      <c r="H19" t="s">
        <v>206</v>
      </c>
      <c r="I19" t="s">
        <v>207</v>
      </c>
      <c r="J19" t="s">
        <v>304</v>
      </c>
      <c r="K19" s="77">
        <v>4.66</v>
      </c>
      <c r="L19" t="s">
        <v>102</v>
      </c>
      <c r="M19" s="78">
        <v>1.7500000000000002E-2</v>
      </c>
      <c r="N19" s="78">
        <v>-1.2800000000000001E-2</v>
      </c>
      <c r="O19" s="77">
        <v>94851.199999999997</v>
      </c>
      <c r="P19" s="77">
        <v>115.41</v>
      </c>
      <c r="Q19" s="77">
        <v>0</v>
      </c>
      <c r="R19" s="77">
        <v>109.46776991999999</v>
      </c>
      <c r="S19" s="78">
        <v>0</v>
      </c>
      <c r="T19" s="78">
        <v>8.0999999999999996E-3</v>
      </c>
      <c r="U19" s="78">
        <v>8.9999999999999998E-4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322</v>
      </c>
      <c r="G20" t="s">
        <v>323</v>
      </c>
      <c r="H20" t="s">
        <v>324</v>
      </c>
      <c r="I20" t="s">
        <v>207</v>
      </c>
      <c r="J20" t="s">
        <v>325</v>
      </c>
      <c r="K20" s="77">
        <v>5.55</v>
      </c>
      <c r="L20" t="s">
        <v>102</v>
      </c>
      <c r="M20" s="78">
        <v>3.85E-2</v>
      </c>
      <c r="N20" s="78">
        <v>-1.6000000000000001E-3</v>
      </c>
      <c r="O20" s="77">
        <v>79993.69</v>
      </c>
      <c r="P20" s="77">
        <v>129.63999999999999</v>
      </c>
      <c r="Q20" s="77">
        <v>2.5112800000000002</v>
      </c>
      <c r="R20" s="77">
        <v>106.215099716</v>
      </c>
      <c r="S20" s="78">
        <v>0</v>
      </c>
      <c r="T20" s="78">
        <v>7.9000000000000008E-3</v>
      </c>
      <c r="U20" s="78">
        <v>8.9999999999999998E-4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328</v>
      </c>
      <c r="G21" t="s">
        <v>329</v>
      </c>
      <c r="H21" t="s">
        <v>330</v>
      </c>
      <c r="I21" t="s">
        <v>150</v>
      </c>
      <c r="J21" t="s">
        <v>304</v>
      </c>
      <c r="K21" s="77">
        <v>3.36</v>
      </c>
      <c r="L21" t="s">
        <v>102</v>
      </c>
      <c r="M21" s="78">
        <v>8.3000000000000001E-3</v>
      </c>
      <c r="N21" s="78">
        <v>-9.7999999999999997E-3</v>
      </c>
      <c r="O21" s="77">
        <v>178932</v>
      </c>
      <c r="P21" s="77">
        <v>111.3</v>
      </c>
      <c r="Q21" s="77">
        <v>0</v>
      </c>
      <c r="R21" s="77">
        <v>199.15131600000001</v>
      </c>
      <c r="S21" s="78">
        <v>1E-4</v>
      </c>
      <c r="T21" s="78">
        <v>1.47E-2</v>
      </c>
      <c r="U21" s="78">
        <v>1.6999999999999999E-3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329</v>
      </c>
      <c r="H22" t="s">
        <v>324</v>
      </c>
      <c r="I22" t="s">
        <v>207</v>
      </c>
      <c r="J22" t="s">
        <v>334</v>
      </c>
      <c r="K22" s="77">
        <v>9.25</v>
      </c>
      <c r="L22" t="s">
        <v>102</v>
      </c>
      <c r="M22" s="78">
        <v>8.9999999999999993E-3</v>
      </c>
      <c r="N22" s="78">
        <v>1.1599999999999999E-2</v>
      </c>
      <c r="O22" s="77">
        <v>227565</v>
      </c>
      <c r="P22" s="77">
        <v>99.91</v>
      </c>
      <c r="Q22" s="77">
        <v>0</v>
      </c>
      <c r="R22" s="77">
        <v>227.36019150000001</v>
      </c>
      <c r="S22" s="78">
        <v>1E-4</v>
      </c>
      <c r="T22" s="78">
        <v>1.6799999999999999E-2</v>
      </c>
      <c r="U22" s="78">
        <v>2E-3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333</v>
      </c>
      <c r="G23" t="s">
        <v>329</v>
      </c>
      <c r="H23" t="s">
        <v>330</v>
      </c>
      <c r="I23" t="s">
        <v>150</v>
      </c>
      <c r="J23" t="s">
        <v>337</v>
      </c>
      <c r="K23" s="77">
        <v>4.21</v>
      </c>
      <c r="L23" t="s">
        <v>102</v>
      </c>
      <c r="M23" s="78">
        <v>1.34E-2</v>
      </c>
      <c r="N23" s="78">
        <v>-3.5000000000000001E-3</v>
      </c>
      <c r="O23" s="77">
        <v>204952</v>
      </c>
      <c r="P23" s="77">
        <v>112.92</v>
      </c>
      <c r="Q23" s="77">
        <v>0</v>
      </c>
      <c r="R23" s="77">
        <v>231.43179839999999</v>
      </c>
      <c r="S23" s="78">
        <v>1E-4</v>
      </c>
      <c r="T23" s="78">
        <v>1.7100000000000001E-2</v>
      </c>
      <c r="U23" s="78">
        <v>2E-3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329</v>
      </c>
      <c r="H24" t="s">
        <v>341</v>
      </c>
      <c r="I24" t="s">
        <v>207</v>
      </c>
      <c r="J24" t="s">
        <v>342</v>
      </c>
      <c r="K24" s="77">
        <v>0.25</v>
      </c>
      <c r="L24" t="s">
        <v>102</v>
      </c>
      <c r="M24" s="78">
        <v>4.8000000000000001E-2</v>
      </c>
      <c r="N24" s="78">
        <v>-5.74E-2</v>
      </c>
      <c r="O24" s="77">
        <v>65650.8</v>
      </c>
      <c r="P24" s="77">
        <v>112.42</v>
      </c>
      <c r="Q24" s="77">
        <v>0</v>
      </c>
      <c r="R24" s="77">
        <v>73.804629360000007</v>
      </c>
      <c r="S24" s="78">
        <v>2.0000000000000001E-4</v>
      </c>
      <c r="T24" s="78">
        <v>5.4999999999999997E-3</v>
      </c>
      <c r="U24" s="78">
        <v>5.9999999999999995E-4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340</v>
      </c>
      <c r="G25" t="s">
        <v>329</v>
      </c>
      <c r="H25" t="s">
        <v>341</v>
      </c>
      <c r="I25" t="s">
        <v>207</v>
      </c>
      <c r="J25" t="s">
        <v>345</v>
      </c>
      <c r="K25" s="77">
        <v>3.4</v>
      </c>
      <c r="L25" t="s">
        <v>102</v>
      </c>
      <c r="M25" s="78">
        <v>3.2000000000000001E-2</v>
      </c>
      <c r="N25" s="78">
        <v>2.9999999999999997E-4</v>
      </c>
      <c r="O25" s="77">
        <v>87112</v>
      </c>
      <c r="P25" s="77">
        <v>120.05</v>
      </c>
      <c r="Q25" s="77">
        <v>0</v>
      </c>
      <c r="R25" s="77">
        <v>104.577956</v>
      </c>
      <c r="S25" s="78">
        <v>1E-4</v>
      </c>
      <c r="T25" s="78">
        <v>7.7000000000000002E-3</v>
      </c>
      <c r="U25" s="78">
        <v>8.9999999999999998E-4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329</v>
      </c>
      <c r="H26" t="s">
        <v>341</v>
      </c>
      <c r="I26" t="s">
        <v>207</v>
      </c>
      <c r="J26" t="s">
        <v>349</v>
      </c>
      <c r="K26" s="77">
        <v>3.68</v>
      </c>
      <c r="L26" t="s">
        <v>102</v>
      </c>
      <c r="M26" s="78">
        <v>2.3400000000000001E-2</v>
      </c>
      <c r="N26" s="78">
        <v>-5.5999999999999999E-3</v>
      </c>
      <c r="O26" s="77">
        <v>125477.65</v>
      </c>
      <c r="P26" s="77">
        <v>114.96</v>
      </c>
      <c r="Q26" s="77">
        <v>0</v>
      </c>
      <c r="R26" s="77">
        <v>144.24910643999999</v>
      </c>
      <c r="S26" s="78">
        <v>0</v>
      </c>
      <c r="T26" s="78">
        <v>1.0699999999999999E-2</v>
      </c>
      <c r="U26" s="78">
        <v>1.1999999999999999E-3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352</v>
      </c>
      <c r="G27" t="s">
        <v>329</v>
      </c>
      <c r="H27" t="s">
        <v>341</v>
      </c>
      <c r="I27" t="s">
        <v>207</v>
      </c>
      <c r="J27" t="s">
        <v>353</v>
      </c>
      <c r="K27" s="77">
        <v>5.51</v>
      </c>
      <c r="L27" t="s">
        <v>102</v>
      </c>
      <c r="M27" s="78">
        <v>2.81E-2</v>
      </c>
      <c r="N27" s="78">
        <v>3.7000000000000002E-3</v>
      </c>
      <c r="O27" s="77">
        <v>5800.8</v>
      </c>
      <c r="P27" s="77">
        <v>119.63</v>
      </c>
      <c r="Q27" s="77">
        <v>0</v>
      </c>
      <c r="R27" s="77">
        <v>6.93949704</v>
      </c>
      <c r="S27" s="78">
        <v>0</v>
      </c>
      <c r="T27" s="78">
        <v>5.0000000000000001E-4</v>
      </c>
      <c r="U27" s="78">
        <v>1E-4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352</v>
      </c>
      <c r="G28" t="s">
        <v>329</v>
      </c>
      <c r="H28" t="s">
        <v>341</v>
      </c>
      <c r="I28" t="s">
        <v>207</v>
      </c>
      <c r="J28" t="s">
        <v>356</v>
      </c>
      <c r="K28" s="77">
        <v>2.11</v>
      </c>
      <c r="L28" t="s">
        <v>102</v>
      </c>
      <c r="M28" s="78">
        <v>2.8500000000000001E-2</v>
      </c>
      <c r="N28" s="78">
        <v>-1.2800000000000001E-2</v>
      </c>
      <c r="O28" s="77">
        <v>169280</v>
      </c>
      <c r="P28" s="77">
        <v>116.81</v>
      </c>
      <c r="Q28" s="77">
        <v>0</v>
      </c>
      <c r="R28" s="77">
        <v>197.73596800000001</v>
      </c>
      <c r="S28" s="78">
        <v>2.9999999999999997E-4</v>
      </c>
      <c r="T28" s="78">
        <v>1.46E-2</v>
      </c>
      <c r="U28" s="78">
        <v>1.6999999999999999E-3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359</v>
      </c>
      <c r="G29" t="s">
        <v>329</v>
      </c>
      <c r="H29" t="s">
        <v>341</v>
      </c>
      <c r="I29" t="s">
        <v>207</v>
      </c>
      <c r="J29" t="s">
        <v>360</v>
      </c>
      <c r="K29" s="77">
        <v>7.1</v>
      </c>
      <c r="L29" t="s">
        <v>102</v>
      </c>
      <c r="M29" s="78">
        <v>2.5000000000000001E-3</v>
      </c>
      <c r="N29" s="78">
        <v>8.2000000000000007E-3</v>
      </c>
      <c r="O29" s="77">
        <v>253820</v>
      </c>
      <c r="P29" s="77">
        <v>97.7</v>
      </c>
      <c r="Q29" s="77">
        <v>0</v>
      </c>
      <c r="R29" s="77">
        <v>247.98213999999999</v>
      </c>
      <c r="S29" s="78">
        <v>2.0000000000000001E-4</v>
      </c>
      <c r="T29" s="78">
        <v>1.83E-2</v>
      </c>
      <c r="U29" s="78">
        <v>2.0999999999999999E-3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316</v>
      </c>
      <c r="G30" t="s">
        <v>303</v>
      </c>
      <c r="H30" t="s">
        <v>341</v>
      </c>
      <c r="I30" t="s">
        <v>207</v>
      </c>
      <c r="J30" t="s">
        <v>363</v>
      </c>
      <c r="K30" s="77">
        <v>1.07</v>
      </c>
      <c r="L30" t="s">
        <v>102</v>
      </c>
      <c r="M30" s="78">
        <v>1.4200000000000001E-2</v>
      </c>
      <c r="N30" s="78">
        <v>-1.6E-2</v>
      </c>
      <c r="O30" s="77">
        <v>7</v>
      </c>
      <c r="P30" s="77">
        <v>5485000</v>
      </c>
      <c r="Q30" s="77">
        <v>0</v>
      </c>
      <c r="R30" s="77">
        <v>383.95</v>
      </c>
      <c r="S30" s="78">
        <v>0</v>
      </c>
      <c r="T30" s="78">
        <v>2.8400000000000002E-2</v>
      </c>
      <c r="U30" s="78">
        <v>3.3E-3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366</v>
      </c>
      <c r="G31" t="s">
        <v>329</v>
      </c>
      <c r="H31" t="s">
        <v>341</v>
      </c>
      <c r="I31" t="s">
        <v>207</v>
      </c>
      <c r="J31" t="s">
        <v>367</v>
      </c>
      <c r="K31" s="77">
        <v>1.47</v>
      </c>
      <c r="L31" t="s">
        <v>102</v>
      </c>
      <c r="M31" s="78">
        <v>0.04</v>
      </c>
      <c r="N31" s="78">
        <v>-1.67E-2</v>
      </c>
      <c r="O31" s="77">
        <v>19792.689999999999</v>
      </c>
      <c r="P31" s="77">
        <v>112.33</v>
      </c>
      <c r="Q31" s="77">
        <v>0</v>
      </c>
      <c r="R31" s="77">
        <v>22.233128677</v>
      </c>
      <c r="S31" s="78">
        <v>1E-4</v>
      </c>
      <c r="T31" s="78">
        <v>1.6000000000000001E-3</v>
      </c>
      <c r="U31" s="78">
        <v>2.0000000000000001E-4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370</v>
      </c>
      <c r="G32" t="s">
        <v>371</v>
      </c>
      <c r="H32" t="s">
        <v>372</v>
      </c>
      <c r="I32" t="s">
        <v>207</v>
      </c>
      <c r="J32" t="s">
        <v>373</v>
      </c>
      <c r="K32" s="77">
        <v>6.74</v>
      </c>
      <c r="L32" t="s">
        <v>102</v>
      </c>
      <c r="M32" s="78">
        <v>5.1499999999999997E-2</v>
      </c>
      <c r="N32" s="78">
        <v>9.4999999999999998E-3</v>
      </c>
      <c r="O32" s="77">
        <v>50556.18</v>
      </c>
      <c r="P32" s="77">
        <v>165.3</v>
      </c>
      <c r="Q32" s="77">
        <v>0</v>
      </c>
      <c r="R32" s="77">
        <v>83.569365540000007</v>
      </c>
      <c r="S32" s="78">
        <v>0</v>
      </c>
      <c r="T32" s="78">
        <v>6.1999999999999998E-3</v>
      </c>
      <c r="U32" s="78">
        <v>6.9999999999999999E-4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376</v>
      </c>
      <c r="G33" t="s">
        <v>329</v>
      </c>
      <c r="H33" t="s">
        <v>372</v>
      </c>
      <c r="I33" t="s">
        <v>207</v>
      </c>
      <c r="J33" t="s">
        <v>304</v>
      </c>
      <c r="K33" s="77">
        <v>0.9</v>
      </c>
      <c r="L33" t="s">
        <v>102</v>
      </c>
      <c r="M33" s="78">
        <v>4.4499999999999998E-2</v>
      </c>
      <c r="N33" s="78">
        <v>-3.0300000000000001E-2</v>
      </c>
      <c r="O33" s="77">
        <v>57050.66</v>
      </c>
      <c r="P33" s="77">
        <v>114.9</v>
      </c>
      <c r="Q33" s="77">
        <v>0</v>
      </c>
      <c r="R33" s="77">
        <v>65.551208340000002</v>
      </c>
      <c r="S33" s="78">
        <v>2.9999999999999997E-4</v>
      </c>
      <c r="T33" s="78">
        <v>4.8999999999999998E-3</v>
      </c>
      <c r="U33" s="78">
        <v>5.9999999999999995E-4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380</v>
      </c>
      <c r="H34" t="s">
        <v>372</v>
      </c>
      <c r="I34" t="s">
        <v>207</v>
      </c>
      <c r="J34" t="s">
        <v>381</v>
      </c>
      <c r="K34" s="77">
        <v>4.8899999999999997</v>
      </c>
      <c r="L34" t="s">
        <v>102</v>
      </c>
      <c r="M34" s="78">
        <v>5.0000000000000001E-3</v>
      </c>
      <c r="N34" s="78">
        <v>5.1000000000000004E-3</v>
      </c>
      <c r="O34" s="77">
        <v>309000</v>
      </c>
      <c r="P34" s="77">
        <v>101.01</v>
      </c>
      <c r="Q34" s="77">
        <v>0.53051000000000004</v>
      </c>
      <c r="R34" s="77">
        <v>312.65141</v>
      </c>
      <c r="S34" s="78">
        <v>5.0000000000000001E-4</v>
      </c>
      <c r="T34" s="78">
        <v>2.3099999999999999E-2</v>
      </c>
      <c r="U34" s="78">
        <v>2.7000000000000001E-3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384</v>
      </c>
      <c r="G35" t="s">
        <v>329</v>
      </c>
      <c r="H35" t="s">
        <v>385</v>
      </c>
      <c r="I35" t="s">
        <v>150</v>
      </c>
      <c r="J35" t="s">
        <v>386</v>
      </c>
      <c r="K35" s="77">
        <v>6.4</v>
      </c>
      <c r="L35" t="s">
        <v>102</v>
      </c>
      <c r="M35" s="78">
        <v>1.3299999999999999E-2</v>
      </c>
      <c r="N35" s="78">
        <v>9.7999999999999997E-3</v>
      </c>
      <c r="O35" s="77">
        <v>184000</v>
      </c>
      <c r="P35" s="77">
        <v>105.87</v>
      </c>
      <c r="Q35" s="77">
        <v>0</v>
      </c>
      <c r="R35" s="77">
        <v>194.80080000000001</v>
      </c>
      <c r="S35" s="78">
        <v>1E-4</v>
      </c>
      <c r="T35" s="78">
        <v>1.44E-2</v>
      </c>
      <c r="U35" s="78">
        <v>1.6999999999999999E-3</v>
      </c>
    </row>
    <row r="36" spans="2:21">
      <c r="B36" t="s">
        <v>387</v>
      </c>
      <c r="C36" t="s">
        <v>388</v>
      </c>
      <c r="D36" t="s">
        <v>100</v>
      </c>
      <c r="E36" t="s">
        <v>123</v>
      </c>
      <c r="F36" t="s">
        <v>302</v>
      </c>
      <c r="G36" t="s">
        <v>303</v>
      </c>
      <c r="H36" t="s">
        <v>385</v>
      </c>
      <c r="I36" t="s">
        <v>150</v>
      </c>
      <c r="J36" t="s">
        <v>389</v>
      </c>
      <c r="K36" s="77">
        <v>0.45</v>
      </c>
      <c r="L36" t="s">
        <v>102</v>
      </c>
      <c r="M36" s="78">
        <v>1.6899999999999998E-2</v>
      </c>
      <c r="N36" s="78">
        <v>-2.81E-2</v>
      </c>
      <c r="O36" s="77">
        <v>4</v>
      </c>
      <c r="P36" s="77">
        <v>5400000</v>
      </c>
      <c r="Q36" s="77">
        <v>0</v>
      </c>
      <c r="R36" s="77">
        <v>216</v>
      </c>
      <c r="S36" s="78">
        <v>0</v>
      </c>
      <c r="T36" s="78">
        <v>1.6E-2</v>
      </c>
      <c r="U36" s="78">
        <v>1.9E-3</v>
      </c>
    </row>
    <row r="37" spans="2:21">
      <c r="B37" t="s">
        <v>390</v>
      </c>
      <c r="C37" t="s">
        <v>391</v>
      </c>
      <c r="D37" t="s">
        <v>100</v>
      </c>
      <c r="E37" t="s">
        <v>123</v>
      </c>
      <c r="F37" t="s">
        <v>392</v>
      </c>
      <c r="G37" t="s">
        <v>329</v>
      </c>
      <c r="H37" t="s">
        <v>385</v>
      </c>
      <c r="I37" t="s">
        <v>150</v>
      </c>
      <c r="J37" t="s">
        <v>349</v>
      </c>
      <c r="K37" s="77">
        <v>5.26</v>
      </c>
      <c r="L37" t="s">
        <v>102</v>
      </c>
      <c r="M37" s="78">
        <v>1.9599999999999999E-2</v>
      </c>
      <c r="N37" s="78">
        <v>2.8999999999999998E-3</v>
      </c>
      <c r="O37" s="77">
        <v>12597</v>
      </c>
      <c r="P37" s="77">
        <v>114.73</v>
      </c>
      <c r="Q37" s="77">
        <v>0</v>
      </c>
      <c r="R37" s="77">
        <v>14.4525381</v>
      </c>
      <c r="S37" s="78">
        <v>0</v>
      </c>
      <c r="T37" s="78">
        <v>1.1000000000000001E-3</v>
      </c>
      <c r="U37" s="78">
        <v>1E-4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380</v>
      </c>
      <c r="H38" t="s">
        <v>396</v>
      </c>
      <c r="I38" t="s">
        <v>207</v>
      </c>
      <c r="J38" t="s">
        <v>397</v>
      </c>
      <c r="K38" s="77">
        <v>1.49</v>
      </c>
      <c r="L38" t="s">
        <v>102</v>
      </c>
      <c r="M38" s="78">
        <v>5.3499999999999999E-2</v>
      </c>
      <c r="N38" s="78">
        <v>-5.4000000000000003E-3</v>
      </c>
      <c r="O38" s="77">
        <v>171346</v>
      </c>
      <c r="P38" s="77">
        <v>116.84</v>
      </c>
      <c r="Q38" s="77">
        <v>0</v>
      </c>
      <c r="R38" s="77">
        <v>200.20066639999999</v>
      </c>
      <c r="S38" s="78">
        <v>2.0000000000000001E-4</v>
      </c>
      <c r="T38" s="78">
        <v>1.4800000000000001E-2</v>
      </c>
      <c r="U38" s="78">
        <v>1.6999999999999999E-3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395</v>
      </c>
      <c r="G39" t="s">
        <v>380</v>
      </c>
      <c r="H39" t="s">
        <v>396</v>
      </c>
      <c r="I39" t="s">
        <v>207</v>
      </c>
      <c r="J39" t="s">
        <v>400</v>
      </c>
      <c r="K39" s="77">
        <v>5.48</v>
      </c>
      <c r="L39" t="s">
        <v>102</v>
      </c>
      <c r="M39" s="78">
        <v>1.2500000000000001E-2</v>
      </c>
      <c r="N39" s="78">
        <v>1.38E-2</v>
      </c>
      <c r="O39" s="77">
        <v>404000</v>
      </c>
      <c r="P39" s="77">
        <v>101</v>
      </c>
      <c r="Q39" s="77">
        <v>0</v>
      </c>
      <c r="R39" s="77">
        <v>408.04</v>
      </c>
      <c r="S39" s="78">
        <v>4.0000000000000002E-4</v>
      </c>
      <c r="T39" s="78">
        <v>3.0200000000000001E-2</v>
      </c>
      <c r="U39" s="78">
        <v>3.5000000000000001E-3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403</v>
      </c>
      <c r="G40" t="s">
        <v>329</v>
      </c>
      <c r="H40" t="s">
        <v>404</v>
      </c>
      <c r="I40" t="s">
        <v>150</v>
      </c>
      <c r="J40" t="s">
        <v>405</v>
      </c>
      <c r="K40" s="77">
        <v>8.25</v>
      </c>
      <c r="L40" t="s">
        <v>102</v>
      </c>
      <c r="M40" s="78">
        <v>3.8999999999999998E-3</v>
      </c>
      <c r="N40" s="78">
        <v>1.12E-2</v>
      </c>
      <c r="O40" s="77">
        <v>440624</v>
      </c>
      <c r="P40" s="77">
        <v>95.3</v>
      </c>
      <c r="Q40" s="77">
        <v>0</v>
      </c>
      <c r="R40" s="77">
        <v>419.914672</v>
      </c>
      <c r="S40" s="78">
        <v>1.8E-3</v>
      </c>
      <c r="T40" s="78">
        <v>3.1099999999999999E-2</v>
      </c>
      <c r="U40" s="78">
        <v>3.5999999999999999E-3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408</v>
      </c>
      <c r="G41" t="s">
        <v>329</v>
      </c>
      <c r="H41" t="s">
        <v>396</v>
      </c>
      <c r="I41" t="s">
        <v>207</v>
      </c>
      <c r="J41" t="s">
        <v>409</v>
      </c>
      <c r="K41" s="77">
        <v>7.34</v>
      </c>
      <c r="L41" t="s">
        <v>102</v>
      </c>
      <c r="M41" s="78">
        <v>5.0000000000000001E-3</v>
      </c>
      <c r="N41" s="78">
        <v>1.26E-2</v>
      </c>
      <c r="O41" s="77">
        <v>265200</v>
      </c>
      <c r="P41" s="77">
        <v>96.63</v>
      </c>
      <c r="Q41" s="77">
        <v>0</v>
      </c>
      <c r="R41" s="77">
        <v>256.26276000000001</v>
      </c>
      <c r="S41" s="78">
        <v>1.4E-3</v>
      </c>
      <c r="T41" s="78">
        <v>1.9E-2</v>
      </c>
      <c r="U41" s="78">
        <v>2.2000000000000001E-3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323</v>
      </c>
      <c r="H42" t="s">
        <v>396</v>
      </c>
      <c r="I42" t="s">
        <v>207</v>
      </c>
      <c r="J42" t="s">
        <v>304</v>
      </c>
      <c r="K42" s="77">
        <v>4.6399999999999997</v>
      </c>
      <c r="L42" t="s">
        <v>102</v>
      </c>
      <c r="M42" s="78">
        <v>1.23E-2</v>
      </c>
      <c r="N42" s="78">
        <v>-1.4E-3</v>
      </c>
      <c r="O42" s="77">
        <v>149642.62</v>
      </c>
      <c r="P42" s="77">
        <v>111.36</v>
      </c>
      <c r="Q42" s="77">
        <v>0</v>
      </c>
      <c r="R42" s="77">
        <v>166.642021632</v>
      </c>
      <c r="S42" s="78">
        <v>1E-4</v>
      </c>
      <c r="T42" s="78">
        <v>1.23E-2</v>
      </c>
      <c r="U42" s="78">
        <v>1.4E-3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415</v>
      </c>
      <c r="G43" t="s">
        <v>329</v>
      </c>
      <c r="H43" t="s">
        <v>404</v>
      </c>
      <c r="I43" t="s">
        <v>150</v>
      </c>
      <c r="J43" t="s">
        <v>416</v>
      </c>
      <c r="K43" s="77">
        <v>3.6</v>
      </c>
      <c r="L43" t="s">
        <v>102</v>
      </c>
      <c r="M43" s="78">
        <v>2.1499999999999998E-2</v>
      </c>
      <c r="N43" s="78">
        <v>5.0000000000000001E-4</v>
      </c>
      <c r="O43" s="77">
        <v>168765.1</v>
      </c>
      <c r="P43" s="77">
        <v>114.05</v>
      </c>
      <c r="Q43" s="77">
        <v>0</v>
      </c>
      <c r="R43" s="77">
        <v>192.47659655000001</v>
      </c>
      <c r="S43" s="78">
        <v>1E-4</v>
      </c>
      <c r="T43" s="78">
        <v>1.4200000000000001E-2</v>
      </c>
      <c r="U43" s="78">
        <v>1.6999999999999999E-3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419</v>
      </c>
      <c r="G44" t="s">
        <v>380</v>
      </c>
      <c r="H44" t="s">
        <v>420</v>
      </c>
      <c r="I44" t="s">
        <v>150</v>
      </c>
      <c r="J44" t="s">
        <v>304</v>
      </c>
      <c r="K44" s="77">
        <v>1.73</v>
      </c>
      <c r="L44" t="s">
        <v>102</v>
      </c>
      <c r="M44" s="78">
        <v>4.65E-2</v>
      </c>
      <c r="N44" s="78">
        <v>-0.01</v>
      </c>
      <c r="O44" s="77">
        <v>138996.79999999999</v>
      </c>
      <c r="P44" s="77">
        <v>115.79</v>
      </c>
      <c r="Q44" s="77">
        <v>0</v>
      </c>
      <c r="R44" s="77">
        <v>160.94439471999999</v>
      </c>
      <c r="S44" s="78">
        <v>2.0000000000000001E-4</v>
      </c>
      <c r="T44" s="78">
        <v>1.1900000000000001E-2</v>
      </c>
      <c r="U44" s="78">
        <v>1.4E-3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419</v>
      </c>
      <c r="G45" t="s">
        <v>380</v>
      </c>
      <c r="H45" t="s">
        <v>420</v>
      </c>
      <c r="I45" t="s">
        <v>150</v>
      </c>
      <c r="J45" t="s">
        <v>423</v>
      </c>
      <c r="K45" s="77">
        <v>6.57</v>
      </c>
      <c r="L45" t="s">
        <v>102</v>
      </c>
      <c r="M45" s="78">
        <v>4.3E-3</v>
      </c>
      <c r="N45" s="78">
        <v>1.5599999999999999E-2</v>
      </c>
      <c r="O45" s="77">
        <v>446000</v>
      </c>
      <c r="P45" s="77">
        <v>94.01</v>
      </c>
      <c r="Q45" s="77">
        <v>0</v>
      </c>
      <c r="R45" s="77">
        <v>419.28460000000001</v>
      </c>
      <c r="S45" s="78">
        <v>1.8E-3</v>
      </c>
      <c r="T45" s="78">
        <v>3.1E-2</v>
      </c>
      <c r="U45" s="78">
        <v>3.5999999999999999E-3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426</v>
      </c>
      <c r="G46" t="s">
        <v>308</v>
      </c>
      <c r="H46" t="s">
        <v>427</v>
      </c>
      <c r="I46" t="s">
        <v>207</v>
      </c>
      <c r="J46" t="s">
        <v>428</v>
      </c>
      <c r="K46" s="77">
        <v>3.75</v>
      </c>
      <c r="L46" t="s">
        <v>102</v>
      </c>
      <c r="M46" s="78">
        <v>0.01</v>
      </c>
      <c r="N46" s="78">
        <v>1.8E-3</v>
      </c>
      <c r="O46" s="77">
        <v>240525</v>
      </c>
      <c r="P46" s="77">
        <v>103.91</v>
      </c>
      <c r="Q46" s="77">
        <v>0</v>
      </c>
      <c r="R46" s="77">
        <v>249.92952750000001</v>
      </c>
      <c r="S46" s="78">
        <v>1.1000000000000001E-3</v>
      </c>
      <c r="T46" s="78">
        <v>1.8499999999999999E-2</v>
      </c>
      <c r="U46" s="78">
        <v>2.0999999999999999E-3</v>
      </c>
    </row>
    <row r="47" spans="2:21">
      <c r="B47" t="s">
        <v>429</v>
      </c>
      <c r="C47" t="s">
        <v>430</v>
      </c>
      <c r="D47" t="s">
        <v>100</v>
      </c>
      <c r="E47" t="s">
        <v>123</v>
      </c>
      <c r="F47" t="s">
        <v>431</v>
      </c>
      <c r="G47" t="s">
        <v>380</v>
      </c>
      <c r="H47" t="s">
        <v>427</v>
      </c>
      <c r="I47" t="s">
        <v>207</v>
      </c>
      <c r="J47" t="s">
        <v>432</v>
      </c>
      <c r="K47" s="77">
        <v>6.21</v>
      </c>
      <c r="L47" t="s">
        <v>102</v>
      </c>
      <c r="M47" s="78">
        <v>7.4000000000000003E-3</v>
      </c>
      <c r="N47" s="78">
        <v>1.32E-2</v>
      </c>
      <c r="O47" s="77">
        <v>327000</v>
      </c>
      <c r="P47" s="77">
        <v>98.44</v>
      </c>
      <c r="Q47" s="77">
        <v>0</v>
      </c>
      <c r="R47" s="77">
        <v>321.89879999999999</v>
      </c>
      <c r="S47" s="78">
        <v>1.1000000000000001E-3</v>
      </c>
      <c r="T47" s="78">
        <v>2.3800000000000002E-2</v>
      </c>
      <c r="U47" s="78">
        <v>2.8E-3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380</v>
      </c>
      <c r="H48" t="s">
        <v>420</v>
      </c>
      <c r="I48" t="s">
        <v>150</v>
      </c>
      <c r="J48" t="s">
        <v>304</v>
      </c>
      <c r="K48" s="77">
        <v>0.59</v>
      </c>
      <c r="L48" t="s">
        <v>102</v>
      </c>
      <c r="M48" s="78">
        <v>3.6999999999999998E-2</v>
      </c>
      <c r="N48" s="78">
        <v>-0.03</v>
      </c>
      <c r="O48" s="77">
        <v>123359.06</v>
      </c>
      <c r="P48" s="77">
        <v>109.72</v>
      </c>
      <c r="Q48" s="77">
        <v>0</v>
      </c>
      <c r="R48" s="77">
        <v>135.34956063199999</v>
      </c>
      <c r="S48" s="78">
        <v>2.0000000000000001E-4</v>
      </c>
      <c r="T48" s="78">
        <v>0.01</v>
      </c>
      <c r="U48" s="78">
        <v>1.1999999999999999E-3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329</v>
      </c>
      <c r="H49" t="s">
        <v>427</v>
      </c>
      <c r="I49" t="s">
        <v>207</v>
      </c>
      <c r="J49" t="s">
        <v>439</v>
      </c>
      <c r="K49" s="77">
        <v>2.91</v>
      </c>
      <c r="L49" t="s">
        <v>102</v>
      </c>
      <c r="M49" s="78">
        <v>3.0599999999999999E-2</v>
      </c>
      <c r="N49" s="78">
        <v>-5.8999999999999999E-3</v>
      </c>
      <c r="O49" s="77">
        <v>113537.7</v>
      </c>
      <c r="P49" s="77">
        <v>116.81</v>
      </c>
      <c r="Q49" s="77">
        <v>0</v>
      </c>
      <c r="R49" s="77">
        <v>132.62338736999999</v>
      </c>
      <c r="S49" s="78">
        <v>2.9999999999999997E-4</v>
      </c>
      <c r="T49" s="78">
        <v>9.7999999999999997E-3</v>
      </c>
      <c r="U49" s="78">
        <v>1.1000000000000001E-3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438</v>
      </c>
      <c r="G50" t="s">
        <v>329</v>
      </c>
      <c r="H50" t="s">
        <v>427</v>
      </c>
      <c r="I50" t="s">
        <v>207</v>
      </c>
      <c r="J50" t="s">
        <v>442</v>
      </c>
      <c r="K50" s="77">
        <v>0.42</v>
      </c>
      <c r="L50" t="s">
        <v>102</v>
      </c>
      <c r="M50" s="78">
        <v>4.5999999999999999E-2</v>
      </c>
      <c r="N50" s="78">
        <v>-2.69E-2</v>
      </c>
      <c r="O50" s="77">
        <v>4030.57</v>
      </c>
      <c r="P50" s="77">
        <v>109.83</v>
      </c>
      <c r="Q50" s="77">
        <v>0</v>
      </c>
      <c r="R50" s="77">
        <v>4.426775031</v>
      </c>
      <c r="S50" s="78">
        <v>1E-4</v>
      </c>
      <c r="T50" s="78">
        <v>2.9999999999999997E-4</v>
      </c>
      <c r="U50" s="78">
        <v>0</v>
      </c>
    </row>
    <row r="51" spans="2:21">
      <c r="B51" t="s">
        <v>443</v>
      </c>
      <c r="C51" t="s">
        <v>444</v>
      </c>
      <c r="D51" t="s">
        <v>100</v>
      </c>
      <c r="E51" t="s">
        <v>123</v>
      </c>
      <c r="F51" t="s">
        <v>445</v>
      </c>
      <c r="G51" t="s">
        <v>446</v>
      </c>
      <c r="H51" t="s">
        <v>427</v>
      </c>
      <c r="I51" t="s">
        <v>207</v>
      </c>
      <c r="J51" t="s">
        <v>447</v>
      </c>
      <c r="K51" s="77">
        <v>5.55</v>
      </c>
      <c r="L51" t="s">
        <v>102</v>
      </c>
      <c r="M51" s="78">
        <v>7.4999999999999997E-3</v>
      </c>
      <c r="N51" s="78">
        <v>8.8000000000000005E-3</v>
      </c>
      <c r="O51" s="77">
        <v>166000</v>
      </c>
      <c r="P51" s="77">
        <v>100.66</v>
      </c>
      <c r="Q51" s="77">
        <v>0</v>
      </c>
      <c r="R51" s="77">
        <v>167.09559999999999</v>
      </c>
      <c r="S51" s="78">
        <v>5.9999999999999995E-4</v>
      </c>
      <c r="T51" s="78">
        <v>1.24E-2</v>
      </c>
      <c r="U51" s="78">
        <v>1.4E-3</v>
      </c>
    </row>
    <row r="52" spans="2:21">
      <c r="B52" t="s">
        <v>448</v>
      </c>
      <c r="C52" t="s">
        <v>449</v>
      </c>
      <c r="D52" t="s">
        <v>100</v>
      </c>
      <c r="E52" t="s">
        <v>123</v>
      </c>
      <c r="F52" t="s">
        <v>450</v>
      </c>
      <c r="G52" t="s">
        <v>323</v>
      </c>
      <c r="H52" t="s">
        <v>451</v>
      </c>
      <c r="I52" t="s">
        <v>150</v>
      </c>
      <c r="J52" t="s">
        <v>452</v>
      </c>
      <c r="K52" s="77">
        <v>5.28</v>
      </c>
      <c r="L52" t="s">
        <v>102</v>
      </c>
      <c r="M52" s="78">
        <v>1.7999999999999999E-2</v>
      </c>
      <c r="N52" s="78">
        <v>3.7000000000000002E-3</v>
      </c>
      <c r="O52" s="77">
        <v>368280</v>
      </c>
      <c r="P52" s="77">
        <v>111.91</v>
      </c>
      <c r="Q52" s="77">
        <v>0</v>
      </c>
      <c r="R52" s="77">
        <v>412.14214800000002</v>
      </c>
      <c r="S52" s="78">
        <v>2.9999999999999997E-4</v>
      </c>
      <c r="T52" s="78">
        <v>3.0499999999999999E-2</v>
      </c>
      <c r="U52" s="78">
        <v>3.5000000000000001E-3</v>
      </c>
    </row>
    <row r="53" spans="2:21">
      <c r="B53" t="s">
        <v>453</v>
      </c>
      <c r="C53" t="s">
        <v>454</v>
      </c>
      <c r="D53" t="s">
        <v>100</v>
      </c>
      <c r="E53" t="s">
        <v>123</v>
      </c>
      <c r="F53" t="s">
        <v>455</v>
      </c>
      <c r="G53" t="s">
        <v>329</v>
      </c>
      <c r="H53" t="s">
        <v>456</v>
      </c>
      <c r="I53" t="s">
        <v>207</v>
      </c>
      <c r="J53" t="s">
        <v>457</v>
      </c>
      <c r="K53" s="77">
        <v>4.2</v>
      </c>
      <c r="L53" t="s">
        <v>102</v>
      </c>
      <c r="M53" s="78">
        <v>3.3000000000000002E-2</v>
      </c>
      <c r="N53" s="78">
        <v>9.7999999999999997E-3</v>
      </c>
      <c r="O53" s="77">
        <v>177000</v>
      </c>
      <c r="P53" s="77">
        <v>114.7</v>
      </c>
      <c r="Q53" s="77">
        <v>0</v>
      </c>
      <c r="R53" s="77">
        <v>203.01900000000001</v>
      </c>
      <c r="S53" s="78">
        <v>2.9999999999999997E-4</v>
      </c>
      <c r="T53" s="78">
        <v>1.4999999999999999E-2</v>
      </c>
      <c r="U53" s="78">
        <v>1.6999999999999999E-3</v>
      </c>
    </row>
    <row r="54" spans="2:21">
      <c r="B54" s="79" t="s">
        <v>259</v>
      </c>
      <c r="C54" s="16"/>
      <c r="D54" s="16"/>
      <c r="E54" s="16"/>
      <c r="F54" s="16"/>
      <c r="K54" s="81">
        <v>2.94</v>
      </c>
      <c r="N54" s="80">
        <v>3.1699999999999999E-2</v>
      </c>
      <c r="O54" s="81">
        <v>3468406</v>
      </c>
      <c r="Q54" s="81">
        <v>0</v>
      </c>
      <c r="R54" s="81">
        <v>3456.6851653509998</v>
      </c>
      <c r="T54" s="80">
        <v>0.25580000000000003</v>
      </c>
      <c r="U54" s="80">
        <v>2.9700000000000001E-2</v>
      </c>
    </row>
    <row r="55" spans="2:21">
      <c r="B55" t="s">
        <v>458</v>
      </c>
      <c r="C55" t="s">
        <v>459</v>
      </c>
      <c r="D55" t="s">
        <v>100</v>
      </c>
      <c r="E55" t="s">
        <v>123</v>
      </c>
      <c r="F55" t="s">
        <v>328</v>
      </c>
      <c r="G55" t="s">
        <v>329</v>
      </c>
      <c r="H55" t="s">
        <v>330</v>
      </c>
      <c r="I55" t="s">
        <v>150</v>
      </c>
      <c r="J55" t="s">
        <v>356</v>
      </c>
      <c r="K55" s="77">
        <v>1.72</v>
      </c>
      <c r="L55" t="s">
        <v>102</v>
      </c>
      <c r="M55" s="78">
        <v>1.6299999999999999E-2</v>
      </c>
      <c r="N55" s="78">
        <v>1.9599999999999999E-2</v>
      </c>
      <c r="O55" s="77">
        <v>144471.75</v>
      </c>
      <c r="P55" s="77">
        <v>99.84</v>
      </c>
      <c r="Q55" s="77">
        <v>0</v>
      </c>
      <c r="R55" s="77">
        <v>144.2405952</v>
      </c>
      <c r="S55" s="78">
        <v>5.0000000000000001E-4</v>
      </c>
      <c r="T55" s="78">
        <v>1.0699999999999999E-2</v>
      </c>
      <c r="U55" s="78">
        <v>1.1999999999999999E-3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462</v>
      </c>
      <c r="G56" t="s">
        <v>463</v>
      </c>
      <c r="H56" t="s">
        <v>464</v>
      </c>
      <c r="I56" t="s">
        <v>150</v>
      </c>
      <c r="J56" t="s">
        <v>465</v>
      </c>
      <c r="K56" s="77">
        <v>1.1499999999999999</v>
      </c>
      <c r="L56" t="s">
        <v>102</v>
      </c>
      <c r="M56" s="78">
        <v>1.49E-2</v>
      </c>
      <c r="N56" s="78">
        <v>1.77E-2</v>
      </c>
      <c r="O56" s="77">
        <v>2416.31</v>
      </c>
      <c r="P56" s="77">
        <v>100.18</v>
      </c>
      <c r="Q56" s="77">
        <v>0</v>
      </c>
      <c r="R56" s="77">
        <v>2.420659358</v>
      </c>
      <c r="S56" s="78">
        <v>0</v>
      </c>
      <c r="T56" s="78">
        <v>2.0000000000000001E-4</v>
      </c>
      <c r="U56" s="78">
        <v>0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468</v>
      </c>
      <c r="G57" t="s">
        <v>371</v>
      </c>
      <c r="H57" t="s">
        <v>341</v>
      </c>
      <c r="I57" t="s">
        <v>207</v>
      </c>
      <c r="J57" t="s">
        <v>469</v>
      </c>
      <c r="K57" s="77">
        <v>1.48</v>
      </c>
      <c r="L57" t="s">
        <v>102</v>
      </c>
      <c r="M57" s="78">
        <v>2.4500000000000001E-2</v>
      </c>
      <c r="N57" s="78">
        <v>1.38E-2</v>
      </c>
      <c r="O57" s="77">
        <v>59898</v>
      </c>
      <c r="P57" s="77">
        <v>101.59</v>
      </c>
      <c r="Q57" s="77">
        <v>0</v>
      </c>
      <c r="R57" s="77">
        <v>60.850378200000002</v>
      </c>
      <c r="S57" s="78">
        <v>1E-4</v>
      </c>
      <c r="T57" s="78">
        <v>4.4999999999999997E-3</v>
      </c>
      <c r="U57" s="78">
        <v>5.0000000000000001E-4</v>
      </c>
    </row>
    <row r="58" spans="2:21">
      <c r="B58" t="s">
        <v>470</v>
      </c>
      <c r="C58" t="s">
        <v>471</v>
      </c>
      <c r="D58" t="s">
        <v>100</v>
      </c>
      <c r="E58" t="s">
        <v>123</v>
      </c>
      <c r="F58" t="s">
        <v>472</v>
      </c>
      <c r="G58" t="s">
        <v>380</v>
      </c>
      <c r="H58" t="s">
        <v>464</v>
      </c>
      <c r="I58" t="s">
        <v>150</v>
      </c>
      <c r="J58" t="s">
        <v>439</v>
      </c>
      <c r="K58" s="77">
        <v>5.76</v>
      </c>
      <c r="L58" t="s">
        <v>102</v>
      </c>
      <c r="M58" s="78">
        <v>3.6900000000000002E-2</v>
      </c>
      <c r="N58" s="78">
        <v>3.4700000000000002E-2</v>
      </c>
      <c r="O58" s="77">
        <v>100229.64</v>
      </c>
      <c r="P58" s="77">
        <v>101.98</v>
      </c>
      <c r="Q58" s="77">
        <v>0</v>
      </c>
      <c r="R58" s="77">
        <v>102.214186872</v>
      </c>
      <c r="S58" s="78">
        <v>2.9999999999999997E-4</v>
      </c>
      <c r="T58" s="78">
        <v>7.6E-3</v>
      </c>
      <c r="U58" s="78">
        <v>8.9999999999999998E-4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475</v>
      </c>
      <c r="G59" t="s">
        <v>132</v>
      </c>
      <c r="H59" t="s">
        <v>372</v>
      </c>
      <c r="I59" t="s">
        <v>207</v>
      </c>
      <c r="J59" t="s">
        <v>476</v>
      </c>
      <c r="K59" s="77">
        <v>2.36</v>
      </c>
      <c r="L59" t="s">
        <v>102</v>
      </c>
      <c r="M59" s="78">
        <v>3.6499999999999998E-2</v>
      </c>
      <c r="N59" s="78">
        <v>2.3900000000000001E-2</v>
      </c>
      <c r="O59" s="77">
        <v>2303.77</v>
      </c>
      <c r="P59" s="77">
        <v>104.23</v>
      </c>
      <c r="Q59" s="77">
        <v>0</v>
      </c>
      <c r="R59" s="77">
        <v>2.4012194710000001</v>
      </c>
      <c r="S59" s="78">
        <v>0</v>
      </c>
      <c r="T59" s="78">
        <v>2.0000000000000001E-4</v>
      </c>
      <c r="U59" s="78">
        <v>0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479</v>
      </c>
      <c r="G60" t="s">
        <v>480</v>
      </c>
      <c r="H60" t="s">
        <v>372</v>
      </c>
      <c r="I60" t="s">
        <v>207</v>
      </c>
      <c r="J60" t="s">
        <v>241</v>
      </c>
      <c r="K60" s="77">
        <v>2.2400000000000002</v>
      </c>
      <c r="L60" t="s">
        <v>102</v>
      </c>
      <c r="M60" s="78">
        <v>3.9199999999999999E-2</v>
      </c>
      <c r="N60" s="78">
        <v>2.4400000000000002E-2</v>
      </c>
      <c r="O60" s="77">
        <v>149705</v>
      </c>
      <c r="P60" s="77">
        <v>104.02</v>
      </c>
      <c r="Q60" s="77">
        <v>0</v>
      </c>
      <c r="R60" s="77">
        <v>155.723141</v>
      </c>
      <c r="S60" s="78">
        <v>2.0000000000000001E-4</v>
      </c>
      <c r="T60" s="78">
        <v>1.15E-2</v>
      </c>
      <c r="U60" s="78">
        <v>1.2999999999999999E-3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483</v>
      </c>
      <c r="G61" t="s">
        <v>446</v>
      </c>
      <c r="H61" t="s">
        <v>404</v>
      </c>
      <c r="I61" t="s">
        <v>150</v>
      </c>
      <c r="J61" t="s">
        <v>484</v>
      </c>
      <c r="K61" s="77">
        <v>1.83</v>
      </c>
      <c r="L61" t="s">
        <v>102</v>
      </c>
      <c r="M61" s="78">
        <v>4.1700000000000001E-2</v>
      </c>
      <c r="N61" s="78">
        <v>2.29E-2</v>
      </c>
      <c r="O61" s="77">
        <v>152220</v>
      </c>
      <c r="P61" s="77">
        <v>104.5</v>
      </c>
      <c r="Q61" s="77">
        <v>0</v>
      </c>
      <c r="R61" s="77">
        <v>159.06989999999999</v>
      </c>
      <c r="S61" s="78">
        <v>4.0000000000000002E-4</v>
      </c>
      <c r="T61" s="78">
        <v>1.18E-2</v>
      </c>
      <c r="U61" s="78">
        <v>1.4E-3</v>
      </c>
    </row>
    <row r="62" spans="2:21">
      <c r="B62" t="s">
        <v>485</v>
      </c>
      <c r="C62" t="s">
        <v>486</v>
      </c>
      <c r="D62" t="s">
        <v>100</v>
      </c>
      <c r="E62" t="s">
        <v>123</v>
      </c>
      <c r="F62" t="s">
        <v>483</v>
      </c>
      <c r="G62" t="s">
        <v>446</v>
      </c>
      <c r="H62" t="s">
        <v>404</v>
      </c>
      <c r="I62" t="s">
        <v>150</v>
      </c>
      <c r="J62" t="s">
        <v>487</v>
      </c>
      <c r="K62" s="77">
        <v>4.09</v>
      </c>
      <c r="L62" t="s">
        <v>102</v>
      </c>
      <c r="M62" s="78">
        <v>2.58E-2</v>
      </c>
      <c r="N62" s="78">
        <v>3.1699999999999999E-2</v>
      </c>
      <c r="O62" s="77">
        <v>148541.35999999999</v>
      </c>
      <c r="P62" s="77">
        <v>98.35</v>
      </c>
      <c r="Q62" s="77">
        <v>0</v>
      </c>
      <c r="R62" s="77">
        <v>146.09042755999999</v>
      </c>
      <c r="S62" s="78">
        <v>5.0000000000000001E-4</v>
      </c>
      <c r="T62" s="78">
        <v>1.0800000000000001E-2</v>
      </c>
      <c r="U62" s="78">
        <v>1.2999999999999999E-3</v>
      </c>
    </row>
    <row r="63" spans="2:21">
      <c r="B63" t="s">
        <v>488</v>
      </c>
      <c r="C63" t="s">
        <v>489</v>
      </c>
      <c r="D63" t="s">
        <v>100</v>
      </c>
      <c r="E63" t="s">
        <v>123</v>
      </c>
      <c r="F63" t="s">
        <v>490</v>
      </c>
      <c r="G63" t="s">
        <v>380</v>
      </c>
      <c r="H63" t="s">
        <v>396</v>
      </c>
      <c r="I63" t="s">
        <v>207</v>
      </c>
      <c r="J63" t="s">
        <v>491</v>
      </c>
      <c r="K63" s="77">
        <v>3.37</v>
      </c>
      <c r="L63" t="s">
        <v>102</v>
      </c>
      <c r="M63" s="78">
        <v>5.7000000000000002E-2</v>
      </c>
      <c r="N63" s="78">
        <v>5.0999999999999997E-2</v>
      </c>
      <c r="O63" s="77">
        <v>311000</v>
      </c>
      <c r="P63" s="77">
        <v>103.1</v>
      </c>
      <c r="Q63" s="77">
        <v>0</v>
      </c>
      <c r="R63" s="77">
        <v>320.64100000000002</v>
      </c>
      <c r="S63" s="78">
        <v>1.5E-3</v>
      </c>
      <c r="T63" s="78">
        <v>2.3699999999999999E-2</v>
      </c>
      <c r="U63" s="78">
        <v>2.8E-3</v>
      </c>
    </row>
    <row r="64" spans="2:21">
      <c r="B64" t="s">
        <v>492</v>
      </c>
      <c r="C64" t="s">
        <v>493</v>
      </c>
      <c r="D64" t="s">
        <v>100</v>
      </c>
      <c r="E64" t="s">
        <v>123</v>
      </c>
      <c r="F64" t="s">
        <v>494</v>
      </c>
      <c r="G64" t="s">
        <v>132</v>
      </c>
      <c r="H64" t="s">
        <v>396</v>
      </c>
      <c r="I64" t="s">
        <v>207</v>
      </c>
      <c r="J64" t="s">
        <v>439</v>
      </c>
      <c r="K64" s="77">
        <v>1.22</v>
      </c>
      <c r="L64" t="s">
        <v>102</v>
      </c>
      <c r="M64" s="78">
        <v>2.1600000000000001E-2</v>
      </c>
      <c r="N64" s="78">
        <v>1.9E-2</v>
      </c>
      <c r="O64" s="77">
        <v>14955.25</v>
      </c>
      <c r="P64" s="77">
        <v>100.89</v>
      </c>
      <c r="Q64" s="77">
        <v>0</v>
      </c>
      <c r="R64" s="77">
        <v>15.088351725000001</v>
      </c>
      <c r="S64" s="78">
        <v>0</v>
      </c>
      <c r="T64" s="78">
        <v>1.1000000000000001E-3</v>
      </c>
      <c r="U64" s="78">
        <v>1E-4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498</v>
      </c>
      <c r="H65" t="s">
        <v>404</v>
      </c>
      <c r="I65" t="s">
        <v>150</v>
      </c>
      <c r="J65" t="s">
        <v>499</v>
      </c>
      <c r="K65" s="77">
        <v>2.35</v>
      </c>
      <c r="L65" t="s">
        <v>102</v>
      </c>
      <c r="M65" s="78">
        <v>2.75E-2</v>
      </c>
      <c r="N65" s="78">
        <v>2.1100000000000001E-2</v>
      </c>
      <c r="O65" s="77">
        <v>6310.15</v>
      </c>
      <c r="P65" s="77">
        <v>101.73</v>
      </c>
      <c r="Q65" s="77">
        <v>0</v>
      </c>
      <c r="R65" s="77">
        <v>6.4193155949999996</v>
      </c>
      <c r="S65" s="78">
        <v>0</v>
      </c>
      <c r="T65" s="78">
        <v>5.0000000000000001E-4</v>
      </c>
      <c r="U65" s="78">
        <v>1E-4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502</v>
      </c>
      <c r="G66" t="s">
        <v>503</v>
      </c>
      <c r="H66" t="s">
        <v>396</v>
      </c>
      <c r="I66" t="s">
        <v>207</v>
      </c>
      <c r="J66" t="s">
        <v>504</v>
      </c>
      <c r="K66" s="77">
        <v>6.98</v>
      </c>
      <c r="L66" t="s">
        <v>102</v>
      </c>
      <c r="M66" s="78">
        <v>2.3400000000000001E-2</v>
      </c>
      <c r="N66" s="78">
        <v>3.5499999999999997E-2</v>
      </c>
      <c r="O66" s="77">
        <v>34667</v>
      </c>
      <c r="P66" s="77">
        <v>92.77</v>
      </c>
      <c r="Q66" s="77">
        <v>0</v>
      </c>
      <c r="R66" s="77">
        <v>32.160575899999998</v>
      </c>
      <c r="S66" s="78">
        <v>1E-4</v>
      </c>
      <c r="T66" s="78">
        <v>2.3999999999999998E-3</v>
      </c>
      <c r="U66" s="78">
        <v>2.9999999999999997E-4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507</v>
      </c>
      <c r="G67" t="s">
        <v>446</v>
      </c>
      <c r="H67" t="s">
        <v>420</v>
      </c>
      <c r="I67" t="s">
        <v>150</v>
      </c>
      <c r="J67" t="s">
        <v>508</v>
      </c>
      <c r="K67" s="77">
        <v>2.83</v>
      </c>
      <c r="L67" t="s">
        <v>102</v>
      </c>
      <c r="M67" s="78">
        <v>2.9499999999999998E-2</v>
      </c>
      <c r="N67" s="78">
        <v>2.8500000000000001E-2</v>
      </c>
      <c r="O67" s="77">
        <v>36394.199999999997</v>
      </c>
      <c r="P67" s="77">
        <v>101.06</v>
      </c>
      <c r="Q67" s="77">
        <v>0</v>
      </c>
      <c r="R67" s="77">
        <v>36.77997852</v>
      </c>
      <c r="S67" s="78">
        <v>1E-4</v>
      </c>
      <c r="T67" s="78">
        <v>2.7000000000000001E-3</v>
      </c>
      <c r="U67" s="78">
        <v>2.9999999999999997E-4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426</v>
      </c>
      <c r="G68" t="s">
        <v>308</v>
      </c>
      <c r="H68" t="s">
        <v>427</v>
      </c>
      <c r="I68" t="s">
        <v>207</v>
      </c>
      <c r="J68" t="s">
        <v>511</v>
      </c>
      <c r="K68" s="77">
        <v>0.57999999999999996</v>
      </c>
      <c r="L68" t="s">
        <v>102</v>
      </c>
      <c r="M68" s="78">
        <v>3.6999999999999998E-2</v>
      </c>
      <c r="N68" s="78">
        <v>1.7299999999999999E-2</v>
      </c>
      <c r="O68" s="77">
        <v>131920.32999999999</v>
      </c>
      <c r="P68" s="77">
        <v>102.68</v>
      </c>
      <c r="Q68" s="77">
        <v>0</v>
      </c>
      <c r="R68" s="77">
        <v>135.455794844</v>
      </c>
      <c r="S68" s="78">
        <v>2E-3</v>
      </c>
      <c r="T68" s="78">
        <v>0.01</v>
      </c>
      <c r="U68" s="78">
        <v>1.1999999999999999E-3</v>
      </c>
    </row>
    <row r="69" spans="2:21">
      <c r="B69" t="s">
        <v>512</v>
      </c>
      <c r="C69" t="s">
        <v>513</v>
      </c>
      <c r="D69" t="s">
        <v>100</v>
      </c>
      <c r="E69" t="s">
        <v>123</v>
      </c>
      <c r="F69" t="s">
        <v>514</v>
      </c>
      <c r="G69" t="s">
        <v>515</v>
      </c>
      <c r="H69" t="s">
        <v>427</v>
      </c>
      <c r="I69" t="s">
        <v>207</v>
      </c>
      <c r="J69" t="s">
        <v>516</v>
      </c>
      <c r="K69" s="77">
        <v>3.13</v>
      </c>
      <c r="L69" t="s">
        <v>102</v>
      </c>
      <c r="M69" s="78">
        <v>3.9E-2</v>
      </c>
      <c r="N69" s="78">
        <v>0.03</v>
      </c>
      <c r="O69" s="77">
        <v>65151</v>
      </c>
      <c r="P69" s="77">
        <v>102.87</v>
      </c>
      <c r="Q69" s="77">
        <v>0</v>
      </c>
      <c r="R69" s="77">
        <v>67.020833699999997</v>
      </c>
      <c r="S69" s="78">
        <v>1E-4</v>
      </c>
      <c r="T69" s="78">
        <v>5.0000000000000001E-3</v>
      </c>
      <c r="U69" s="78">
        <v>5.9999999999999995E-4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519</v>
      </c>
      <c r="G70" t="s">
        <v>520</v>
      </c>
      <c r="H70" t="s">
        <v>420</v>
      </c>
      <c r="I70" t="s">
        <v>150</v>
      </c>
      <c r="J70" t="s">
        <v>491</v>
      </c>
      <c r="K70" s="77">
        <v>6.09</v>
      </c>
      <c r="L70" t="s">
        <v>123</v>
      </c>
      <c r="M70" s="78">
        <v>1.4999999999999999E-2</v>
      </c>
      <c r="N70" s="78">
        <v>3.9E-2</v>
      </c>
      <c r="O70" s="77">
        <v>191000</v>
      </c>
      <c r="P70" s="77">
        <v>86.81</v>
      </c>
      <c r="Q70" s="77">
        <v>0</v>
      </c>
      <c r="R70" s="77">
        <v>165.80709999999999</v>
      </c>
      <c r="S70" s="78">
        <v>5.0000000000000001E-4</v>
      </c>
      <c r="T70" s="78">
        <v>1.23E-2</v>
      </c>
      <c r="U70" s="78">
        <v>1.4E-3</v>
      </c>
    </row>
    <row r="71" spans="2:21">
      <c r="B71" t="s">
        <v>521</v>
      </c>
      <c r="C71" t="s">
        <v>522</v>
      </c>
      <c r="D71" t="s">
        <v>100</v>
      </c>
      <c r="E71" t="s">
        <v>123</v>
      </c>
      <c r="F71" t="s">
        <v>523</v>
      </c>
      <c r="G71" t="s">
        <v>520</v>
      </c>
      <c r="H71" t="s">
        <v>427</v>
      </c>
      <c r="I71" t="s">
        <v>207</v>
      </c>
      <c r="J71" t="s">
        <v>524</v>
      </c>
      <c r="K71" s="77">
        <v>4.05</v>
      </c>
      <c r="L71" t="s">
        <v>102</v>
      </c>
      <c r="M71" s="78">
        <v>2.0500000000000001E-2</v>
      </c>
      <c r="N71" s="78">
        <v>2.9899999999999999E-2</v>
      </c>
      <c r="O71" s="77">
        <v>158877.29</v>
      </c>
      <c r="P71" s="77">
        <v>96.67</v>
      </c>
      <c r="Q71" s="77">
        <v>0</v>
      </c>
      <c r="R71" s="77">
        <v>153.586676243</v>
      </c>
      <c r="S71" s="78">
        <v>2.9999999999999997E-4</v>
      </c>
      <c r="T71" s="78">
        <v>1.14E-2</v>
      </c>
      <c r="U71" s="78">
        <v>1.2999999999999999E-3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435</v>
      </c>
      <c r="G72" t="s">
        <v>380</v>
      </c>
      <c r="H72" t="s">
        <v>420</v>
      </c>
      <c r="I72" t="s">
        <v>150</v>
      </c>
      <c r="J72" t="s">
        <v>527</v>
      </c>
      <c r="K72" s="77">
        <v>4.6100000000000003</v>
      </c>
      <c r="L72" t="s">
        <v>102</v>
      </c>
      <c r="M72" s="78">
        <v>2.3E-2</v>
      </c>
      <c r="N72" s="78">
        <v>3.2899999999999999E-2</v>
      </c>
      <c r="O72" s="77">
        <v>369570</v>
      </c>
      <c r="P72" s="77">
        <v>95.8</v>
      </c>
      <c r="Q72" s="77">
        <v>0</v>
      </c>
      <c r="R72" s="77">
        <v>354.04806000000002</v>
      </c>
      <c r="S72" s="78">
        <v>5.9999999999999995E-4</v>
      </c>
      <c r="T72" s="78">
        <v>2.6200000000000001E-2</v>
      </c>
      <c r="U72" s="78">
        <v>3.0000000000000001E-3</v>
      </c>
    </row>
    <row r="73" spans="2:21">
      <c r="B73" t="s">
        <v>528</v>
      </c>
      <c r="C73" t="s">
        <v>529</v>
      </c>
      <c r="D73" t="s">
        <v>100</v>
      </c>
      <c r="E73" t="s">
        <v>123</v>
      </c>
      <c r="F73" t="s">
        <v>530</v>
      </c>
      <c r="G73" t="s">
        <v>446</v>
      </c>
      <c r="H73" t="s">
        <v>427</v>
      </c>
      <c r="I73" t="s">
        <v>207</v>
      </c>
      <c r="J73" t="s">
        <v>531</v>
      </c>
      <c r="K73" s="77">
        <v>1.84</v>
      </c>
      <c r="L73" t="s">
        <v>102</v>
      </c>
      <c r="M73" s="78">
        <v>3.4200000000000001E-2</v>
      </c>
      <c r="N73" s="78">
        <v>0.03</v>
      </c>
      <c r="O73" s="77">
        <v>156600</v>
      </c>
      <c r="P73" s="77">
        <v>101.35</v>
      </c>
      <c r="Q73" s="77">
        <v>0</v>
      </c>
      <c r="R73" s="77">
        <v>158.7141</v>
      </c>
      <c r="S73" s="78">
        <v>5.0000000000000001E-4</v>
      </c>
      <c r="T73" s="78">
        <v>1.17E-2</v>
      </c>
      <c r="U73" s="78">
        <v>1.4E-3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445</v>
      </c>
      <c r="G74" t="s">
        <v>446</v>
      </c>
      <c r="H74" t="s">
        <v>427</v>
      </c>
      <c r="I74" t="s">
        <v>207</v>
      </c>
      <c r="J74" t="s">
        <v>484</v>
      </c>
      <c r="K74" s="77">
        <v>1.55</v>
      </c>
      <c r="L74" t="s">
        <v>102</v>
      </c>
      <c r="M74" s="78">
        <v>4.2000000000000003E-2</v>
      </c>
      <c r="N74" s="78">
        <v>2.5399999999999999E-2</v>
      </c>
      <c r="O74" s="77">
        <v>17132</v>
      </c>
      <c r="P74" s="77">
        <v>104.23</v>
      </c>
      <c r="Q74" s="77">
        <v>0</v>
      </c>
      <c r="R74" s="77">
        <v>17.8566836</v>
      </c>
      <c r="S74" s="78">
        <v>0</v>
      </c>
      <c r="T74" s="78">
        <v>1.2999999999999999E-3</v>
      </c>
      <c r="U74" s="78">
        <v>2.0000000000000001E-4</v>
      </c>
    </row>
    <row r="75" spans="2:21">
      <c r="B75" t="s">
        <v>534</v>
      </c>
      <c r="C75" t="s">
        <v>535</v>
      </c>
      <c r="D75" t="s">
        <v>100</v>
      </c>
      <c r="E75" t="s">
        <v>123</v>
      </c>
      <c r="F75" t="s">
        <v>536</v>
      </c>
      <c r="G75" t="s">
        <v>323</v>
      </c>
      <c r="H75" t="s">
        <v>427</v>
      </c>
      <c r="I75" t="s">
        <v>207</v>
      </c>
      <c r="J75" t="s">
        <v>484</v>
      </c>
      <c r="K75" s="77">
        <v>4.18</v>
      </c>
      <c r="L75" t="s">
        <v>102</v>
      </c>
      <c r="M75" s="78">
        <v>2.7E-2</v>
      </c>
      <c r="N75" s="78">
        <v>4.24E-2</v>
      </c>
      <c r="O75" s="77">
        <v>170395.2</v>
      </c>
      <c r="P75" s="77">
        <v>94</v>
      </c>
      <c r="Q75" s="77">
        <v>0</v>
      </c>
      <c r="R75" s="77">
        <v>160.17148800000001</v>
      </c>
      <c r="S75" s="78">
        <v>2.0000000000000001E-4</v>
      </c>
      <c r="T75" s="78">
        <v>1.1900000000000001E-2</v>
      </c>
      <c r="U75" s="78">
        <v>1.4E-3</v>
      </c>
    </row>
    <row r="76" spans="2:21">
      <c r="B76" t="s">
        <v>537</v>
      </c>
      <c r="C76" t="s">
        <v>538</v>
      </c>
      <c r="D76" t="s">
        <v>100</v>
      </c>
      <c r="E76" t="s">
        <v>123</v>
      </c>
      <c r="F76" t="s">
        <v>539</v>
      </c>
      <c r="G76" t="s">
        <v>380</v>
      </c>
      <c r="H76" t="s">
        <v>427</v>
      </c>
      <c r="I76" t="s">
        <v>207</v>
      </c>
      <c r="J76" t="s">
        <v>540</v>
      </c>
      <c r="K76" s="77">
        <v>0.83</v>
      </c>
      <c r="L76" t="s">
        <v>102</v>
      </c>
      <c r="M76" s="78">
        <v>4.65E-2</v>
      </c>
      <c r="N76" s="78">
        <v>3.2800000000000003E-2</v>
      </c>
      <c r="O76" s="77">
        <v>233183.38</v>
      </c>
      <c r="P76" s="77">
        <v>101.89</v>
      </c>
      <c r="Q76" s="77">
        <v>0</v>
      </c>
      <c r="R76" s="77">
        <v>237.59054588199999</v>
      </c>
      <c r="S76" s="78">
        <v>1E-3</v>
      </c>
      <c r="T76" s="78">
        <v>1.7600000000000001E-2</v>
      </c>
      <c r="U76" s="78">
        <v>2E-3</v>
      </c>
    </row>
    <row r="77" spans="2:21">
      <c r="B77" t="s">
        <v>541</v>
      </c>
      <c r="C77" t="s">
        <v>542</v>
      </c>
      <c r="D77" t="s">
        <v>100</v>
      </c>
      <c r="E77" t="s">
        <v>123</v>
      </c>
      <c r="F77" t="s">
        <v>543</v>
      </c>
      <c r="G77" t="s">
        <v>323</v>
      </c>
      <c r="H77" t="s">
        <v>456</v>
      </c>
      <c r="I77" t="s">
        <v>207</v>
      </c>
      <c r="J77" t="s">
        <v>386</v>
      </c>
      <c r="K77" s="77">
        <v>5.2</v>
      </c>
      <c r="L77" t="s">
        <v>102</v>
      </c>
      <c r="M77" s="78">
        <v>2.5000000000000001E-2</v>
      </c>
      <c r="N77" s="78">
        <v>3.6900000000000002E-2</v>
      </c>
      <c r="O77" s="77">
        <v>177433</v>
      </c>
      <c r="P77" s="77">
        <v>94.4</v>
      </c>
      <c r="Q77" s="77">
        <v>0</v>
      </c>
      <c r="R77" s="77">
        <v>167.49675199999999</v>
      </c>
      <c r="S77" s="78">
        <v>2.0000000000000001E-4</v>
      </c>
      <c r="T77" s="78">
        <v>1.24E-2</v>
      </c>
      <c r="U77" s="78">
        <v>1.4E-3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514</v>
      </c>
      <c r="G78" t="s">
        <v>515</v>
      </c>
      <c r="H78" t="s">
        <v>451</v>
      </c>
      <c r="I78" t="s">
        <v>150</v>
      </c>
      <c r="J78" t="s">
        <v>546</v>
      </c>
      <c r="K78" s="77">
        <v>1.1200000000000001</v>
      </c>
      <c r="L78" t="s">
        <v>102</v>
      </c>
      <c r="M78" s="78">
        <v>4.5999999999999999E-2</v>
      </c>
      <c r="N78" s="78">
        <v>2.3400000000000001E-2</v>
      </c>
      <c r="O78" s="77">
        <v>328186.93</v>
      </c>
      <c r="P78" s="77">
        <v>103.69</v>
      </c>
      <c r="Q78" s="77">
        <v>0</v>
      </c>
      <c r="R78" s="77">
        <v>340.29702771699999</v>
      </c>
      <c r="S78" s="78">
        <v>4.0000000000000002E-4</v>
      </c>
      <c r="T78" s="78">
        <v>2.52E-2</v>
      </c>
      <c r="U78" s="78">
        <v>2.8999999999999998E-3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515</v>
      </c>
      <c r="H79" t="s">
        <v>451</v>
      </c>
      <c r="I79" t="s">
        <v>150</v>
      </c>
      <c r="J79" t="s">
        <v>550</v>
      </c>
      <c r="K79" s="77">
        <v>1.71</v>
      </c>
      <c r="L79" t="s">
        <v>102</v>
      </c>
      <c r="M79" s="78">
        <v>2.4500000000000001E-2</v>
      </c>
      <c r="N79" s="78">
        <v>-1E-3</v>
      </c>
      <c r="O79" s="77">
        <v>1</v>
      </c>
      <c r="P79" s="77">
        <v>105.5</v>
      </c>
      <c r="Q79" s="77">
        <v>0</v>
      </c>
      <c r="R79" s="77">
        <v>1.0549999999999999E-3</v>
      </c>
      <c r="S79" s="78">
        <v>0</v>
      </c>
      <c r="T79" s="78">
        <v>0</v>
      </c>
      <c r="U79" s="78">
        <v>0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323</v>
      </c>
      <c r="H80" t="s">
        <v>451</v>
      </c>
      <c r="I80" t="s">
        <v>150</v>
      </c>
      <c r="J80" t="s">
        <v>439</v>
      </c>
      <c r="K80" s="77">
        <v>0.74</v>
      </c>
      <c r="L80" t="s">
        <v>102</v>
      </c>
      <c r="M80" s="78">
        <v>4.5499999999999999E-2</v>
      </c>
      <c r="N80" s="78">
        <v>1.6199999999999999E-2</v>
      </c>
      <c r="O80" s="77">
        <v>27628.94</v>
      </c>
      <c r="P80" s="77">
        <v>103.31</v>
      </c>
      <c r="Q80" s="77">
        <v>0</v>
      </c>
      <c r="R80" s="77">
        <v>28.543457914000001</v>
      </c>
      <c r="S80" s="78">
        <v>2.0000000000000001E-4</v>
      </c>
      <c r="T80" s="78">
        <v>2.0999999999999999E-3</v>
      </c>
      <c r="U80" s="78">
        <v>2.0000000000000001E-4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556</v>
      </c>
      <c r="G81" t="s">
        <v>446</v>
      </c>
      <c r="H81" t="s">
        <v>557</v>
      </c>
      <c r="I81" t="s">
        <v>150</v>
      </c>
      <c r="J81" t="s">
        <v>558</v>
      </c>
      <c r="K81" s="77">
        <v>0.5</v>
      </c>
      <c r="L81" t="s">
        <v>102</v>
      </c>
      <c r="M81" s="78">
        <v>6.3E-2</v>
      </c>
      <c r="N81" s="78">
        <v>2.0400000000000001E-2</v>
      </c>
      <c r="O81" s="77">
        <v>3882.5</v>
      </c>
      <c r="P81" s="77">
        <v>103.67</v>
      </c>
      <c r="Q81" s="77">
        <v>0</v>
      </c>
      <c r="R81" s="77">
        <v>4.0249877500000002</v>
      </c>
      <c r="S81" s="78">
        <v>1E-4</v>
      </c>
      <c r="T81" s="78">
        <v>2.9999999999999997E-4</v>
      </c>
      <c r="U81" s="78">
        <v>0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561</v>
      </c>
      <c r="G82" t="s">
        <v>446</v>
      </c>
      <c r="H82" t="s">
        <v>557</v>
      </c>
      <c r="I82" t="s">
        <v>150</v>
      </c>
      <c r="J82" t="s">
        <v>562</v>
      </c>
      <c r="K82" s="77">
        <v>1.95</v>
      </c>
      <c r="L82" t="s">
        <v>102</v>
      </c>
      <c r="M82" s="78">
        <v>4.3999999999999997E-2</v>
      </c>
      <c r="N82" s="78">
        <v>3.3799999999999997E-2</v>
      </c>
      <c r="O82" s="77">
        <v>128255</v>
      </c>
      <c r="P82" s="77">
        <v>103.12</v>
      </c>
      <c r="Q82" s="77">
        <v>0</v>
      </c>
      <c r="R82" s="77">
        <v>132.25655599999999</v>
      </c>
      <c r="S82" s="78">
        <v>5.9999999999999995E-4</v>
      </c>
      <c r="T82" s="78">
        <v>9.7999999999999997E-3</v>
      </c>
      <c r="U82" s="78">
        <v>1.1000000000000001E-3</v>
      </c>
    </row>
    <row r="83" spans="2:21">
      <c r="B83" t="s">
        <v>563</v>
      </c>
      <c r="C83" t="s">
        <v>564</v>
      </c>
      <c r="D83" t="s">
        <v>100</v>
      </c>
      <c r="E83" t="s">
        <v>123</v>
      </c>
      <c r="F83" t="s">
        <v>565</v>
      </c>
      <c r="G83" t="s">
        <v>446</v>
      </c>
      <c r="H83" t="s">
        <v>566</v>
      </c>
      <c r="I83" t="s">
        <v>207</v>
      </c>
      <c r="J83" t="s">
        <v>567</v>
      </c>
      <c r="K83" s="77">
        <v>1.92</v>
      </c>
      <c r="L83" t="s">
        <v>102</v>
      </c>
      <c r="M83" s="78">
        <v>4.8000000000000001E-2</v>
      </c>
      <c r="N83" s="78">
        <v>3.5200000000000002E-2</v>
      </c>
      <c r="O83" s="77">
        <v>146077</v>
      </c>
      <c r="P83" s="77">
        <v>102.49</v>
      </c>
      <c r="Q83" s="77">
        <v>0</v>
      </c>
      <c r="R83" s="77">
        <v>149.7143173</v>
      </c>
      <c r="S83" s="78">
        <v>8.9999999999999998E-4</v>
      </c>
      <c r="T83" s="78">
        <v>1.11E-2</v>
      </c>
      <c r="U83" s="78">
        <v>1.2999999999999999E-3</v>
      </c>
    </row>
    <row r="84" spans="2:21">
      <c r="B84" s="79" t="s">
        <v>292</v>
      </c>
      <c r="C84" s="16"/>
      <c r="D84" s="16"/>
      <c r="E84" s="16"/>
      <c r="F84" s="16"/>
      <c r="K84" s="81">
        <v>3.3</v>
      </c>
      <c r="N84" s="80">
        <v>5.04E-2</v>
      </c>
      <c r="O84" s="81">
        <v>1273565.8</v>
      </c>
      <c r="Q84" s="81">
        <v>0</v>
      </c>
      <c r="R84" s="81">
        <v>1139.454991973</v>
      </c>
      <c r="T84" s="80">
        <v>8.43E-2</v>
      </c>
      <c r="U84" s="80">
        <v>9.7999999999999997E-3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297</v>
      </c>
      <c r="G85" t="s">
        <v>298</v>
      </c>
      <c r="H85" t="s">
        <v>206</v>
      </c>
      <c r="I85" t="s">
        <v>207</v>
      </c>
      <c r="J85" t="s">
        <v>570</v>
      </c>
      <c r="K85" s="77">
        <v>1.36</v>
      </c>
      <c r="L85" t="s">
        <v>102</v>
      </c>
      <c r="M85" s="78">
        <v>2.9000000000000001E-2</v>
      </c>
      <c r="N85" s="78">
        <v>3.2000000000000001E-2</v>
      </c>
      <c r="O85" s="77">
        <v>236727</v>
      </c>
      <c r="P85" s="77">
        <v>88.8</v>
      </c>
      <c r="Q85" s="77">
        <v>0</v>
      </c>
      <c r="R85" s="77">
        <v>210.21357599999999</v>
      </c>
      <c r="S85" s="78">
        <v>2.9999999999999997E-4</v>
      </c>
      <c r="T85" s="78">
        <v>1.5599999999999999E-2</v>
      </c>
      <c r="U85" s="78">
        <v>1.8E-3</v>
      </c>
    </row>
    <row r="86" spans="2:21">
      <c r="B86" t="s">
        <v>571</v>
      </c>
      <c r="C86" t="s">
        <v>572</v>
      </c>
      <c r="D86" t="s">
        <v>100</v>
      </c>
      <c r="E86" t="s">
        <v>123</v>
      </c>
      <c r="F86" t="s">
        <v>573</v>
      </c>
      <c r="G86" t="s">
        <v>574</v>
      </c>
      <c r="H86" t="s">
        <v>341</v>
      </c>
      <c r="I86" t="s">
        <v>207</v>
      </c>
      <c r="J86" t="s">
        <v>575</v>
      </c>
      <c r="K86" s="77">
        <v>1.69</v>
      </c>
      <c r="L86" t="s">
        <v>102</v>
      </c>
      <c r="M86" s="78">
        <v>3.49E-2</v>
      </c>
      <c r="N86" s="78">
        <v>3.8899999999999997E-2</v>
      </c>
      <c r="O86" s="77">
        <v>74838.399999999994</v>
      </c>
      <c r="P86" s="77">
        <v>88.88</v>
      </c>
      <c r="Q86" s="77">
        <v>0</v>
      </c>
      <c r="R86" s="77">
        <v>66.516369920000002</v>
      </c>
      <c r="S86" s="78">
        <v>1E-4</v>
      </c>
      <c r="T86" s="78">
        <v>4.8999999999999998E-3</v>
      </c>
      <c r="U86" s="78">
        <v>5.9999999999999995E-4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578</v>
      </c>
      <c r="G87" t="s">
        <v>380</v>
      </c>
      <c r="H87" t="s">
        <v>385</v>
      </c>
      <c r="I87" t="s">
        <v>150</v>
      </c>
      <c r="J87" t="s">
        <v>579</v>
      </c>
      <c r="K87" s="77">
        <v>4.34</v>
      </c>
      <c r="L87" t="s">
        <v>102</v>
      </c>
      <c r="M87" s="78">
        <v>4.2999999999999997E-2</v>
      </c>
      <c r="N87" s="78">
        <v>7.2599999999999998E-2</v>
      </c>
      <c r="O87" s="77">
        <v>335810.43</v>
      </c>
      <c r="P87" s="77">
        <v>89.48</v>
      </c>
      <c r="Q87" s="77">
        <v>0</v>
      </c>
      <c r="R87" s="77">
        <v>300.48317276400002</v>
      </c>
      <c r="S87" s="78">
        <v>2.9999999999999997E-4</v>
      </c>
      <c r="T87" s="78">
        <v>2.2200000000000001E-2</v>
      </c>
      <c r="U87" s="78">
        <v>2.5999999999999999E-3</v>
      </c>
    </row>
    <row r="88" spans="2:21">
      <c r="B88" t="s">
        <v>580</v>
      </c>
      <c r="C88" t="s">
        <v>581</v>
      </c>
      <c r="D88" t="s">
        <v>100</v>
      </c>
      <c r="E88" t="s">
        <v>123</v>
      </c>
      <c r="F88" t="s">
        <v>582</v>
      </c>
      <c r="G88" t="s">
        <v>129</v>
      </c>
      <c r="H88" t="s">
        <v>396</v>
      </c>
      <c r="I88" t="s">
        <v>207</v>
      </c>
      <c r="J88" t="s">
        <v>583</v>
      </c>
      <c r="K88" s="77">
        <v>2.15</v>
      </c>
      <c r="L88" t="s">
        <v>102</v>
      </c>
      <c r="M88" s="78">
        <v>3.3700000000000001E-2</v>
      </c>
      <c r="N88" s="78">
        <v>3.73E-2</v>
      </c>
      <c r="O88" s="77">
        <v>120000</v>
      </c>
      <c r="P88" s="77">
        <v>90.28</v>
      </c>
      <c r="Q88" s="77">
        <v>0</v>
      </c>
      <c r="R88" s="77">
        <v>108.336</v>
      </c>
      <c r="S88" s="78">
        <v>4.0000000000000002E-4</v>
      </c>
      <c r="T88" s="78">
        <v>8.0000000000000002E-3</v>
      </c>
      <c r="U88" s="78">
        <v>8.9999999999999998E-4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586</v>
      </c>
      <c r="G89" t="s">
        <v>574</v>
      </c>
      <c r="H89" t="s">
        <v>404</v>
      </c>
      <c r="I89" t="s">
        <v>150</v>
      </c>
      <c r="J89" t="s">
        <v>587</v>
      </c>
      <c r="K89" s="77">
        <v>4.42</v>
      </c>
      <c r="L89" t="s">
        <v>102</v>
      </c>
      <c r="M89" s="78">
        <v>4.6899999999999997E-2</v>
      </c>
      <c r="N89" s="78">
        <v>5.1299999999999998E-2</v>
      </c>
      <c r="O89" s="77">
        <v>407892.87</v>
      </c>
      <c r="P89" s="77">
        <v>89.07</v>
      </c>
      <c r="Q89" s="77">
        <v>0</v>
      </c>
      <c r="R89" s="77">
        <v>363.31017930899998</v>
      </c>
      <c r="S89" s="78">
        <v>2.9999999999999997E-4</v>
      </c>
      <c r="T89" s="78">
        <v>2.69E-2</v>
      </c>
      <c r="U89" s="78">
        <v>3.0999999999999999E-3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536</v>
      </c>
      <c r="G90" t="s">
        <v>323</v>
      </c>
      <c r="H90" t="s">
        <v>427</v>
      </c>
      <c r="I90" t="s">
        <v>207</v>
      </c>
      <c r="J90" t="s">
        <v>590</v>
      </c>
      <c r="K90" s="77">
        <v>2.4300000000000002</v>
      </c>
      <c r="L90" t="s">
        <v>102</v>
      </c>
      <c r="M90" s="78">
        <v>4.7E-2</v>
      </c>
      <c r="N90" s="78">
        <v>4.7600000000000003E-2</v>
      </c>
      <c r="O90" s="77">
        <v>37800</v>
      </c>
      <c r="P90" s="77">
        <v>87.02</v>
      </c>
      <c r="Q90" s="77">
        <v>0</v>
      </c>
      <c r="R90" s="77">
        <v>32.893560000000001</v>
      </c>
      <c r="S90" s="78">
        <v>1E-4</v>
      </c>
      <c r="T90" s="78">
        <v>2.3999999999999998E-3</v>
      </c>
      <c r="U90" s="78">
        <v>2.9999999999999997E-4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515</v>
      </c>
      <c r="H91" t="s">
        <v>427</v>
      </c>
      <c r="I91" t="s">
        <v>207</v>
      </c>
      <c r="J91" t="s">
        <v>439</v>
      </c>
      <c r="K91" s="77">
        <v>2.41</v>
      </c>
      <c r="L91" t="s">
        <v>102</v>
      </c>
      <c r="M91" s="78">
        <v>5.6000000000000001E-2</v>
      </c>
      <c r="N91" s="78">
        <v>3.61E-2</v>
      </c>
      <c r="O91" s="77">
        <v>60497.1</v>
      </c>
      <c r="P91" s="77">
        <v>95.38</v>
      </c>
      <c r="Q91" s="77">
        <v>0</v>
      </c>
      <c r="R91" s="77">
        <v>57.702133979999999</v>
      </c>
      <c r="S91" s="78">
        <v>2.0000000000000001E-4</v>
      </c>
      <c r="T91" s="78">
        <v>4.3E-3</v>
      </c>
      <c r="U91" s="78">
        <v>5.0000000000000001E-4</v>
      </c>
    </row>
    <row r="92" spans="2:21">
      <c r="B92" s="79" t="s">
        <v>594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222</v>
      </c>
      <c r="C93" t="s">
        <v>222</v>
      </c>
      <c r="D93" s="16"/>
      <c r="E93" s="16"/>
      <c r="F93" s="16"/>
      <c r="G93" t="s">
        <v>222</v>
      </c>
      <c r="H93" t="s">
        <v>222</v>
      </c>
      <c r="K93" s="77">
        <v>0</v>
      </c>
      <c r="L93" t="s">
        <v>222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s="79" t="s">
        <v>227</v>
      </c>
      <c r="C94" s="16"/>
      <c r="D94" s="16"/>
      <c r="E94" s="16"/>
      <c r="F94" s="16"/>
      <c r="K94" s="81">
        <v>6.14</v>
      </c>
      <c r="N94" s="80">
        <v>4.53E-2</v>
      </c>
      <c r="O94" s="81">
        <v>59000</v>
      </c>
      <c r="Q94" s="81">
        <v>0</v>
      </c>
      <c r="R94" s="81">
        <v>183.35899168</v>
      </c>
      <c r="T94" s="80">
        <v>1.3599999999999999E-2</v>
      </c>
      <c r="U94" s="80">
        <v>1.6000000000000001E-3</v>
      </c>
    </row>
    <row r="95" spans="2:21">
      <c r="B95" s="79" t="s">
        <v>293</v>
      </c>
      <c r="C95" s="16"/>
      <c r="D95" s="16"/>
      <c r="E95" s="16"/>
      <c r="F95" s="16"/>
      <c r="K95" s="81">
        <v>0</v>
      </c>
      <c r="N95" s="80">
        <v>0</v>
      </c>
      <c r="O95" s="81">
        <v>0</v>
      </c>
      <c r="Q95" s="81">
        <v>0</v>
      </c>
      <c r="R95" s="81">
        <v>0</v>
      </c>
      <c r="T95" s="80">
        <v>0</v>
      </c>
      <c r="U95" s="80">
        <v>0</v>
      </c>
    </row>
    <row r="96" spans="2:21">
      <c r="B96" t="s">
        <v>222</v>
      </c>
      <c r="C96" t="s">
        <v>222</v>
      </c>
      <c r="D96" s="16"/>
      <c r="E96" s="16"/>
      <c r="F96" s="16"/>
      <c r="G96" t="s">
        <v>222</v>
      </c>
      <c r="H96" t="s">
        <v>222</v>
      </c>
      <c r="K96" s="77">
        <v>0</v>
      </c>
      <c r="L96" t="s">
        <v>222</v>
      </c>
      <c r="M96" s="78">
        <v>0</v>
      </c>
      <c r="N96" s="78">
        <v>0</v>
      </c>
      <c r="O96" s="77">
        <v>0</v>
      </c>
      <c r="P96" s="77">
        <v>0</v>
      </c>
      <c r="R96" s="77">
        <v>0</v>
      </c>
      <c r="S96" s="78">
        <v>0</v>
      </c>
      <c r="T96" s="78">
        <v>0</v>
      </c>
      <c r="U96" s="78">
        <v>0</v>
      </c>
    </row>
    <row r="97" spans="2:21">
      <c r="B97" s="79" t="s">
        <v>294</v>
      </c>
      <c r="C97" s="16"/>
      <c r="D97" s="16"/>
      <c r="E97" s="16"/>
      <c r="F97" s="16"/>
      <c r="K97" s="81">
        <v>6.14</v>
      </c>
      <c r="N97" s="80">
        <v>4.53E-2</v>
      </c>
      <c r="O97" s="81">
        <v>59000</v>
      </c>
      <c r="Q97" s="81">
        <v>0</v>
      </c>
      <c r="R97" s="81">
        <v>183.35899168</v>
      </c>
      <c r="T97" s="80">
        <v>1.3599999999999999E-2</v>
      </c>
      <c r="U97" s="80">
        <v>1.6000000000000001E-3</v>
      </c>
    </row>
    <row r="98" spans="2:21">
      <c r="B98" t="s">
        <v>595</v>
      </c>
      <c r="C98" t="s">
        <v>596</v>
      </c>
      <c r="D98" t="s">
        <v>123</v>
      </c>
      <c r="E98" t="s">
        <v>597</v>
      </c>
      <c r="F98" t="s">
        <v>598</v>
      </c>
      <c r="G98" t="s">
        <v>599</v>
      </c>
      <c r="H98" t="s">
        <v>600</v>
      </c>
      <c r="I98" t="s">
        <v>601</v>
      </c>
      <c r="J98" t="s">
        <v>602</v>
      </c>
      <c r="K98" s="77">
        <v>6.14</v>
      </c>
      <c r="L98" t="s">
        <v>106</v>
      </c>
      <c r="M98" s="78">
        <v>4.1300000000000003E-2</v>
      </c>
      <c r="N98" s="78">
        <v>4.53E-2</v>
      </c>
      <c r="O98" s="77">
        <v>59000</v>
      </c>
      <c r="P98" s="77">
        <v>97.852000000000004</v>
      </c>
      <c r="Q98" s="77">
        <v>0</v>
      </c>
      <c r="R98" s="77">
        <v>183.35899168</v>
      </c>
      <c r="S98" s="78">
        <v>1E-4</v>
      </c>
      <c r="T98" s="78">
        <v>1.3599999999999999E-2</v>
      </c>
      <c r="U98" s="78">
        <v>1.6000000000000001E-3</v>
      </c>
    </row>
    <row r="99" spans="2:21">
      <c r="B99" t="s">
        <v>229</v>
      </c>
      <c r="C99" s="16"/>
      <c r="D99" s="16"/>
      <c r="E99" s="16"/>
      <c r="F99" s="16"/>
    </row>
    <row r="100" spans="2:21">
      <c r="B100" t="s">
        <v>287</v>
      </c>
      <c r="C100" s="16"/>
      <c r="D100" s="16"/>
      <c r="E100" s="16"/>
      <c r="F100" s="16"/>
    </row>
    <row r="101" spans="2:21">
      <c r="B101" t="s">
        <v>288</v>
      </c>
      <c r="C101" s="16"/>
      <c r="D101" s="16"/>
      <c r="E101" s="16"/>
      <c r="F101" s="16"/>
    </row>
    <row r="102" spans="2:21">
      <c r="B102" t="s">
        <v>289</v>
      </c>
      <c r="C102" s="16"/>
      <c r="D102" s="16"/>
      <c r="E102" s="16"/>
      <c r="F102" s="16"/>
    </row>
    <row r="103" spans="2:21">
      <c r="B103" t="s">
        <v>290</v>
      </c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7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1117798.72</v>
      </c>
      <c r="J11" s="7"/>
      <c r="K11" s="75">
        <v>51.718150000000001</v>
      </c>
      <c r="L11" s="75">
        <v>25800.358194560002</v>
      </c>
      <c r="M11" s="7"/>
      <c r="N11" s="76">
        <v>1</v>
      </c>
      <c r="O11" s="76">
        <v>0.2218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935772.72</v>
      </c>
      <c r="K12" s="81">
        <v>50.674059999999997</v>
      </c>
      <c r="L12" s="81">
        <v>20249.744288400001</v>
      </c>
      <c r="N12" s="80">
        <v>0.78490000000000004</v>
      </c>
      <c r="O12" s="80">
        <v>0.17399999999999999</v>
      </c>
    </row>
    <row r="13" spans="2:62">
      <c r="B13" s="79" t="s">
        <v>603</v>
      </c>
      <c r="E13" s="16"/>
      <c r="F13" s="16"/>
      <c r="G13" s="16"/>
      <c r="I13" s="81">
        <v>400082.4</v>
      </c>
      <c r="K13" s="81">
        <v>37.538919999999997</v>
      </c>
      <c r="L13" s="81">
        <v>11334.940847</v>
      </c>
      <c r="N13" s="80">
        <v>0.43930000000000002</v>
      </c>
      <c r="O13" s="80">
        <v>9.74E-2</v>
      </c>
    </row>
    <row r="14" spans="2:62">
      <c r="B14" t="s">
        <v>604</v>
      </c>
      <c r="C14" t="s">
        <v>605</v>
      </c>
      <c r="D14" t="s">
        <v>100</v>
      </c>
      <c r="E14" t="s">
        <v>123</v>
      </c>
      <c r="F14" t="s">
        <v>543</v>
      </c>
      <c r="G14" t="s">
        <v>323</v>
      </c>
      <c r="H14" t="s">
        <v>102</v>
      </c>
      <c r="I14" s="77">
        <v>8278</v>
      </c>
      <c r="J14" s="77">
        <v>3643</v>
      </c>
      <c r="K14" s="77">
        <v>0</v>
      </c>
      <c r="L14" s="77">
        <v>301.56754000000001</v>
      </c>
      <c r="M14" s="78">
        <v>0</v>
      </c>
      <c r="N14" s="78">
        <v>1.17E-2</v>
      </c>
      <c r="O14" s="78">
        <v>2.5999999999999999E-3</v>
      </c>
    </row>
    <row r="15" spans="2:62">
      <c r="B15" t="s">
        <v>606</v>
      </c>
      <c r="C15" t="s">
        <v>607</v>
      </c>
      <c r="D15" t="s">
        <v>100</v>
      </c>
      <c r="E15" t="s">
        <v>123</v>
      </c>
      <c r="F15" t="s">
        <v>608</v>
      </c>
      <c r="G15" t="s">
        <v>520</v>
      </c>
      <c r="H15" t="s">
        <v>102</v>
      </c>
      <c r="I15" s="77">
        <v>1150</v>
      </c>
      <c r="J15" s="77">
        <v>25830</v>
      </c>
      <c r="K15" s="77">
        <v>0</v>
      </c>
      <c r="L15" s="77">
        <v>297.04500000000002</v>
      </c>
      <c r="M15" s="78">
        <v>0</v>
      </c>
      <c r="N15" s="78">
        <v>1.15E-2</v>
      </c>
      <c r="O15" s="78">
        <v>2.5999999999999999E-3</v>
      </c>
    </row>
    <row r="16" spans="2:62">
      <c r="B16" t="s">
        <v>609</v>
      </c>
      <c r="C16" t="s">
        <v>610</v>
      </c>
      <c r="D16" t="s">
        <v>100</v>
      </c>
      <c r="E16" t="s">
        <v>123</v>
      </c>
      <c r="F16" t="s">
        <v>523</v>
      </c>
      <c r="G16" t="s">
        <v>520</v>
      </c>
      <c r="H16" t="s">
        <v>102</v>
      </c>
      <c r="I16" s="77">
        <v>40364</v>
      </c>
      <c r="J16" s="77">
        <v>1225</v>
      </c>
      <c r="K16" s="77">
        <v>2.0182000000000002</v>
      </c>
      <c r="L16" s="77">
        <v>496.47719999999998</v>
      </c>
      <c r="M16" s="78">
        <v>1E-4</v>
      </c>
      <c r="N16" s="78">
        <v>1.9199999999999998E-2</v>
      </c>
      <c r="O16" s="78">
        <v>4.3E-3</v>
      </c>
    </row>
    <row r="17" spans="2:15">
      <c r="B17" t="s">
        <v>611</v>
      </c>
      <c r="C17" t="s">
        <v>612</v>
      </c>
      <c r="D17" t="s">
        <v>100</v>
      </c>
      <c r="E17" t="s">
        <v>123</v>
      </c>
      <c r="F17" t="s">
        <v>613</v>
      </c>
      <c r="G17" t="s">
        <v>480</v>
      </c>
      <c r="H17" t="s">
        <v>102</v>
      </c>
      <c r="I17" s="77">
        <v>613</v>
      </c>
      <c r="J17" s="77">
        <v>4205</v>
      </c>
      <c r="K17" s="77">
        <v>0</v>
      </c>
      <c r="L17" s="77">
        <v>25.77665</v>
      </c>
      <c r="M17" s="78">
        <v>0</v>
      </c>
      <c r="N17" s="78">
        <v>1E-3</v>
      </c>
      <c r="O17" s="78">
        <v>2.0000000000000001E-4</v>
      </c>
    </row>
    <row r="18" spans="2:15">
      <c r="B18" t="s">
        <v>614</v>
      </c>
      <c r="C18" t="s">
        <v>615</v>
      </c>
      <c r="D18" t="s">
        <v>100</v>
      </c>
      <c r="E18" t="s">
        <v>123</v>
      </c>
      <c r="F18" t="s">
        <v>616</v>
      </c>
      <c r="G18" t="s">
        <v>480</v>
      </c>
      <c r="H18" t="s">
        <v>102</v>
      </c>
      <c r="I18" s="77">
        <v>12314</v>
      </c>
      <c r="J18" s="77">
        <v>3910</v>
      </c>
      <c r="K18" s="77">
        <v>0</v>
      </c>
      <c r="L18" s="77">
        <v>481.47739999999999</v>
      </c>
      <c r="M18" s="78">
        <v>1E-4</v>
      </c>
      <c r="N18" s="78">
        <v>1.8700000000000001E-2</v>
      </c>
      <c r="O18" s="78">
        <v>4.1000000000000003E-3</v>
      </c>
    </row>
    <row r="19" spans="2:15">
      <c r="B19" t="s">
        <v>617</v>
      </c>
      <c r="C19" t="s">
        <v>618</v>
      </c>
      <c r="D19" t="s">
        <v>100</v>
      </c>
      <c r="E19" t="s">
        <v>123</v>
      </c>
      <c r="F19" t="s">
        <v>619</v>
      </c>
      <c r="G19" t="s">
        <v>620</v>
      </c>
      <c r="H19" t="s">
        <v>102</v>
      </c>
      <c r="I19" s="77">
        <v>675</v>
      </c>
      <c r="J19" s="77">
        <v>70000</v>
      </c>
      <c r="K19" s="77">
        <v>0</v>
      </c>
      <c r="L19" s="77">
        <v>472.5</v>
      </c>
      <c r="M19" s="78">
        <v>0</v>
      </c>
      <c r="N19" s="78">
        <v>1.83E-2</v>
      </c>
      <c r="O19" s="78">
        <v>4.1000000000000003E-3</v>
      </c>
    </row>
    <row r="20" spans="2:15">
      <c r="B20" t="s">
        <v>621</v>
      </c>
      <c r="C20" t="s">
        <v>622</v>
      </c>
      <c r="D20" t="s">
        <v>100</v>
      </c>
      <c r="E20" t="s">
        <v>123</v>
      </c>
      <c r="F20" t="s">
        <v>623</v>
      </c>
      <c r="G20" t="s">
        <v>446</v>
      </c>
      <c r="H20" t="s">
        <v>102</v>
      </c>
      <c r="I20" s="77">
        <v>18610</v>
      </c>
      <c r="J20" s="77">
        <v>1920</v>
      </c>
      <c r="K20" s="77">
        <v>0</v>
      </c>
      <c r="L20" s="77">
        <v>357.31200000000001</v>
      </c>
      <c r="M20" s="78">
        <v>0</v>
      </c>
      <c r="N20" s="78">
        <v>1.38E-2</v>
      </c>
      <c r="O20" s="78">
        <v>3.0999999999999999E-3</v>
      </c>
    </row>
    <row r="21" spans="2:15">
      <c r="B21" t="s">
        <v>624</v>
      </c>
      <c r="C21" t="s">
        <v>625</v>
      </c>
      <c r="D21" t="s">
        <v>100</v>
      </c>
      <c r="E21" t="s">
        <v>123</v>
      </c>
      <c r="F21" t="s">
        <v>626</v>
      </c>
      <c r="G21" t="s">
        <v>303</v>
      </c>
      <c r="H21" t="s">
        <v>102</v>
      </c>
      <c r="I21" s="77">
        <v>2073</v>
      </c>
      <c r="J21" s="77">
        <v>13810</v>
      </c>
      <c r="K21" s="77">
        <v>0</v>
      </c>
      <c r="L21" s="77">
        <v>286.28129999999999</v>
      </c>
      <c r="M21" s="78">
        <v>0</v>
      </c>
      <c r="N21" s="78">
        <v>1.11E-2</v>
      </c>
      <c r="O21" s="78">
        <v>2.5000000000000001E-3</v>
      </c>
    </row>
    <row r="22" spans="2:15">
      <c r="B22" t="s">
        <v>627</v>
      </c>
      <c r="C22" t="s">
        <v>628</v>
      </c>
      <c r="D22" t="s">
        <v>100</v>
      </c>
      <c r="E22" t="s">
        <v>123</v>
      </c>
      <c r="F22" t="s">
        <v>629</v>
      </c>
      <c r="G22" t="s">
        <v>303</v>
      </c>
      <c r="H22" t="s">
        <v>102</v>
      </c>
      <c r="I22" s="77">
        <v>18006</v>
      </c>
      <c r="J22" s="77">
        <v>1996</v>
      </c>
      <c r="K22" s="77">
        <v>0</v>
      </c>
      <c r="L22" s="77">
        <v>359.39976000000001</v>
      </c>
      <c r="M22" s="78">
        <v>0</v>
      </c>
      <c r="N22" s="78">
        <v>1.3899999999999999E-2</v>
      </c>
      <c r="O22" s="78">
        <v>3.0999999999999999E-3</v>
      </c>
    </row>
    <row r="23" spans="2:15">
      <c r="B23" t="s">
        <v>630</v>
      </c>
      <c r="C23" t="s">
        <v>631</v>
      </c>
      <c r="D23" t="s">
        <v>100</v>
      </c>
      <c r="E23" t="s">
        <v>123</v>
      </c>
      <c r="F23" t="s">
        <v>632</v>
      </c>
      <c r="G23" t="s">
        <v>303</v>
      </c>
      <c r="H23" t="s">
        <v>102</v>
      </c>
      <c r="I23" s="77">
        <v>47426</v>
      </c>
      <c r="J23" s="77">
        <v>3454</v>
      </c>
      <c r="K23" s="77">
        <v>19.198689999999999</v>
      </c>
      <c r="L23" s="77">
        <v>1657.2927299999999</v>
      </c>
      <c r="M23" s="78">
        <v>0</v>
      </c>
      <c r="N23" s="78">
        <v>6.4199999999999993E-2</v>
      </c>
      <c r="O23" s="78">
        <v>1.4200000000000001E-2</v>
      </c>
    </row>
    <row r="24" spans="2:15">
      <c r="B24" t="s">
        <v>633</v>
      </c>
      <c r="C24" t="s">
        <v>634</v>
      </c>
      <c r="D24" t="s">
        <v>100</v>
      </c>
      <c r="E24" t="s">
        <v>123</v>
      </c>
      <c r="F24" t="s">
        <v>635</v>
      </c>
      <c r="G24" t="s">
        <v>303</v>
      </c>
      <c r="H24" t="s">
        <v>102</v>
      </c>
      <c r="I24" s="77">
        <v>2674</v>
      </c>
      <c r="J24" s="77">
        <v>12520</v>
      </c>
      <c r="K24" s="77">
        <v>0</v>
      </c>
      <c r="L24" s="77">
        <v>334.78480000000002</v>
      </c>
      <c r="M24" s="78">
        <v>0</v>
      </c>
      <c r="N24" s="78">
        <v>1.2999999999999999E-2</v>
      </c>
      <c r="O24" s="78">
        <v>2.8999999999999998E-3</v>
      </c>
    </row>
    <row r="25" spans="2:15">
      <c r="B25" t="s">
        <v>636</v>
      </c>
      <c r="C25" t="s">
        <v>637</v>
      </c>
      <c r="D25" t="s">
        <v>100</v>
      </c>
      <c r="E25" t="s">
        <v>123</v>
      </c>
      <c r="F25" t="s">
        <v>312</v>
      </c>
      <c r="G25" t="s">
        <v>303</v>
      </c>
      <c r="H25" t="s">
        <v>102</v>
      </c>
      <c r="I25" s="77">
        <v>32835</v>
      </c>
      <c r="J25" s="77">
        <v>3175</v>
      </c>
      <c r="K25" s="77">
        <v>0</v>
      </c>
      <c r="L25" s="77">
        <v>1042.51125</v>
      </c>
      <c r="M25" s="78">
        <v>0</v>
      </c>
      <c r="N25" s="78">
        <v>4.0399999999999998E-2</v>
      </c>
      <c r="O25" s="78">
        <v>8.9999999999999993E-3</v>
      </c>
    </row>
    <row r="26" spans="2:15">
      <c r="B26" t="s">
        <v>638</v>
      </c>
      <c r="C26" t="s">
        <v>639</v>
      </c>
      <c r="D26" t="s">
        <v>100</v>
      </c>
      <c r="E26" t="s">
        <v>123</v>
      </c>
      <c r="F26" t="s">
        <v>593</v>
      </c>
      <c r="G26" t="s">
        <v>515</v>
      </c>
      <c r="H26" t="s">
        <v>102</v>
      </c>
      <c r="I26" s="77">
        <v>119</v>
      </c>
      <c r="J26" s="77">
        <v>186140</v>
      </c>
      <c r="K26" s="77">
        <v>0</v>
      </c>
      <c r="L26" s="77">
        <v>221.50659999999999</v>
      </c>
      <c r="M26" s="78">
        <v>0</v>
      </c>
      <c r="N26" s="78">
        <v>8.6E-3</v>
      </c>
      <c r="O26" s="78">
        <v>1.9E-3</v>
      </c>
    </row>
    <row r="27" spans="2:15">
      <c r="B27" t="s">
        <v>640</v>
      </c>
      <c r="C27" t="s">
        <v>641</v>
      </c>
      <c r="D27" t="s">
        <v>100</v>
      </c>
      <c r="E27" t="s">
        <v>123</v>
      </c>
      <c r="F27" t="s">
        <v>468</v>
      </c>
      <c r="G27" t="s">
        <v>371</v>
      </c>
      <c r="H27" t="s">
        <v>102</v>
      </c>
      <c r="I27" s="77">
        <v>3810</v>
      </c>
      <c r="J27" s="77">
        <v>3823</v>
      </c>
      <c r="K27" s="77">
        <v>0</v>
      </c>
      <c r="L27" s="77">
        <v>145.65629999999999</v>
      </c>
      <c r="M27" s="78">
        <v>0</v>
      </c>
      <c r="N27" s="78">
        <v>5.5999999999999999E-3</v>
      </c>
      <c r="O27" s="78">
        <v>1.2999999999999999E-3</v>
      </c>
    </row>
    <row r="28" spans="2:15">
      <c r="B28" t="s">
        <v>642</v>
      </c>
      <c r="C28" t="s">
        <v>643</v>
      </c>
      <c r="D28" t="s">
        <v>100</v>
      </c>
      <c r="E28" t="s">
        <v>123</v>
      </c>
      <c r="F28" t="s">
        <v>644</v>
      </c>
      <c r="G28" t="s">
        <v>645</v>
      </c>
      <c r="H28" t="s">
        <v>102</v>
      </c>
      <c r="I28" s="77">
        <v>346</v>
      </c>
      <c r="J28" s="77">
        <v>34890</v>
      </c>
      <c r="K28" s="77">
        <v>0</v>
      </c>
      <c r="L28" s="77">
        <v>120.71939999999999</v>
      </c>
      <c r="M28" s="78">
        <v>0</v>
      </c>
      <c r="N28" s="78">
        <v>4.7000000000000002E-3</v>
      </c>
      <c r="O28" s="78">
        <v>1E-3</v>
      </c>
    </row>
    <row r="29" spans="2:15">
      <c r="B29" t="s">
        <v>646</v>
      </c>
      <c r="C29" t="s">
        <v>647</v>
      </c>
      <c r="D29" t="s">
        <v>100</v>
      </c>
      <c r="E29" t="s">
        <v>123</v>
      </c>
      <c r="F29" t="s">
        <v>648</v>
      </c>
      <c r="G29" t="s">
        <v>649</v>
      </c>
      <c r="H29" t="s">
        <v>102</v>
      </c>
      <c r="I29" s="77">
        <v>3092</v>
      </c>
      <c r="J29" s="77">
        <v>9532</v>
      </c>
      <c r="K29" s="77">
        <v>7.7128899999999998</v>
      </c>
      <c r="L29" s="77">
        <v>302.44233000000003</v>
      </c>
      <c r="M29" s="78">
        <v>0</v>
      </c>
      <c r="N29" s="78">
        <v>1.17E-2</v>
      </c>
      <c r="O29" s="78">
        <v>2.5999999999999999E-3</v>
      </c>
    </row>
    <row r="30" spans="2:15">
      <c r="B30" t="s">
        <v>650</v>
      </c>
      <c r="C30" t="s">
        <v>651</v>
      </c>
      <c r="D30" t="s">
        <v>100</v>
      </c>
      <c r="E30" t="s">
        <v>123</v>
      </c>
      <c r="F30" t="s">
        <v>502</v>
      </c>
      <c r="G30" t="s">
        <v>503</v>
      </c>
      <c r="H30" t="s">
        <v>102</v>
      </c>
      <c r="I30" s="77">
        <v>7019</v>
      </c>
      <c r="J30" s="77">
        <v>3175</v>
      </c>
      <c r="K30" s="77">
        <v>0</v>
      </c>
      <c r="L30" s="77">
        <v>222.85325</v>
      </c>
      <c r="M30" s="78">
        <v>0</v>
      </c>
      <c r="N30" s="78">
        <v>8.6E-3</v>
      </c>
      <c r="O30" s="78">
        <v>1.9E-3</v>
      </c>
    </row>
    <row r="31" spans="2:15">
      <c r="B31" t="s">
        <v>652</v>
      </c>
      <c r="C31" t="s">
        <v>653</v>
      </c>
      <c r="D31" t="s">
        <v>100</v>
      </c>
      <c r="E31" t="s">
        <v>123</v>
      </c>
      <c r="F31" t="s">
        <v>348</v>
      </c>
      <c r="G31" t="s">
        <v>329</v>
      </c>
      <c r="H31" t="s">
        <v>102</v>
      </c>
      <c r="I31" s="77">
        <v>6447</v>
      </c>
      <c r="J31" s="77">
        <v>7299</v>
      </c>
      <c r="K31" s="77">
        <v>0</v>
      </c>
      <c r="L31" s="77">
        <v>470.56653</v>
      </c>
      <c r="M31" s="78">
        <v>0</v>
      </c>
      <c r="N31" s="78">
        <v>1.8200000000000001E-2</v>
      </c>
      <c r="O31" s="78">
        <v>4.0000000000000001E-3</v>
      </c>
    </row>
    <row r="32" spans="2:15">
      <c r="B32" t="s">
        <v>654</v>
      </c>
      <c r="C32" t="s">
        <v>655</v>
      </c>
      <c r="D32" t="s">
        <v>100</v>
      </c>
      <c r="E32" t="s">
        <v>123</v>
      </c>
      <c r="F32" t="s">
        <v>376</v>
      </c>
      <c r="G32" t="s">
        <v>329</v>
      </c>
      <c r="H32" t="s">
        <v>102</v>
      </c>
      <c r="I32" s="77">
        <v>6636</v>
      </c>
      <c r="J32" s="77">
        <v>5313</v>
      </c>
      <c r="K32" s="77">
        <v>4.9770000000000003</v>
      </c>
      <c r="L32" s="77">
        <v>357.54768000000001</v>
      </c>
      <c r="M32" s="78">
        <v>0</v>
      </c>
      <c r="N32" s="78">
        <v>1.3899999999999999E-2</v>
      </c>
      <c r="O32" s="78">
        <v>3.0999999999999999E-3</v>
      </c>
    </row>
    <row r="33" spans="2:15">
      <c r="B33" t="s">
        <v>656</v>
      </c>
      <c r="C33" t="s">
        <v>657</v>
      </c>
      <c r="D33" t="s">
        <v>100</v>
      </c>
      <c r="E33" t="s">
        <v>123</v>
      </c>
      <c r="F33" t="s">
        <v>340</v>
      </c>
      <c r="G33" t="s">
        <v>329</v>
      </c>
      <c r="H33" t="s">
        <v>102</v>
      </c>
      <c r="I33" s="77">
        <v>16536</v>
      </c>
      <c r="J33" s="77">
        <v>2402</v>
      </c>
      <c r="K33" s="77">
        <v>0</v>
      </c>
      <c r="L33" s="77">
        <v>397.19472000000002</v>
      </c>
      <c r="M33" s="78">
        <v>0</v>
      </c>
      <c r="N33" s="78">
        <v>1.54E-2</v>
      </c>
      <c r="O33" s="78">
        <v>3.3999999999999998E-3</v>
      </c>
    </row>
    <row r="34" spans="2:15">
      <c r="B34" t="s">
        <v>658</v>
      </c>
      <c r="C34" t="s">
        <v>659</v>
      </c>
      <c r="D34" t="s">
        <v>100</v>
      </c>
      <c r="E34" t="s">
        <v>123</v>
      </c>
      <c r="F34" t="s">
        <v>352</v>
      </c>
      <c r="G34" t="s">
        <v>329</v>
      </c>
      <c r="H34" t="s">
        <v>102</v>
      </c>
      <c r="I34" s="77">
        <v>36555.4</v>
      </c>
      <c r="J34" s="77">
        <v>1250</v>
      </c>
      <c r="K34" s="77">
        <v>3.6321400000000001</v>
      </c>
      <c r="L34" s="77">
        <v>460.57463999999999</v>
      </c>
      <c r="M34" s="78">
        <v>0</v>
      </c>
      <c r="N34" s="78">
        <v>1.7899999999999999E-2</v>
      </c>
      <c r="O34" s="78">
        <v>4.0000000000000001E-3</v>
      </c>
    </row>
    <row r="35" spans="2:15">
      <c r="B35" t="s">
        <v>660</v>
      </c>
      <c r="C35" t="s">
        <v>661</v>
      </c>
      <c r="D35" t="s">
        <v>100</v>
      </c>
      <c r="E35" t="s">
        <v>123</v>
      </c>
      <c r="F35" t="s">
        <v>359</v>
      </c>
      <c r="G35" t="s">
        <v>329</v>
      </c>
      <c r="H35" t="s">
        <v>102</v>
      </c>
      <c r="I35" s="77">
        <v>722</v>
      </c>
      <c r="J35" s="77">
        <v>26690</v>
      </c>
      <c r="K35" s="77">
        <v>0</v>
      </c>
      <c r="L35" s="77">
        <v>192.70179999999999</v>
      </c>
      <c r="M35" s="78">
        <v>0</v>
      </c>
      <c r="N35" s="78">
        <v>7.4999999999999997E-3</v>
      </c>
      <c r="O35" s="78">
        <v>1.6999999999999999E-3</v>
      </c>
    </row>
    <row r="36" spans="2:15">
      <c r="B36" t="s">
        <v>662</v>
      </c>
      <c r="C36" t="s">
        <v>663</v>
      </c>
      <c r="D36" t="s">
        <v>100</v>
      </c>
      <c r="E36" t="s">
        <v>123</v>
      </c>
      <c r="F36" t="s">
        <v>333</v>
      </c>
      <c r="G36" t="s">
        <v>329</v>
      </c>
      <c r="H36" t="s">
        <v>102</v>
      </c>
      <c r="I36" s="77">
        <v>591</v>
      </c>
      <c r="J36" s="77">
        <v>28180</v>
      </c>
      <c r="K36" s="77">
        <v>0</v>
      </c>
      <c r="L36" s="77">
        <v>166.5438</v>
      </c>
      <c r="M36" s="78">
        <v>0</v>
      </c>
      <c r="N36" s="78">
        <v>6.4999999999999997E-3</v>
      </c>
      <c r="O36" s="78">
        <v>1.4E-3</v>
      </c>
    </row>
    <row r="37" spans="2:15">
      <c r="B37" t="s">
        <v>664</v>
      </c>
      <c r="C37" t="s">
        <v>665</v>
      </c>
      <c r="D37" t="s">
        <v>100</v>
      </c>
      <c r="E37" t="s">
        <v>123</v>
      </c>
      <c r="F37" t="s">
        <v>666</v>
      </c>
      <c r="G37" t="s">
        <v>667</v>
      </c>
      <c r="H37" t="s">
        <v>102</v>
      </c>
      <c r="I37" s="77">
        <v>9944</v>
      </c>
      <c r="J37" s="77">
        <v>2976</v>
      </c>
      <c r="K37" s="77">
        <v>0</v>
      </c>
      <c r="L37" s="77">
        <v>295.93344000000002</v>
      </c>
      <c r="M37" s="78">
        <v>0</v>
      </c>
      <c r="N37" s="78">
        <v>1.15E-2</v>
      </c>
      <c r="O37" s="78">
        <v>2.5000000000000001E-3</v>
      </c>
    </row>
    <row r="38" spans="2:15">
      <c r="B38" t="s">
        <v>668</v>
      </c>
      <c r="C38" t="s">
        <v>669</v>
      </c>
      <c r="D38" t="s">
        <v>100</v>
      </c>
      <c r="E38" t="s">
        <v>123</v>
      </c>
      <c r="F38" t="s">
        <v>670</v>
      </c>
      <c r="G38" t="s">
        <v>671</v>
      </c>
      <c r="H38" t="s">
        <v>102</v>
      </c>
      <c r="I38" s="77">
        <v>29347</v>
      </c>
      <c r="J38" s="77">
        <v>2896</v>
      </c>
      <c r="K38" s="77">
        <v>0</v>
      </c>
      <c r="L38" s="77">
        <v>849.88912000000005</v>
      </c>
      <c r="M38" s="78">
        <v>1E-4</v>
      </c>
      <c r="N38" s="78">
        <v>3.2899999999999999E-2</v>
      </c>
      <c r="O38" s="78">
        <v>7.3000000000000001E-3</v>
      </c>
    </row>
    <row r="39" spans="2:15">
      <c r="B39" t="s">
        <v>672</v>
      </c>
      <c r="C39" t="s">
        <v>673</v>
      </c>
      <c r="D39" t="s">
        <v>100</v>
      </c>
      <c r="E39" t="s">
        <v>123</v>
      </c>
      <c r="F39" t="s">
        <v>674</v>
      </c>
      <c r="G39" t="s">
        <v>129</v>
      </c>
      <c r="H39" t="s">
        <v>102</v>
      </c>
      <c r="I39" s="77">
        <v>723</v>
      </c>
      <c r="J39" s="77">
        <v>70090</v>
      </c>
      <c r="K39" s="77">
        <v>0</v>
      </c>
      <c r="L39" s="77">
        <v>506.75069999999999</v>
      </c>
      <c r="M39" s="78">
        <v>0</v>
      </c>
      <c r="N39" s="78">
        <v>1.9599999999999999E-2</v>
      </c>
      <c r="O39" s="78">
        <v>4.4000000000000003E-3</v>
      </c>
    </row>
    <row r="40" spans="2:15">
      <c r="B40" t="s">
        <v>675</v>
      </c>
      <c r="C40" t="s">
        <v>676</v>
      </c>
      <c r="D40" t="s">
        <v>100</v>
      </c>
      <c r="E40" t="s">
        <v>123</v>
      </c>
      <c r="F40" t="s">
        <v>475</v>
      </c>
      <c r="G40" t="s">
        <v>132</v>
      </c>
      <c r="H40" t="s">
        <v>102</v>
      </c>
      <c r="I40" s="77">
        <v>93177</v>
      </c>
      <c r="J40" s="77">
        <v>549.1</v>
      </c>
      <c r="K40" s="77">
        <v>0</v>
      </c>
      <c r="L40" s="77">
        <v>511.634907</v>
      </c>
      <c r="M40" s="78">
        <v>0</v>
      </c>
      <c r="N40" s="78">
        <v>1.9800000000000002E-2</v>
      </c>
      <c r="O40" s="78">
        <v>4.4000000000000003E-3</v>
      </c>
    </row>
    <row r="41" spans="2:15">
      <c r="B41" s="79" t="s">
        <v>677</v>
      </c>
      <c r="E41" s="16"/>
      <c r="F41" s="16"/>
      <c r="G41" s="16"/>
      <c r="I41" s="81">
        <v>314653.71999999997</v>
      </c>
      <c r="K41" s="81">
        <v>4.1386500000000002</v>
      </c>
      <c r="L41" s="81">
        <v>6178.4667810000001</v>
      </c>
      <c r="N41" s="80">
        <v>0.23949999999999999</v>
      </c>
      <c r="O41" s="80">
        <v>5.3100000000000001E-2</v>
      </c>
    </row>
    <row r="42" spans="2:15">
      <c r="B42" t="s">
        <v>678</v>
      </c>
      <c r="C42" t="s">
        <v>679</v>
      </c>
      <c r="D42" t="s">
        <v>100</v>
      </c>
      <c r="E42" t="s">
        <v>123</v>
      </c>
      <c r="F42" t="s">
        <v>519</v>
      </c>
      <c r="G42" t="s">
        <v>520</v>
      </c>
      <c r="H42" t="s">
        <v>102</v>
      </c>
      <c r="I42" s="77">
        <v>92280</v>
      </c>
      <c r="J42" s="77">
        <v>751.7</v>
      </c>
      <c r="K42" s="77">
        <v>0</v>
      </c>
      <c r="L42" s="77">
        <v>693.66876000000002</v>
      </c>
      <c r="M42" s="78">
        <v>1E-4</v>
      </c>
      <c r="N42" s="78">
        <v>2.69E-2</v>
      </c>
      <c r="O42" s="78">
        <v>6.0000000000000001E-3</v>
      </c>
    </row>
    <row r="43" spans="2:15">
      <c r="B43" t="s">
        <v>680</v>
      </c>
      <c r="C43" t="s">
        <v>681</v>
      </c>
      <c r="D43" t="s">
        <v>100</v>
      </c>
      <c r="E43" t="s">
        <v>123</v>
      </c>
      <c r="F43" t="s">
        <v>682</v>
      </c>
      <c r="G43" t="s">
        <v>480</v>
      </c>
      <c r="H43" t="s">
        <v>102</v>
      </c>
      <c r="I43" s="77">
        <v>4780</v>
      </c>
      <c r="J43" s="77">
        <v>7518</v>
      </c>
      <c r="K43" s="77">
        <v>0</v>
      </c>
      <c r="L43" s="77">
        <v>359.36040000000003</v>
      </c>
      <c r="M43" s="78">
        <v>1E-4</v>
      </c>
      <c r="N43" s="78">
        <v>1.3899999999999999E-2</v>
      </c>
      <c r="O43" s="78">
        <v>3.0999999999999999E-3</v>
      </c>
    </row>
    <row r="44" spans="2:15">
      <c r="B44" t="s">
        <v>683</v>
      </c>
      <c r="C44" t="s">
        <v>684</v>
      </c>
      <c r="D44" t="s">
        <v>100</v>
      </c>
      <c r="E44" t="s">
        <v>123</v>
      </c>
      <c r="F44" t="s">
        <v>685</v>
      </c>
      <c r="G44" t="s">
        <v>446</v>
      </c>
      <c r="H44" t="s">
        <v>102</v>
      </c>
      <c r="I44" s="77">
        <v>830</v>
      </c>
      <c r="J44" s="77">
        <v>22120</v>
      </c>
      <c r="K44" s="77">
        <v>1.96939</v>
      </c>
      <c r="L44" s="77">
        <v>185.56539000000001</v>
      </c>
      <c r="M44" s="78">
        <v>1E-4</v>
      </c>
      <c r="N44" s="78">
        <v>7.1999999999999998E-3</v>
      </c>
      <c r="O44" s="78">
        <v>1.6000000000000001E-3</v>
      </c>
    </row>
    <row r="45" spans="2:15">
      <c r="B45" t="s">
        <v>686</v>
      </c>
      <c r="C45" t="s">
        <v>687</v>
      </c>
      <c r="D45" t="s">
        <v>100</v>
      </c>
      <c r="E45" t="s">
        <v>123</v>
      </c>
      <c r="F45" t="s">
        <v>483</v>
      </c>
      <c r="G45" t="s">
        <v>446</v>
      </c>
      <c r="H45" t="s">
        <v>102</v>
      </c>
      <c r="I45" s="77">
        <v>760</v>
      </c>
      <c r="J45" s="77">
        <v>29650</v>
      </c>
      <c r="K45" s="77">
        <v>0</v>
      </c>
      <c r="L45" s="77">
        <v>225.34</v>
      </c>
      <c r="M45" s="78">
        <v>0</v>
      </c>
      <c r="N45" s="78">
        <v>8.6999999999999994E-3</v>
      </c>
      <c r="O45" s="78">
        <v>1.9E-3</v>
      </c>
    </row>
    <row r="46" spans="2:15">
      <c r="B46" t="s">
        <v>688</v>
      </c>
      <c r="C46" t="s">
        <v>689</v>
      </c>
      <c r="D46" t="s">
        <v>100</v>
      </c>
      <c r="E46" t="s">
        <v>123</v>
      </c>
      <c r="F46" t="s">
        <v>690</v>
      </c>
      <c r="G46" t="s">
        <v>446</v>
      </c>
      <c r="H46" t="s">
        <v>102</v>
      </c>
      <c r="I46" s="77">
        <v>6821</v>
      </c>
      <c r="J46" s="77">
        <v>2721</v>
      </c>
      <c r="K46" s="77">
        <v>0</v>
      </c>
      <c r="L46" s="77">
        <v>185.59941000000001</v>
      </c>
      <c r="M46" s="78">
        <v>1E-4</v>
      </c>
      <c r="N46" s="78">
        <v>7.1999999999999998E-3</v>
      </c>
      <c r="O46" s="78">
        <v>1.6000000000000001E-3</v>
      </c>
    </row>
    <row r="47" spans="2:15">
      <c r="B47" t="s">
        <v>691</v>
      </c>
      <c r="C47" t="s">
        <v>692</v>
      </c>
      <c r="D47" t="s">
        <v>100</v>
      </c>
      <c r="E47" t="s">
        <v>123</v>
      </c>
      <c r="F47" t="s">
        <v>693</v>
      </c>
      <c r="G47" t="s">
        <v>515</v>
      </c>
      <c r="H47" t="s">
        <v>102</v>
      </c>
      <c r="I47" s="77">
        <v>554</v>
      </c>
      <c r="J47" s="77">
        <v>27300</v>
      </c>
      <c r="K47" s="77">
        <v>1.0133799999999999</v>
      </c>
      <c r="L47" s="77">
        <v>152.25538</v>
      </c>
      <c r="M47" s="78">
        <v>0</v>
      </c>
      <c r="N47" s="78">
        <v>5.8999999999999999E-3</v>
      </c>
      <c r="O47" s="78">
        <v>1.2999999999999999E-3</v>
      </c>
    </row>
    <row r="48" spans="2:15">
      <c r="B48" t="s">
        <v>694</v>
      </c>
      <c r="C48" t="s">
        <v>695</v>
      </c>
      <c r="D48" t="s">
        <v>100</v>
      </c>
      <c r="E48" t="s">
        <v>123</v>
      </c>
      <c r="F48" t="s">
        <v>696</v>
      </c>
      <c r="G48" t="s">
        <v>574</v>
      </c>
      <c r="H48" t="s">
        <v>102</v>
      </c>
      <c r="I48" s="77">
        <v>1018</v>
      </c>
      <c r="J48" s="77">
        <v>46550</v>
      </c>
      <c r="K48" s="77">
        <v>0</v>
      </c>
      <c r="L48" s="77">
        <v>473.87900000000002</v>
      </c>
      <c r="M48" s="78">
        <v>1E-4</v>
      </c>
      <c r="N48" s="78">
        <v>1.84E-2</v>
      </c>
      <c r="O48" s="78">
        <v>4.1000000000000003E-3</v>
      </c>
    </row>
    <row r="49" spans="2:15">
      <c r="B49" t="s">
        <v>697</v>
      </c>
      <c r="C49" t="s">
        <v>698</v>
      </c>
      <c r="D49" t="s">
        <v>100</v>
      </c>
      <c r="E49" t="s">
        <v>123</v>
      </c>
      <c r="F49" t="s">
        <v>699</v>
      </c>
      <c r="G49" t="s">
        <v>574</v>
      </c>
      <c r="H49" t="s">
        <v>102</v>
      </c>
      <c r="I49" s="77">
        <v>29327</v>
      </c>
      <c r="J49" s="77">
        <v>940.4</v>
      </c>
      <c r="K49" s="77">
        <v>0</v>
      </c>
      <c r="L49" s="77">
        <v>275.79110800000001</v>
      </c>
      <c r="M49" s="78">
        <v>0</v>
      </c>
      <c r="N49" s="78">
        <v>1.0699999999999999E-2</v>
      </c>
      <c r="O49" s="78">
        <v>2.3999999999999998E-3</v>
      </c>
    </row>
    <row r="50" spans="2:15">
      <c r="B50" t="s">
        <v>700</v>
      </c>
      <c r="C50" t="s">
        <v>701</v>
      </c>
      <c r="D50" t="s">
        <v>100</v>
      </c>
      <c r="E50" t="s">
        <v>123</v>
      </c>
      <c r="F50" t="s">
        <v>573</v>
      </c>
      <c r="G50" t="s">
        <v>574</v>
      </c>
      <c r="H50" t="s">
        <v>102</v>
      </c>
      <c r="I50" s="77">
        <v>85947.8</v>
      </c>
      <c r="J50" s="77">
        <v>90.1</v>
      </c>
      <c r="K50" s="77">
        <v>0</v>
      </c>
      <c r="L50" s="77">
        <v>77.4389678</v>
      </c>
      <c r="M50" s="78">
        <v>0</v>
      </c>
      <c r="N50" s="78">
        <v>3.0000000000000001E-3</v>
      </c>
      <c r="O50" s="78">
        <v>6.9999999999999999E-4</v>
      </c>
    </row>
    <row r="51" spans="2:15">
      <c r="B51" t="s">
        <v>702</v>
      </c>
      <c r="C51" t="s">
        <v>703</v>
      </c>
      <c r="D51" t="s">
        <v>100</v>
      </c>
      <c r="E51" t="s">
        <v>123</v>
      </c>
      <c r="F51" t="s">
        <v>704</v>
      </c>
      <c r="G51" t="s">
        <v>705</v>
      </c>
      <c r="H51" t="s">
        <v>102</v>
      </c>
      <c r="I51" s="77">
        <v>1084</v>
      </c>
      <c r="J51" s="77">
        <v>45910</v>
      </c>
      <c r="K51" s="77">
        <v>0</v>
      </c>
      <c r="L51" s="77">
        <v>497.6644</v>
      </c>
      <c r="M51" s="78">
        <v>1E-4</v>
      </c>
      <c r="N51" s="78">
        <v>1.9300000000000001E-2</v>
      </c>
      <c r="O51" s="78">
        <v>4.3E-3</v>
      </c>
    </row>
    <row r="52" spans="2:15">
      <c r="B52" t="s">
        <v>706</v>
      </c>
      <c r="C52" t="s">
        <v>707</v>
      </c>
      <c r="D52" t="s">
        <v>100</v>
      </c>
      <c r="E52" t="s">
        <v>123</v>
      </c>
      <c r="F52" t="s">
        <v>708</v>
      </c>
      <c r="G52" t="s">
        <v>380</v>
      </c>
      <c r="H52" t="s">
        <v>102</v>
      </c>
      <c r="I52" s="77">
        <v>5016</v>
      </c>
      <c r="J52" s="77">
        <v>6088</v>
      </c>
      <c r="K52" s="77">
        <v>0</v>
      </c>
      <c r="L52" s="77">
        <v>305.37407999999999</v>
      </c>
      <c r="M52" s="78">
        <v>1E-4</v>
      </c>
      <c r="N52" s="78">
        <v>1.18E-2</v>
      </c>
      <c r="O52" s="78">
        <v>2.5999999999999999E-3</v>
      </c>
    </row>
    <row r="53" spans="2:15">
      <c r="B53" t="s">
        <v>709</v>
      </c>
      <c r="C53" t="s">
        <v>710</v>
      </c>
      <c r="D53" t="s">
        <v>100</v>
      </c>
      <c r="E53" t="s">
        <v>123</v>
      </c>
      <c r="F53" t="s">
        <v>395</v>
      </c>
      <c r="G53" t="s">
        <v>380</v>
      </c>
      <c r="H53" t="s">
        <v>102</v>
      </c>
      <c r="I53" s="77">
        <v>11486</v>
      </c>
      <c r="J53" s="77">
        <v>2909</v>
      </c>
      <c r="K53" s="77">
        <v>0</v>
      </c>
      <c r="L53" s="77">
        <v>334.12774000000002</v>
      </c>
      <c r="M53" s="78">
        <v>1E-4</v>
      </c>
      <c r="N53" s="78">
        <v>1.2999999999999999E-2</v>
      </c>
      <c r="O53" s="78">
        <v>2.8999999999999998E-3</v>
      </c>
    </row>
    <row r="54" spans="2:15">
      <c r="B54" t="s">
        <v>711</v>
      </c>
      <c r="C54" t="s">
        <v>712</v>
      </c>
      <c r="D54" t="s">
        <v>100</v>
      </c>
      <c r="E54" t="s">
        <v>123</v>
      </c>
      <c r="F54" t="s">
        <v>472</v>
      </c>
      <c r="G54" t="s">
        <v>380</v>
      </c>
      <c r="H54" t="s">
        <v>102</v>
      </c>
      <c r="I54" s="77">
        <v>2131</v>
      </c>
      <c r="J54" s="77">
        <v>7315</v>
      </c>
      <c r="K54" s="77">
        <v>0</v>
      </c>
      <c r="L54" s="77">
        <v>155.88265000000001</v>
      </c>
      <c r="M54" s="78">
        <v>0</v>
      </c>
      <c r="N54" s="78">
        <v>6.0000000000000001E-3</v>
      </c>
      <c r="O54" s="78">
        <v>1.2999999999999999E-3</v>
      </c>
    </row>
    <row r="55" spans="2:15">
      <c r="B55" t="s">
        <v>713</v>
      </c>
      <c r="C55" t="s">
        <v>714</v>
      </c>
      <c r="D55" t="s">
        <v>100</v>
      </c>
      <c r="E55" t="s">
        <v>123</v>
      </c>
      <c r="F55" t="s">
        <v>408</v>
      </c>
      <c r="G55" t="s">
        <v>329</v>
      </c>
      <c r="H55" t="s">
        <v>102</v>
      </c>
      <c r="I55" s="77">
        <v>3919</v>
      </c>
      <c r="J55" s="77">
        <v>12530</v>
      </c>
      <c r="K55" s="77">
        <v>0</v>
      </c>
      <c r="L55" s="77">
        <v>491.05070000000001</v>
      </c>
      <c r="M55" s="78">
        <v>1E-4</v>
      </c>
      <c r="N55" s="78">
        <v>1.9E-2</v>
      </c>
      <c r="O55" s="78">
        <v>4.1999999999999997E-3</v>
      </c>
    </row>
    <row r="56" spans="2:15">
      <c r="B56" t="s">
        <v>715</v>
      </c>
      <c r="C56" t="s">
        <v>716</v>
      </c>
      <c r="D56" t="s">
        <v>100</v>
      </c>
      <c r="E56" t="s">
        <v>123</v>
      </c>
      <c r="F56" t="s">
        <v>366</v>
      </c>
      <c r="G56" t="s">
        <v>329</v>
      </c>
      <c r="H56" t="s">
        <v>102</v>
      </c>
      <c r="I56" s="77">
        <v>11101</v>
      </c>
      <c r="J56" s="77">
        <v>2168</v>
      </c>
      <c r="K56" s="77">
        <v>0</v>
      </c>
      <c r="L56" s="77">
        <v>240.66968</v>
      </c>
      <c r="M56" s="78">
        <v>1E-4</v>
      </c>
      <c r="N56" s="78">
        <v>9.2999999999999992E-3</v>
      </c>
      <c r="O56" s="78">
        <v>2.0999999999999999E-3</v>
      </c>
    </row>
    <row r="57" spans="2:15">
      <c r="B57" t="s">
        <v>717</v>
      </c>
      <c r="C57" t="s">
        <v>718</v>
      </c>
      <c r="D57" t="s">
        <v>100</v>
      </c>
      <c r="E57" t="s">
        <v>123</v>
      </c>
      <c r="F57" t="s">
        <v>719</v>
      </c>
      <c r="G57" t="s">
        <v>125</v>
      </c>
      <c r="H57" t="s">
        <v>102</v>
      </c>
      <c r="I57" s="77">
        <v>589</v>
      </c>
      <c r="J57" s="77">
        <v>15480</v>
      </c>
      <c r="K57" s="77">
        <v>0</v>
      </c>
      <c r="L57" s="77">
        <v>91.177199999999999</v>
      </c>
      <c r="M57" s="78">
        <v>1E-4</v>
      </c>
      <c r="N57" s="78">
        <v>3.5000000000000001E-3</v>
      </c>
      <c r="O57" s="78">
        <v>8.0000000000000004E-4</v>
      </c>
    </row>
    <row r="58" spans="2:15">
      <c r="B58" t="s">
        <v>720</v>
      </c>
      <c r="C58" t="s">
        <v>721</v>
      </c>
      <c r="D58" t="s">
        <v>100</v>
      </c>
      <c r="E58" t="s">
        <v>123</v>
      </c>
      <c r="F58" t="s">
        <v>722</v>
      </c>
      <c r="G58" t="s">
        <v>671</v>
      </c>
      <c r="H58" t="s">
        <v>102</v>
      </c>
      <c r="I58" s="77">
        <v>415</v>
      </c>
      <c r="J58" s="77">
        <v>51260</v>
      </c>
      <c r="K58" s="77">
        <v>0</v>
      </c>
      <c r="L58" s="77">
        <v>212.72900000000001</v>
      </c>
      <c r="M58" s="78">
        <v>0</v>
      </c>
      <c r="N58" s="78">
        <v>8.2000000000000007E-3</v>
      </c>
      <c r="O58" s="78">
        <v>1.8E-3</v>
      </c>
    </row>
    <row r="59" spans="2:15">
      <c r="B59" t="s">
        <v>723</v>
      </c>
      <c r="C59" t="s">
        <v>724</v>
      </c>
      <c r="D59" t="s">
        <v>100</v>
      </c>
      <c r="E59" t="s">
        <v>123</v>
      </c>
      <c r="F59" t="s">
        <v>725</v>
      </c>
      <c r="G59" t="s">
        <v>726</v>
      </c>
      <c r="H59" t="s">
        <v>102</v>
      </c>
      <c r="I59" s="77">
        <v>3340</v>
      </c>
      <c r="J59" s="77">
        <v>5555</v>
      </c>
      <c r="K59" s="77">
        <v>1.15588</v>
      </c>
      <c r="L59" s="77">
        <v>186.69288</v>
      </c>
      <c r="M59" s="78">
        <v>0</v>
      </c>
      <c r="N59" s="78">
        <v>7.1999999999999998E-3</v>
      </c>
      <c r="O59" s="78">
        <v>1.6000000000000001E-3</v>
      </c>
    </row>
    <row r="60" spans="2:15">
      <c r="B60" t="s">
        <v>727</v>
      </c>
      <c r="C60" t="s">
        <v>728</v>
      </c>
      <c r="D60" t="s">
        <v>100</v>
      </c>
      <c r="E60" t="s">
        <v>123</v>
      </c>
      <c r="F60" t="s">
        <v>729</v>
      </c>
      <c r="G60" t="s">
        <v>726</v>
      </c>
      <c r="H60" t="s">
        <v>102</v>
      </c>
      <c r="I60" s="77">
        <v>698</v>
      </c>
      <c r="J60" s="77">
        <v>19790</v>
      </c>
      <c r="K60" s="77">
        <v>0</v>
      </c>
      <c r="L60" s="77">
        <v>138.13419999999999</v>
      </c>
      <c r="M60" s="78">
        <v>0</v>
      </c>
      <c r="N60" s="78">
        <v>5.4000000000000003E-3</v>
      </c>
      <c r="O60" s="78">
        <v>1.1999999999999999E-3</v>
      </c>
    </row>
    <row r="61" spans="2:15">
      <c r="B61" t="s">
        <v>730</v>
      </c>
      <c r="C61" t="s">
        <v>731</v>
      </c>
      <c r="D61" t="s">
        <v>100</v>
      </c>
      <c r="E61" t="s">
        <v>123</v>
      </c>
      <c r="F61" t="s">
        <v>732</v>
      </c>
      <c r="G61" t="s">
        <v>726</v>
      </c>
      <c r="H61" t="s">
        <v>102</v>
      </c>
      <c r="I61" s="77">
        <v>751</v>
      </c>
      <c r="J61" s="77">
        <v>32080</v>
      </c>
      <c r="K61" s="77">
        <v>0</v>
      </c>
      <c r="L61" s="77">
        <v>240.92080000000001</v>
      </c>
      <c r="M61" s="78">
        <v>0</v>
      </c>
      <c r="N61" s="78">
        <v>9.2999999999999992E-3</v>
      </c>
      <c r="O61" s="78">
        <v>2.0999999999999999E-3</v>
      </c>
    </row>
    <row r="62" spans="2:15">
      <c r="B62" t="s">
        <v>733</v>
      </c>
      <c r="C62" t="s">
        <v>734</v>
      </c>
      <c r="D62" t="s">
        <v>100</v>
      </c>
      <c r="E62" t="s">
        <v>123</v>
      </c>
      <c r="F62" t="s">
        <v>735</v>
      </c>
      <c r="G62" t="s">
        <v>463</v>
      </c>
      <c r="H62" t="s">
        <v>102</v>
      </c>
      <c r="I62" s="77">
        <v>20530</v>
      </c>
      <c r="J62" s="77">
        <v>1500</v>
      </c>
      <c r="K62" s="77">
        <v>0</v>
      </c>
      <c r="L62" s="77">
        <v>307.95</v>
      </c>
      <c r="M62" s="78">
        <v>1E-4</v>
      </c>
      <c r="N62" s="78">
        <v>1.1900000000000001E-2</v>
      </c>
      <c r="O62" s="78">
        <v>2.5999999999999999E-3</v>
      </c>
    </row>
    <row r="63" spans="2:15">
      <c r="B63" t="s">
        <v>736</v>
      </c>
      <c r="C63" t="s">
        <v>737</v>
      </c>
      <c r="D63" t="s">
        <v>100</v>
      </c>
      <c r="E63" t="s">
        <v>123</v>
      </c>
      <c r="F63" t="s">
        <v>462</v>
      </c>
      <c r="G63" t="s">
        <v>463</v>
      </c>
      <c r="H63" t="s">
        <v>102</v>
      </c>
      <c r="I63" s="77">
        <v>4653.92</v>
      </c>
      <c r="J63" s="77">
        <v>1581</v>
      </c>
      <c r="K63" s="77">
        <v>0</v>
      </c>
      <c r="L63" s="77">
        <v>73.5784752</v>
      </c>
      <c r="M63" s="78">
        <v>0</v>
      </c>
      <c r="N63" s="78">
        <v>2.8999999999999998E-3</v>
      </c>
      <c r="O63" s="78">
        <v>5.9999999999999995E-4</v>
      </c>
    </row>
    <row r="64" spans="2:15">
      <c r="B64" t="s">
        <v>738</v>
      </c>
      <c r="C64" t="s">
        <v>739</v>
      </c>
      <c r="D64" t="s">
        <v>100</v>
      </c>
      <c r="E64" t="s">
        <v>123</v>
      </c>
      <c r="F64" t="s">
        <v>740</v>
      </c>
      <c r="G64" t="s">
        <v>129</v>
      </c>
      <c r="H64" t="s">
        <v>102</v>
      </c>
      <c r="I64" s="77">
        <v>20966</v>
      </c>
      <c r="J64" s="77">
        <v>588</v>
      </c>
      <c r="K64" s="77">
        <v>0</v>
      </c>
      <c r="L64" s="77">
        <v>123.28008</v>
      </c>
      <c r="M64" s="78">
        <v>1E-4</v>
      </c>
      <c r="N64" s="78">
        <v>4.7999999999999996E-3</v>
      </c>
      <c r="O64" s="78">
        <v>1.1000000000000001E-3</v>
      </c>
    </row>
    <row r="65" spans="2:15">
      <c r="B65" t="s">
        <v>741</v>
      </c>
      <c r="C65" t="s">
        <v>742</v>
      </c>
      <c r="D65" t="s">
        <v>100</v>
      </c>
      <c r="E65" t="s">
        <v>123</v>
      </c>
      <c r="F65" t="s">
        <v>494</v>
      </c>
      <c r="G65" t="s">
        <v>132</v>
      </c>
      <c r="H65" t="s">
        <v>102</v>
      </c>
      <c r="I65" s="77">
        <v>5656</v>
      </c>
      <c r="J65" s="77">
        <v>2658</v>
      </c>
      <c r="K65" s="77">
        <v>0</v>
      </c>
      <c r="L65" s="77">
        <v>150.33647999999999</v>
      </c>
      <c r="M65" s="78">
        <v>0</v>
      </c>
      <c r="N65" s="78">
        <v>5.7999999999999996E-3</v>
      </c>
      <c r="O65" s="78">
        <v>1.2999999999999999E-3</v>
      </c>
    </row>
    <row r="66" spans="2:15">
      <c r="B66" s="79" t="s">
        <v>743</v>
      </c>
      <c r="E66" s="16"/>
      <c r="F66" s="16"/>
      <c r="G66" s="16"/>
      <c r="I66" s="81">
        <v>221036.6</v>
      </c>
      <c r="K66" s="81">
        <v>8.9964899999999997</v>
      </c>
      <c r="L66" s="81">
        <v>2736.3366603999998</v>
      </c>
      <c r="N66" s="80">
        <v>0.1061</v>
      </c>
      <c r="O66" s="80">
        <v>2.35E-2</v>
      </c>
    </row>
    <row r="67" spans="2:15">
      <c r="B67" t="s">
        <v>744</v>
      </c>
      <c r="C67" t="s">
        <v>745</v>
      </c>
      <c r="D67" t="s">
        <v>100</v>
      </c>
      <c r="E67" t="s">
        <v>123</v>
      </c>
      <c r="F67" t="s">
        <v>746</v>
      </c>
      <c r="G67" t="s">
        <v>620</v>
      </c>
      <c r="H67" t="s">
        <v>102</v>
      </c>
      <c r="I67" s="77">
        <v>10694</v>
      </c>
      <c r="J67" s="77">
        <v>2256</v>
      </c>
      <c r="K67" s="77">
        <v>0</v>
      </c>
      <c r="L67" s="77">
        <v>241.25664</v>
      </c>
      <c r="M67" s="78">
        <v>2.0000000000000001E-4</v>
      </c>
      <c r="N67" s="78">
        <v>9.4000000000000004E-3</v>
      </c>
      <c r="O67" s="78">
        <v>2.0999999999999999E-3</v>
      </c>
    </row>
    <row r="68" spans="2:15">
      <c r="B68" t="s">
        <v>747</v>
      </c>
      <c r="C68" t="s">
        <v>748</v>
      </c>
      <c r="D68" t="s">
        <v>100</v>
      </c>
      <c r="E68" t="s">
        <v>123</v>
      </c>
      <c r="F68" t="s">
        <v>749</v>
      </c>
      <c r="G68" t="s">
        <v>515</v>
      </c>
      <c r="H68" t="s">
        <v>102</v>
      </c>
      <c r="I68" s="77">
        <v>7000</v>
      </c>
      <c r="J68" s="77">
        <v>10400</v>
      </c>
      <c r="K68" s="77">
        <v>0</v>
      </c>
      <c r="L68" s="77">
        <v>728</v>
      </c>
      <c r="M68" s="78">
        <v>1.8E-3</v>
      </c>
      <c r="N68" s="78">
        <v>2.8199999999999999E-2</v>
      </c>
      <c r="O68" s="78">
        <v>6.3E-3</v>
      </c>
    </row>
    <row r="69" spans="2:15">
      <c r="B69" t="s">
        <v>750</v>
      </c>
      <c r="C69" t="s">
        <v>751</v>
      </c>
      <c r="D69" t="s">
        <v>100</v>
      </c>
      <c r="E69" t="s">
        <v>123</v>
      </c>
      <c r="F69" t="s">
        <v>752</v>
      </c>
      <c r="G69" t="s">
        <v>515</v>
      </c>
      <c r="H69" t="s">
        <v>102</v>
      </c>
      <c r="I69" s="77">
        <v>61649</v>
      </c>
      <c r="J69" s="77">
        <v>943</v>
      </c>
      <c r="K69" s="77">
        <v>0</v>
      </c>
      <c r="L69" s="77">
        <v>581.35006999999996</v>
      </c>
      <c r="M69" s="78">
        <v>6.9999999999999999E-4</v>
      </c>
      <c r="N69" s="78">
        <v>2.2499999999999999E-2</v>
      </c>
      <c r="O69" s="78">
        <v>5.0000000000000001E-3</v>
      </c>
    </row>
    <row r="70" spans="2:15">
      <c r="B70" t="s">
        <v>753</v>
      </c>
      <c r="C70" t="s">
        <v>754</v>
      </c>
      <c r="D70" t="s">
        <v>100</v>
      </c>
      <c r="E70" t="s">
        <v>123</v>
      </c>
      <c r="F70" t="s">
        <v>755</v>
      </c>
      <c r="G70" t="s">
        <v>756</v>
      </c>
      <c r="H70" t="s">
        <v>102</v>
      </c>
      <c r="I70" s="77">
        <v>11600</v>
      </c>
      <c r="J70" s="77">
        <v>345</v>
      </c>
      <c r="K70" s="77">
        <v>0</v>
      </c>
      <c r="L70" s="77">
        <v>40.020000000000003</v>
      </c>
      <c r="M70" s="78">
        <v>2.8999999999999998E-3</v>
      </c>
      <c r="N70" s="78">
        <v>1.6000000000000001E-3</v>
      </c>
      <c r="O70" s="78">
        <v>2.9999999999999997E-4</v>
      </c>
    </row>
    <row r="71" spans="2:15">
      <c r="B71" t="s">
        <v>757</v>
      </c>
      <c r="C71" t="s">
        <v>758</v>
      </c>
      <c r="D71" t="s">
        <v>100</v>
      </c>
      <c r="E71" t="s">
        <v>123</v>
      </c>
      <c r="F71" t="s">
        <v>759</v>
      </c>
      <c r="G71" t="s">
        <v>756</v>
      </c>
      <c r="H71" t="s">
        <v>102</v>
      </c>
      <c r="I71" s="77">
        <v>25000</v>
      </c>
      <c r="J71" s="77">
        <v>453.9</v>
      </c>
      <c r="K71" s="77">
        <v>0</v>
      </c>
      <c r="L71" s="77">
        <v>113.47499999999999</v>
      </c>
      <c r="M71" s="78">
        <v>2E-3</v>
      </c>
      <c r="N71" s="78">
        <v>4.4000000000000003E-3</v>
      </c>
      <c r="O71" s="78">
        <v>1E-3</v>
      </c>
    </row>
    <row r="72" spans="2:15">
      <c r="B72" t="s">
        <v>760</v>
      </c>
      <c r="C72" t="s">
        <v>761</v>
      </c>
      <c r="D72" t="s">
        <v>100</v>
      </c>
      <c r="E72" t="s">
        <v>123</v>
      </c>
      <c r="F72" t="s">
        <v>419</v>
      </c>
      <c r="G72" t="s">
        <v>380</v>
      </c>
      <c r="H72" t="s">
        <v>102</v>
      </c>
      <c r="I72" s="77">
        <v>24119</v>
      </c>
      <c r="J72" s="77">
        <v>754</v>
      </c>
      <c r="K72" s="77">
        <v>2.22607</v>
      </c>
      <c r="L72" s="77">
        <v>184.08332999999999</v>
      </c>
      <c r="M72" s="78">
        <v>1E-4</v>
      </c>
      <c r="N72" s="78">
        <v>7.1000000000000004E-3</v>
      </c>
      <c r="O72" s="78">
        <v>1.6000000000000001E-3</v>
      </c>
    </row>
    <row r="73" spans="2:15">
      <c r="B73" t="s">
        <v>762</v>
      </c>
      <c r="C73" t="s">
        <v>763</v>
      </c>
      <c r="D73" t="s">
        <v>100</v>
      </c>
      <c r="E73" t="s">
        <v>123</v>
      </c>
      <c r="F73" t="s">
        <v>435</v>
      </c>
      <c r="G73" t="s">
        <v>380</v>
      </c>
      <c r="H73" t="s">
        <v>102</v>
      </c>
      <c r="I73" s="77">
        <v>758</v>
      </c>
      <c r="J73" s="77">
        <v>19110</v>
      </c>
      <c r="K73" s="77">
        <v>0</v>
      </c>
      <c r="L73" s="77">
        <v>144.85380000000001</v>
      </c>
      <c r="M73" s="78">
        <v>0</v>
      </c>
      <c r="N73" s="78">
        <v>5.5999999999999999E-3</v>
      </c>
      <c r="O73" s="78">
        <v>1.1999999999999999E-3</v>
      </c>
    </row>
    <row r="74" spans="2:15">
      <c r="B74" t="s">
        <v>764</v>
      </c>
      <c r="C74" t="s">
        <v>765</v>
      </c>
      <c r="D74" t="s">
        <v>100</v>
      </c>
      <c r="E74" t="s">
        <v>123</v>
      </c>
      <c r="F74" t="s">
        <v>766</v>
      </c>
      <c r="G74" t="s">
        <v>329</v>
      </c>
      <c r="H74" t="s">
        <v>102</v>
      </c>
      <c r="I74" s="77">
        <v>70125.600000000006</v>
      </c>
      <c r="J74" s="77">
        <v>793.4</v>
      </c>
      <c r="K74" s="77">
        <v>6.7704199999999997</v>
      </c>
      <c r="L74" s="77">
        <v>563.14693039999997</v>
      </c>
      <c r="M74" s="78">
        <v>5.0000000000000001E-4</v>
      </c>
      <c r="N74" s="78">
        <v>2.18E-2</v>
      </c>
      <c r="O74" s="78">
        <v>4.7999999999999996E-3</v>
      </c>
    </row>
    <row r="75" spans="2:15">
      <c r="B75" t="s">
        <v>767</v>
      </c>
      <c r="C75" t="s">
        <v>768</v>
      </c>
      <c r="D75" t="s">
        <v>100</v>
      </c>
      <c r="E75" t="s">
        <v>123</v>
      </c>
      <c r="F75" t="s">
        <v>769</v>
      </c>
      <c r="G75" t="s">
        <v>770</v>
      </c>
      <c r="H75" t="s">
        <v>102</v>
      </c>
      <c r="I75" s="77">
        <v>5974</v>
      </c>
      <c r="J75" s="77">
        <v>1845</v>
      </c>
      <c r="K75" s="77">
        <v>0</v>
      </c>
      <c r="L75" s="77">
        <v>110.22029999999999</v>
      </c>
      <c r="M75" s="78">
        <v>1.6000000000000001E-3</v>
      </c>
      <c r="N75" s="78">
        <v>4.3E-3</v>
      </c>
      <c r="O75" s="78">
        <v>8.9999999999999998E-4</v>
      </c>
    </row>
    <row r="76" spans="2:15">
      <c r="B76" t="s">
        <v>771</v>
      </c>
      <c r="C76" t="s">
        <v>772</v>
      </c>
      <c r="D76" t="s">
        <v>100</v>
      </c>
      <c r="E76" t="s">
        <v>123</v>
      </c>
      <c r="F76" t="s">
        <v>773</v>
      </c>
      <c r="G76" t="s">
        <v>125</v>
      </c>
      <c r="H76" t="s">
        <v>102</v>
      </c>
      <c r="I76" s="77">
        <v>4117</v>
      </c>
      <c r="J76" s="77">
        <v>727</v>
      </c>
      <c r="K76" s="77">
        <v>0</v>
      </c>
      <c r="L76" s="77">
        <v>29.930589999999999</v>
      </c>
      <c r="M76" s="78">
        <v>0</v>
      </c>
      <c r="N76" s="78">
        <v>1.1999999999999999E-3</v>
      </c>
      <c r="O76" s="78">
        <v>2.9999999999999997E-4</v>
      </c>
    </row>
    <row r="77" spans="2:15">
      <c r="B77" s="79" t="s">
        <v>774</v>
      </c>
      <c r="E77" s="16"/>
      <c r="F77" s="16"/>
      <c r="G77" s="16"/>
      <c r="I77" s="81">
        <v>0</v>
      </c>
      <c r="K77" s="81">
        <v>0</v>
      </c>
      <c r="L77" s="81">
        <v>0</v>
      </c>
      <c r="N77" s="80">
        <v>0</v>
      </c>
      <c r="O77" s="80">
        <v>0</v>
      </c>
    </row>
    <row r="78" spans="2:15">
      <c r="B78" t="s">
        <v>222</v>
      </c>
      <c r="C78" t="s">
        <v>222</v>
      </c>
      <c r="E78" s="16"/>
      <c r="F78" s="16"/>
      <c r="G78" t="s">
        <v>222</v>
      </c>
      <c r="H78" t="s">
        <v>222</v>
      </c>
      <c r="I78" s="77">
        <v>0</v>
      </c>
      <c r="J78" s="77">
        <v>0</v>
      </c>
      <c r="L78" s="77">
        <v>0</v>
      </c>
      <c r="M78" s="78">
        <v>0</v>
      </c>
      <c r="N78" s="78">
        <v>0</v>
      </c>
      <c r="O78" s="78">
        <v>0</v>
      </c>
    </row>
    <row r="79" spans="2:15">
      <c r="B79" s="79" t="s">
        <v>227</v>
      </c>
      <c r="E79" s="16"/>
      <c r="F79" s="16"/>
      <c r="G79" s="16"/>
      <c r="I79" s="81">
        <v>182026</v>
      </c>
      <c r="K79" s="81">
        <v>1.04409</v>
      </c>
      <c r="L79" s="81">
        <v>5550.6139061599997</v>
      </c>
      <c r="N79" s="80">
        <v>0.21510000000000001</v>
      </c>
      <c r="O79" s="80">
        <v>4.7699999999999999E-2</v>
      </c>
    </row>
    <row r="80" spans="2:15">
      <c r="B80" s="79" t="s">
        <v>293</v>
      </c>
      <c r="E80" s="16"/>
      <c r="F80" s="16"/>
      <c r="G80" s="16"/>
      <c r="I80" s="81">
        <v>177421</v>
      </c>
      <c r="K80" s="81">
        <v>0</v>
      </c>
      <c r="L80" s="81">
        <v>2257.0874435999999</v>
      </c>
      <c r="N80" s="80">
        <v>8.7499999999999994E-2</v>
      </c>
      <c r="O80" s="80">
        <v>1.9400000000000001E-2</v>
      </c>
    </row>
    <row r="81" spans="2:15">
      <c r="B81" t="s">
        <v>775</v>
      </c>
      <c r="C81" t="s">
        <v>776</v>
      </c>
      <c r="D81" t="s">
        <v>777</v>
      </c>
      <c r="E81" t="s">
        <v>597</v>
      </c>
      <c r="F81" t="s">
        <v>778</v>
      </c>
      <c r="G81" t="s">
        <v>779</v>
      </c>
      <c r="H81" t="s">
        <v>106</v>
      </c>
      <c r="I81" s="77">
        <v>9478</v>
      </c>
      <c r="J81" s="77">
        <v>1393</v>
      </c>
      <c r="K81" s="77">
        <v>0</v>
      </c>
      <c r="L81" s="77">
        <v>419.32264304</v>
      </c>
      <c r="M81" s="78">
        <v>2.0000000000000001E-4</v>
      </c>
      <c r="N81" s="78">
        <v>1.6299999999999999E-2</v>
      </c>
      <c r="O81" s="78">
        <v>3.5999999999999999E-3</v>
      </c>
    </row>
    <row r="82" spans="2:15">
      <c r="B82" t="s">
        <v>780</v>
      </c>
      <c r="C82" t="s">
        <v>781</v>
      </c>
      <c r="D82" t="s">
        <v>782</v>
      </c>
      <c r="E82" t="s">
        <v>597</v>
      </c>
      <c r="F82" t="s">
        <v>783</v>
      </c>
      <c r="G82" t="s">
        <v>784</v>
      </c>
      <c r="H82" t="s">
        <v>106</v>
      </c>
      <c r="I82" s="77">
        <v>731</v>
      </c>
      <c r="J82" s="77">
        <v>8269</v>
      </c>
      <c r="K82" s="77">
        <v>0</v>
      </c>
      <c r="L82" s="77">
        <v>191.97773463999999</v>
      </c>
      <c r="M82" s="78">
        <v>0</v>
      </c>
      <c r="N82" s="78">
        <v>7.4000000000000003E-3</v>
      </c>
      <c r="O82" s="78">
        <v>1.6999999999999999E-3</v>
      </c>
    </row>
    <row r="83" spans="2:15">
      <c r="B83" t="s">
        <v>785</v>
      </c>
      <c r="C83" t="s">
        <v>786</v>
      </c>
      <c r="D83" t="s">
        <v>777</v>
      </c>
      <c r="E83" t="s">
        <v>597</v>
      </c>
      <c r="F83" t="s">
        <v>787</v>
      </c>
      <c r="G83" t="s">
        <v>788</v>
      </c>
      <c r="H83" t="s">
        <v>106</v>
      </c>
      <c r="I83" s="77">
        <v>1822</v>
      </c>
      <c r="J83" s="77">
        <v>2249</v>
      </c>
      <c r="K83" s="77">
        <v>0</v>
      </c>
      <c r="L83" s="77">
        <v>130.14225328000001</v>
      </c>
      <c r="M83" s="78">
        <v>0</v>
      </c>
      <c r="N83" s="78">
        <v>5.0000000000000001E-3</v>
      </c>
      <c r="O83" s="78">
        <v>1.1000000000000001E-3</v>
      </c>
    </row>
    <row r="84" spans="2:15">
      <c r="B84" t="s">
        <v>789</v>
      </c>
      <c r="C84" t="s">
        <v>790</v>
      </c>
      <c r="D84" t="s">
        <v>777</v>
      </c>
      <c r="E84" t="s">
        <v>597</v>
      </c>
      <c r="F84" t="s">
        <v>791</v>
      </c>
      <c r="G84" t="s">
        <v>788</v>
      </c>
      <c r="H84" t="s">
        <v>106</v>
      </c>
      <c r="I84" s="77">
        <v>158519</v>
      </c>
      <c r="J84" s="77">
        <v>190</v>
      </c>
      <c r="K84" s="77">
        <v>0</v>
      </c>
      <c r="L84" s="77">
        <v>956.56705360000001</v>
      </c>
      <c r="M84" s="78">
        <v>6.9999999999999999E-4</v>
      </c>
      <c r="N84" s="78">
        <v>3.7100000000000001E-2</v>
      </c>
      <c r="O84" s="78">
        <v>8.2000000000000007E-3</v>
      </c>
    </row>
    <row r="85" spans="2:15">
      <c r="B85" t="s">
        <v>792</v>
      </c>
      <c r="C85" t="s">
        <v>793</v>
      </c>
      <c r="D85" t="s">
        <v>777</v>
      </c>
      <c r="E85" t="s">
        <v>597</v>
      </c>
      <c r="F85" t="s">
        <v>794</v>
      </c>
      <c r="G85" t="s">
        <v>788</v>
      </c>
      <c r="H85" t="s">
        <v>106</v>
      </c>
      <c r="I85" s="77">
        <v>961</v>
      </c>
      <c r="J85" s="77">
        <v>4754</v>
      </c>
      <c r="K85" s="77">
        <v>0</v>
      </c>
      <c r="L85" s="77">
        <v>145.09854544000001</v>
      </c>
      <c r="M85" s="78">
        <v>0</v>
      </c>
      <c r="N85" s="78">
        <v>5.5999999999999999E-3</v>
      </c>
      <c r="O85" s="78">
        <v>1.1999999999999999E-3</v>
      </c>
    </row>
    <row r="86" spans="2:15">
      <c r="B86" t="s">
        <v>795</v>
      </c>
      <c r="C86" t="s">
        <v>796</v>
      </c>
      <c r="D86" t="s">
        <v>777</v>
      </c>
      <c r="E86" t="s">
        <v>597</v>
      </c>
      <c r="F86" t="s">
        <v>797</v>
      </c>
      <c r="G86" t="s">
        <v>788</v>
      </c>
      <c r="H86" t="s">
        <v>106</v>
      </c>
      <c r="I86" s="77">
        <v>915</v>
      </c>
      <c r="J86" s="77">
        <v>10446</v>
      </c>
      <c r="K86" s="77">
        <v>0</v>
      </c>
      <c r="L86" s="77">
        <v>303.56493840000002</v>
      </c>
      <c r="M86" s="78">
        <v>0</v>
      </c>
      <c r="N86" s="78">
        <v>1.18E-2</v>
      </c>
      <c r="O86" s="78">
        <v>2.5999999999999999E-3</v>
      </c>
    </row>
    <row r="87" spans="2:15">
      <c r="B87" t="s">
        <v>798</v>
      </c>
      <c r="C87" t="s">
        <v>799</v>
      </c>
      <c r="D87" t="s">
        <v>777</v>
      </c>
      <c r="E87" t="s">
        <v>123</v>
      </c>
      <c r="F87" t="s">
        <v>800</v>
      </c>
      <c r="G87" t="s">
        <v>801</v>
      </c>
      <c r="H87" t="s">
        <v>106</v>
      </c>
      <c r="I87" s="77">
        <v>4995</v>
      </c>
      <c r="J87" s="77">
        <v>696</v>
      </c>
      <c r="K87" s="77">
        <v>0</v>
      </c>
      <c r="L87" s="77">
        <v>110.41427520000001</v>
      </c>
      <c r="M87" s="78">
        <v>1E-4</v>
      </c>
      <c r="N87" s="78">
        <v>4.3E-3</v>
      </c>
      <c r="O87" s="78">
        <v>8.9999999999999998E-4</v>
      </c>
    </row>
    <row r="88" spans="2:15">
      <c r="B88" s="79" t="s">
        <v>294</v>
      </c>
      <c r="E88" s="16"/>
      <c r="F88" s="16"/>
      <c r="G88" s="16"/>
      <c r="I88" s="81">
        <v>4605</v>
      </c>
      <c r="K88" s="81">
        <v>1.04409</v>
      </c>
      <c r="L88" s="81">
        <v>3293.5264625599998</v>
      </c>
      <c r="N88" s="80">
        <v>0.12770000000000001</v>
      </c>
      <c r="O88" s="80">
        <v>2.8299999999999999E-2</v>
      </c>
    </row>
    <row r="89" spans="2:15">
      <c r="B89" t="s">
        <v>802</v>
      </c>
      <c r="C89" t="s">
        <v>803</v>
      </c>
      <c r="D89" t="s">
        <v>782</v>
      </c>
      <c r="E89" t="s">
        <v>597</v>
      </c>
      <c r="F89" t="s">
        <v>804</v>
      </c>
      <c r="G89" t="s">
        <v>805</v>
      </c>
      <c r="H89" t="s">
        <v>106</v>
      </c>
      <c r="I89" s="77">
        <v>986</v>
      </c>
      <c r="J89" s="77">
        <v>8419</v>
      </c>
      <c r="K89" s="77">
        <v>0</v>
      </c>
      <c r="L89" s="77">
        <v>263.64401584000001</v>
      </c>
      <c r="M89" s="78">
        <v>0</v>
      </c>
      <c r="N89" s="78">
        <v>1.0200000000000001E-2</v>
      </c>
      <c r="O89" s="78">
        <v>2.3E-3</v>
      </c>
    </row>
    <row r="90" spans="2:15">
      <c r="B90" t="s">
        <v>806</v>
      </c>
      <c r="C90" t="s">
        <v>807</v>
      </c>
      <c r="D90" t="s">
        <v>100</v>
      </c>
      <c r="E90" t="s">
        <v>597</v>
      </c>
      <c r="F90" t="s">
        <v>808</v>
      </c>
      <c r="G90" t="s">
        <v>809</v>
      </c>
      <c r="H90" t="s">
        <v>106</v>
      </c>
      <c r="I90" s="77">
        <v>857</v>
      </c>
      <c r="J90" s="77">
        <v>22236</v>
      </c>
      <c r="K90" s="77">
        <v>0</v>
      </c>
      <c r="L90" s="77">
        <v>605.22656352000001</v>
      </c>
      <c r="M90" s="78">
        <v>0</v>
      </c>
      <c r="N90" s="78">
        <v>2.35E-2</v>
      </c>
      <c r="O90" s="78">
        <v>5.1999999999999998E-3</v>
      </c>
    </row>
    <row r="91" spans="2:15">
      <c r="B91" t="s">
        <v>810</v>
      </c>
      <c r="C91" t="s">
        <v>811</v>
      </c>
      <c r="D91" t="s">
        <v>782</v>
      </c>
      <c r="E91" t="s">
        <v>597</v>
      </c>
      <c r="F91" t="s">
        <v>812</v>
      </c>
      <c r="G91" t="s">
        <v>809</v>
      </c>
      <c r="H91" t="s">
        <v>106</v>
      </c>
      <c r="I91" s="77">
        <v>74</v>
      </c>
      <c r="J91" s="77">
        <v>279299</v>
      </c>
      <c r="K91" s="77">
        <v>0</v>
      </c>
      <c r="L91" s="77">
        <v>656.41968176</v>
      </c>
      <c r="M91" s="78">
        <v>0</v>
      </c>
      <c r="N91" s="78">
        <v>2.5399999999999999E-2</v>
      </c>
      <c r="O91" s="78">
        <v>5.5999999999999999E-3</v>
      </c>
    </row>
    <row r="92" spans="2:15">
      <c r="B92" t="s">
        <v>813</v>
      </c>
      <c r="C92" t="s">
        <v>814</v>
      </c>
      <c r="D92" t="s">
        <v>782</v>
      </c>
      <c r="E92" t="s">
        <v>597</v>
      </c>
      <c r="F92" t="s">
        <v>815</v>
      </c>
      <c r="G92" t="s">
        <v>816</v>
      </c>
      <c r="H92" t="s">
        <v>106</v>
      </c>
      <c r="I92" s="77">
        <v>1066</v>
      </c>
      <c r="J92" s="77">
        <v>10426</v>
      </c>
      <c r="K92" s="77">
        <v>1.04409</v>
      </c>
      <c r="L92" s="77">
        <v>354.02841416000001</v>
      </c>
      <c r="M92" s="78">
        <v>0</v>
      </c>
      <c r="N92" s="78">
        <v>1.37E-2</v>
      </c>
      <c r="O92" s="78">
        <v>3.0000000000000001E-3</v>
      </c>
    </row>
    <row r="93" spans="2:15">
      <c r="B93" t="s">
        <v>817</v>
      </c>
      <c r="C93" t="s">
        <v>818</v>
      </c>
      <c r="D93" t="s">
        <v>782</v>
      </c>
      <c r="E93" t="s">
        <v>597</v>
      </c>
      <c r="F93" t="s">
        <v>819</v>
      </c>
      <c r="G93" t="s">
        <v>788</v>
      </c>
      <c r="H93" t="s">
        <v>106</v>
      </c>
      <c r="I93" s="77">
        <v>663</v>
      </c>
      <c r="J93" s="77">
        <v>30831</v>
      </c>
      <c r="K93" s="77">
        <v>0</v>
      </c>
      <c r="L93" s="77">
        <v>649.20466727999997</v>
      </c>
      <c r="M93" s="78">
        <v>0</v>
      </c>
      <c r="N93" s="78">
        <v>2.52E-2</v>
      </c>
      <c r="O93" s="78">
        <v>5.5999999999999999E-3</v>
      </c>
    </row>
    <row r="94" spans="2:15">
      <c r="B94" t="s">
        <v>820</v>
      </c>
      <c r="C94" t="s">
        <v>821</v>
      </c>
      <c r="D94" t="s">
        <v>782</v>
      </c>
      <c r="E94" t="s">
        <v>597</v>
      </c>
      <c r="F94" t="s">
        <v>822</v>
      </c>
      <c r="G94" t="s">
        <v>801</v>
      </c>
      <c r="H94" t="s">
        <v>106</v>
      </c>
      <c r="I94" s="77">
        <v>900</v>
      </c>
      <c r="J94" s="77">
        <v>17461</v>
      </c>
      <c r="K94" s="77">
        <v>0</v>
      </c>
      <c r="L94" s="77">
        <v>499.10522400000002</v>
      </c>
      <c r="M94" s="78">
        <v>0</v>
      </c>
      <c r="N94" s="78">
        <v>1.9300000000000001E-2</v>
      </c>
      <c r="O94" s="78">
        <v>4.3E-3</v>
      </c>
    </row>
    <row r="95" spans="2:15">
      <c r="B95" t="s">
        <v>823</v>
      </c>
      <c r="C95" t="s">
        <v>824</v>
      </c>
      <c r="D95" t="s">
        <v>825</v>
      </c>
      <c r="E95" t="s">
        <v>597</v>
      </c>
      <c r="F95" t="s">
        <v>826</v>
      </c>
      <c r="G95" t="s">
        <v>801</v>
      </c>
      <c r="H95" t="s">
        <v>106</v>
      </c>
      <c r="I95" s="77">
        <v>59</v>
      </c>
      <c r="J95" s="77">
        <v>141900</v>
      </c>
      <c r="K95" s="77">
        <v>0</v>
      </c>
      <c r="L95" s="77">
        <v>265.897896</v>
      </c>
      <c r="M95" s="78">
        <v>0</v>
      </c>
      <c r="N95" s="78">
        <v>1.03E-2</v>
      </c>
      <c r="O95" s="78">
        <v>2.3E-3</v>
      </c>
    </row>
    <row r="96" spans="2:15">
      <c r="B96" t="s">
        <v>229</v>
      </c>
      <c r="E96" s="16"/>
      <c r="F96" s="16"/>
      <c r="G96" s="16"/>
    </row>
    <row r="97" spans="2:7">
      <c r="B97" t="s">
        <v>287</v>
      </c>
      <c r="E97" s="16"/>
      <c r="F97" s="16"/>
      <c r="G97" s="16"/>
    </row>
    <row r="98" spans="2:7">
      <c r="B98" t="s">
        <v>288</v>
      </c>
      <c r="E98" s="16"/>
      <c r="F98" s="16"/>
      <c r="G98" s="16"/>
    </row>
    <row r="99" spans="2:7">
      <c r="B99" t="s">
        <v>289</v>
      </c>
      <c r="E99" s="16"/>
      <c r="F99" s="16"/>
      <c r="G99" s="16"/>
    </row>
    <row r="100" spans="2:7">
      <c r="B100" t="s">
        <v>290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4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568872.02</v>
      </c>
      <c r="I11" s="7"/>
      <c r="J11" s="75">
        <v>0.45033000000000001</v>
      </c>
      <c r="K11" s="75">
        <v>18920.958360339999</v>
      </c>
      <c r="L11" s="7"/>
      <c r="M11" s="76">
        <v>1</v>
      </c>
      <c r="N11" s="76">
        <v>0.16259999999999999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512498.02</v>
      </c>
      <c r="J12" s="81">
        <v>0</v>
      </c>
      <c r="K12" s="81">
        <v>8240.4292621000004</v>
      </c>
      <c r="M12" s="80">
        <v>0.4355</v>
      </c>
      <c r="N12" s="80">
        <v>7.0800000000000002E-2</v>
      </c>
    </row>
    <row r="13" spans="2:63">
      <c r="B13" s="79" t="s">
        <v>827</v>
      </c>
      <c r="D13" s="16"/>
      <c r="E13" s="16"/>
      <c r="F13" s="16"/>
      <c r="G13" s="16"/>
      <c r="H13" s="81">
        <v>39645</v>
      </c>
      <c r="J13" s="81">
        <v>0</v>
      </c>
      <c r="K13" s="81">
        <v>859.15494000000001</v>
      </c>
      <c r="M13" s="80">
        <v>4.5400000000000003E-2</v>
      </c>
      <c r="N13" s="80">
        <v>7.4000000000000003E-3</v>
      </c>
    </row>
    <row r="14" spans="2:63">
      <c r="B14" t="s">
        <v>828</v>
      </c>
      <c r="C14" t="s">
        <v>829</v>
      </c>
      <c r="D14" t="s">
        <v>100</v>
      </c>
      <c r="E14" t="s">
        <v>830</v>
      </c>
      <c r="F14" t="s">
        <v>831</v>
      </c>
      <c r="G14" t="s">
        <v>102</v>
      </c>
      <c r="H14" s="77">
        <v>20628</v>
      </c>
      <c r="I14" s="77">
        <v>1202</v>
      </c>
      <c r="J14" s="77">
        <v>0</v>
      </c>
      <c r="K14" s="77">
        <v>247.94855999999999</v>
      </c>
      <c r="L14" s="78">
        <v>4.0000000000000002E-4</v>
      </c>
      <c r="M14" s="78">
        <v>1.3100000000000001E-2</v>
      </c>
      <c r="N14" s="78">
        <v>2.0999999999999999E-3</v>
      </c>
    </row>
    <row r="15" spans="2:63">
      <c r="B15" t="s">
        <v>832</v>
      </c>
      <c r="C15" t="s">
        <v>833</v>
      </c>
      <c r="D15" t="s">
        <v>100</v>
      </c>
      <c r="E15" t="s">
        <v>834</v>
      </c>
      <c r="F15" t="s">
        <v>831</v>
      </c>
      <c r="G15" t="s">
        <v>102</v>
      </c>
      <c r="H15" s="77">
        <v>19017</v>
      </c>
      <c r="I15" s="77">
        <v>3214</v>
      </c>
      <c r="J15" s="77">
        <v>0</v>
      </c>
      <c r="K15" s="77">
        <v>611.20637999999997</v>
      </c>
      <c r="L15" s="78">
        <v>1E-4</v>
      </c>
      <c r="M15" s="78">
        <v>3.2300000000000002E-2</v>
      </c>
      <c r="N15" s="78">
        <v>5.3E-3</v>
      </c>
    </row>
    <row r="16" spans="2:63">
      <c r="B16" s="79" t="s">
        <v>835</v>
      </c>
      <c r="D16" s="16"/>
      <c r="E16" s="16"/>
      <c r="F16" s="16"/>
      <c r="G16" s="16"/>
      <c r="H16" s="81">
        <v>86779</v>
      </c>
      <c r="J16" s="81">
        <v>0</v>
      </c>
      <c r="K16" s="81">
        <v>5521.0027099999998</v>
      </c>
      <c r="M16" s="80">
        <v>0.2918</v>
      </c>
      <c r="N16" s="80">
        <v>4.7500000000000001E-2</v>
      </c>
    </row>
    <row r="17" spans="2:14">
      <c r="B17" t="s">
        <v>836</v>
      </c>
      <c r="C17" t="s">
        <v>837</v>
      </c>
      <c r="D17" t="s">
        <v>100</v>
      </c>
      <c r="E17" t="s">
        <v>838</v>
      </c>
      <c r="F17" t="s">
        <v>831</v>
      </c>
      <c r="G17" t="s">
        <v>102</v>
      </c>
      <c r="H17" s="77">
        <v>8439</v>
      </c>
      <c r="I17" s="77">
        <v>7461</v>
      </c>
      <c r="J17" s="77">
        <v>0</v>
      </c>
      <c r="K17" s="77">
        <v>629.63378999999998</v>
      </c>
      <c r="L17" s="78">
        <v>5.0000000000000001E-4</v>
      </c>
      <c r="M17" s="78">
        <v>3.3300000000000003E-2</v>
      </c>
      <c r="N17" s="78">
        <v>5.4000000000000003E-3</v>
      </c>
    </row>
    <row r="18" spans="2:14">
      <c r="B18" t="s">
        <v>839</v>
      </c>
      <c r="C18" t="s">
        <v>840</v>
      </c>
      <c r="D18" t="s">
        <v>100</v>
      </c>
      <c r="E18" t="s">
        <v>841</v>
      </c>
      <c r="F18" t="s">
        <v>831</v>
      </c>
      <c r="G18" t="s">
        <v>102</v>
      </c>
      <c r="H18" s="77">
        <v>4925</v>
      </c>
      <c r="I18" s="77">
        <v>13270</v>
      </c>
      <c r="J18" s="77">
        <v>0</v>
      </c>
      <c r="K18" s="77">
        <v>653.54750000000001</v>
      </c>
      <c r="L18" s="78">
        <v>2.0000000000000001E-4</v>
      </c>
      <c r="M18" s="78">
        <v>3.4500000000000003E-2</v>
      </c>
      <c r="N18" s="78">
        <v>5.5999999999999999E-3</v>
      </c>
    </row>
    <row r="19" spans="2:14">
      <c r="B19" t="s">
        <v>842</v>
      </c>
      <c r="C19" t="s">
        <v>843</v>
      </c>
      <c r="D19" t="s">
        <v>100</v>
      </c>
      <c r="E19" t="s">
        <v>844</v>
      </c>
      <c r="F19" t="s">
        <v>831</v>
      </c>
      <c r="G19" t="s">
        <v>102</v>
      </c>
      <c r="H19" s="77">
        <v>4559</v>
      </c>
      <c r="I19" s="77">
        <v>5643</v>
      </c>
      <c r="J19" s="77">
        <v>0</v>
      </c>
      <c r="K19" s="77">
        <v>257.26436999999999</v>
      </c>
      <c r="L19" s="78">
        <v>5.0000000000000001E-4</v>
      </c>
      <c r="M19" s="78">
        <v>1.3599999999999999E-2</v>
      </c>
      <c r="N19" s="78">
        <v>2.2000000000000001E-3</v>
      </c>
    </row>
    <row r="20" spans="2:14">
      <c r="B20" t="s">
        <v>845</v>
      </c>
      <c r="C20" t="s">
        <v>846</v>
      </c>
      <c r="D20" t="s">
        <v>100</v>
      </c>
      <c r="E20" t="s">
        <v>844</v>
      </c>
      <c r="F20" t="s">
        <v>831</v>
      </c>
      <c r="G20" t="s">
        <v>102</v>
      </c>
      <c r="H20" s="77">
        <v>2129</v>
      </c>
      <c r="I20" s="77">
        <v>3682</v>
      </c>
      <c r="J20" s="77">
        <v>0</v>
      </c>
      <c r="K20" s="77">
        <v>78.389780000000002</v>
      </c>
      <c r="L20" s="78">
        <v>5.9999999999999995E-4</v>
      </c>
      <c r="M20" s="78">
        <v>4.1000000000000003E-3</v>
      </c>
      <c r="N20" s="78">
        <v>6.9999999999999999E-4</v>
      </c>
    </row>
    <row r="21" spans="2:14">
      <c r="B21" t="s">
        <v>847</v>
      </c>
      <c r="C21" t="s">
        <v>848</v>
      </c>
      <c r="D21" t="s">
        <v>100</v>
      </c>
      <c r="E21" t="s">
        <v>844</v>
      </c>
      <c r="F21" t="s">
        <v>831</v>
      </c>
      <c r="G21" t="s">
        <v>102</v>
      </c>
      <c r="H21" s="77">
        <v>6186</v>
      </c>
      <c r="I21" s="77">
        <v>17210</v>
      </c>
      <c r="J21" s="77">
        <v>0</v>
      </c>
      <c r="K21" s="77">
        <v>1064.6106</v>
      </c>
      <c r="L21" s="78">
        <v>2.3E-3</v>
      </c>
      <c r="M21" s="78">
        <v>5.6300000000000003E-2</v>
      </c>
      <c r="N21" s="78">
        <v>9.1999999999999998E-3</v>
      </c>
    </row>
    <row r="22" spans="2:14">
      <c r="B22" t="s">
        <v>849</v>
      </c>
      <c r="C22" t="s">
        <v>850</v>
      </c>
      <c r="D22" t="s">
        <v>100</v>
      </c>
      <c r="E22" t="s">
        <v>844</v>
      </c>
      <c r="F22" t="s">
        <v>831</v>
      </c>
      <c r="G22" t="s">
        <v>102</v>
      </c>
      <c r="H22" s="77">
        <v>60541</v>
      </c>
      <c r="I22" s="77">
        <v>4687</v>
      </c>
      <c r="J22" s="77">
        <v>0</v>
      </c>
      <c r="K22" s="77">
        <v>2837.5566699999999</v>
      </c>
      <c r="L22" s="78">
        <v>8.9999999999999998E-4</v>
      </c>
      <c r="M22" s="78">
        <v>0.15</v>
      </c>
      <c r="N22" s="78">
        <v>2.4400000000000002E-2</v>
      </c>
    </row>
    <row r="23" spans="2:14">
      <c r="B23" s="79" t="s">
        <v>851</v>
      </c>
      <c r="D23" s="16"/>
      <c r="E23" s="16"/>
      <c r="F23" s="16"/>
      <c r="G23" s="16"/>
      <c r="H23" s="81">
        <v>386074.02</v>
      </c>
      <c r="J23" s="81">
        <v>0</v>
      </c>
      <c r="K23" s="81">
        <v>1860.2716121000001</v>
      </c>
      <c r="M23" s="80">
        <v>9.8299999999999998E-2</v>
      </c>
      <c r="N23" s="80">
        <v>1.6E-2</v>
      </c>
    </row>
    <row r="24" spans="2:14">
      <c r="B24" t="s">
        <v>852</v>
      </c>
      <c r="C24" t="s">
        <v>853</v>
      </c>
      <c r="D24" t="s">
        <v>100</v>
      </c>
      <c r="E24" t="s">
        <v>834</v>
      </c>
      <c r="F24" t="s">
        <v>854</v>
      </c>
      <c r="G24" t="s">
        <v>102</v>
      </c>
      <c r="H24" s="77">
        <v>14050</v>
      </c>
      <c r="I24" s="77">
        <v>3694.84</v>
      </c>
      <c r="J24" s="77">
        <v>0</v>
      </c>
      <c r="K24" s="77">
        <v>519.12501999999995</v>
      </c>
      <c r="L24" s="78">
        <v>5.9999999999999995E-4</v>
      </c>
      <c r="M24" s="78">
        <v>2.7400000000000001E-2</v>
      </c>
      <c r="N24" s="78">
        <v>4.4999999999999997E-3</v>
      </c>
    </row>
    <row r="25" spans="2:14">
      <c r="B25" t="s">
        <v>855</v>
      </c>
      <c r="C25" t="s">
        <v>856</v>
      </c>
      <c r="D25" t="s">
        <v>100</v>
      </c>
      <c r="E25" t="s">
        <v>841</v>
      </c>
      <c r="F25" t="s">
        <v>854</v>
      </c>
      <c r="G25" t="s">
        <v>102</v>
      </c>
      <c r="H25" s="77">
        <v>372024.02</v>
      </c>
      <c r="I25" s="77">
        <v>360.5</v>
      </c>
      <c r="J25" s="77">
        <v>0</v>
      </c>
      <c r="K25" s="77">
        <v>1341.1465920999999</v>
      </c>
      <c r="L25" s="78">
        <v>2.9999999999999997E-4</v>
      </c>
      <c r="M25" s="78">
        <v>7.0900000000000005E-2</v>
      </c>
      <c r="N25" s="78">
        <v>1.15E-2</v>
      </c>
    </row>
    <row r="26" spans="2:14">
      <c r="B26" s="79" t="s">
        <v>857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594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858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222</v>
      </c>
      <c r="C31" t="s">
        <v>222</v>
      </c>
      <c r="D31" s="16"/>
      <c r="E31" s="16"/>
      <c r="F31" t="s">
        <v>222</v>
      </c>
      <c r="G31" t="s">
        <v>222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227</v>
      </c>
      <c r="D32" s="16"/>
      <c r="E32" s="16"/>
      <c r="F32" s="16"/>
      <c r="G32" s="16"/>
      <c r="H32" s="81">
        <v>56374</v>
      </c>
      <c r="J32" s="81">
        <v>0.45033000000000001</v>
      </c>
      <c r="K32" s="81">
        <v>10680.52909824</v>
      </c>
      <c r="M32" s="80">
        <v>0.5645</v>
      </c>
      <c r="N32" s="80">
        <v>9.1800000000000007E-2</v>
      </c>
    </row>
    <row r="33" spans="2:14">
      <c r="B33" s="79" t="s">
        <v>859</v>
      </c>
      <c r="D33" s="16"/>
      <c r="E33" s="16"/>
      <c r="F33" s="16"/>
      <c r="G33" s="16"/>
      <c r="H33" s="81">
        <v>56374</v>
      </c>
      <c r="J33" s="81">
        <v>0.45033000000000001</v>
      </c>
      <c r="K33" s="81">
        <v>10680.52909824</v>
      </c>
      <c r="M33" s="80">
        <v>0.5645</v>
      </c>
      <c r="N33" s="80">
        <v>9.1800000000000007E-2</v>
      </c>
    </row>
    <row r="34" spans="2:14">
      <c r="B34" t="s">
        <v>860</v>
      </c>
      <c r="C34" t="s">
        <v>861</v>
      </c>
      <c r="D34" t="s">
        <v>777</v>
      </c>
      <c r="E34" t="s">
        <v>862</v>
      </c>
      <c r="F34" t="s">
        <v>831</v>
      </c>
      <c r="G34" t="s">
        <v>106</v>
      </c>
      <c r="H34" s="77">
        <v>6051</v>
      </c>
      <c r="I34" s="77">
        <v>5311</v>
      </c>
      <c r="J34" s="77">
        <v>0</v>
      </c>
      <c r="K34" s="77">
        <v>1020.66670536</v>
      </c>
      <c r="L34" s="78">
        <v>0</v>
      </c>
      <c r="M34" s="78">
        <v>5.3900000000000003E-2</v>
      </c>
      <c r="N34" s="78">
        <v>8.8000000000000005E-3</v>
      </c>
    </row>
    <row r="35" spans="2:14">
      <c r="B35" t="s">
        <v>863</v>
      </c>
      <c r="C35" t="s">
        <v>864</v>
      </c>
      <c r="D35" t="s">
        <v>782</v>
      </c>
      <c r="E35" t="s">
        <v>865</v>
      </c>
      <c r="F35" t="s">
        <v>831</v>
      </c>
      <c r="G35" t="s">
        <v>106</v>
      </c>
      <c r="H35" s="77">
        <v>1177</v>
      </c>
      <c r="I35" s="77">
        <v>15771</v>
      </c>
      <c r="J35" s="77">
        <v>0</v>
      </c>
      <c r="K35" s="77">
        <v>589.54395192000004</v>
      </c>
      <c r="L35" s="78">
        <v>0</v>
      </c>
      <c r="M35" s="78">
        <v>3.1199999999999999E-2</v>
      </c>
      <c r="N35" s="78">
        <v>5.1000000000000004E-3</v>
      </c>
    </row>
    <row r="36" spans="2:14">
      <c r="B36" t="s">
        <v>866</v>
      </c>
      <c r="C36" t="s">
        <v>867</v>
      </c>
      <c r="D36" t="s">
        <v>777</v>
      </c>
      <c r="E36" t="s">
        <v>868</v>
      </c>
      <c r="F36" t="s">
        <v>831</v>
      </c>
      <c r="G36" t="s">
        <v>106</v>
      </c>
      <c r="H36" s="77">
        <v>432</v>
      </c>
      <c r="I36" s="77">
        <v>36254</v>
      </c>
      <c r="J36" s="77">
        <v>0.45033000000000001</v>
      </c>
      <c r="K36" s="77">
        <v>497.86681127999998</v>
      </c>
      <c r="L36" s="78">
        <v>0</v>
      </c>
      <c r="M36" s="78">
        <v>2.63E-2</v>
      </c>
      <c r="N36" s="78">
        <v>4.3E-3</v>
      </c>
    </row>
    <row r="37" spans="2:14">
      <c r="B37" t="s">
        <v>869</v>
      </c>
      <c r="C37" t="s">
        <v>870</v>
      </c>
      <c r="D37" t="s">
        <v>825</v>
      </c>
      <c r="E37" t="s">
        <v>871</v>
      </c>
      <c r="F37" t="s">
        <v>831</v>
      </c>
      <c r="G37" t="s">
        <v>110</v>
      </c>
      <c r="H37" s="77">
        <v>463</v>
      </c>
      <c r="I37" s="77">
        <v>12214</v>
      </c>
      <c r="J37" s="77">
        <v>0</v>
      </c>
      <c r="K37" s="77">
        <v>199.26246935200001</v>
      </c>
      <c r="L37" s="78">
        <v>0</v>
      </c>
      <c r="M37" s="78">
        <v>1.0500000000000001E-2</v>
      </c>
      <c r="N37" s="78">
        <v>1.6999999999999999E-3</v>
      </c>
    </row>
    <row r="38" spans="2:14">
      <c r="B38" t="s">
        <v>872</v>
      </c>
      <c r="C38" t="s">
        <v>873</v>
      </c>
      <c r="D38" t="s">
        <v>123</v>
      </c>
      <c r="E38" t="s">
        <v>871</v>
      </c>
      <c r="F38" t="s">
        <v>831</v>
      </c>
      <c r="G38" t="s">
        <v>106</v>
      </c>
      <c r="H38" s="77">
        <v>5573</v>
      </c>
      <c r="I38" s="77">
        <v>3197</v>
      </c>
      <c r="J38" s="77">
        <v>0</v>
      </c>
      <c r="K38" s="77">
        <v>565.86414056000001</v>
      </c>
      <c r="L38" s="78">
        <v>0</v>
      </c>
      <c r="M38" s="78">
        <v>2.9899999999999999E-2</v>
      </c>
      <c r="N38" s="78">
        <v>4.8999999999999998E-3</v>
      </c>
    </row>
    <row r="39" spans="2:14">
      <c r="B39" t="s">
        <v>874</v>
      </c>
      <c r="C39" t="s">
        <v>875</v>
      </c>
      <c r="D39" t="s">
        <v>782</v>
      </c>
      <c r="E39" t="s">
        <v>871</v>
      </c>
      <c r="F39" t="s">
        <v>831</v>
      </c>
      <c r="G39" t="s">
        <v>106</v>
      </c>
      <c r="H39" s="77">
        <v>1910</v>
      </c>
      <c r="I39" s="77">
        <v>20527</v>
      </c>
      <c r="J39" s="77">
        <v>0</v>
      </c>
      <c r="K39" s="77">
        <v>1245.2006632</v>
      </c>
      <c r="L39" s="78">
        <v>0</v>
      </c>
      <c r="M39" s="78">
        <v>6.5799999999999997E-2</v>
      </c>
      <c r="N39" s="78">
        <v>1.0699999999999999E-2</v>
      </c>
    </row>
    <row r="40" spans="2:14">
      <c r="B40" t="s">
        <v>876</v>
      </c>
      <c r="C40" t="s">
        <v>877</v>
      </c>
      <c r="D40" t="s">
        <v>782</v>
      </c>
      <c r="E40" t="s">
        <v>878</v>
      </c>
      <c r="F40" t="s">
        <v>831</v>
      </c>
      <c r="G40" t="s">
        <v>106</v>
      </c>
      <c r="H40" s="77">
        <v>6540</v>
      </c>
      <c r="I40" s="77">
        <v>2176</v>
      </c>
      <c r="J40" s="77">
        <v>0</v>
      </c>
      <c r="K40" s="77">
        <v>451.97783040000002</v>
      </c>
      <c r="L40" s="78">
        <v>0</v>
      </c>
      <c r="M40" s="78">
        <v>2.3900000000000001E-2</v>
      </c>
      <c r="N40" s="78">
        <v>3.8999999999999998E-3</v>
      </c>
    </row>
    <row r="41" spans="2:14">
      <c r="B41" t="s">
        <v>879</v>
      </c>
      <c r="C41" t="s">
        <v>880</v>
      </c>
      <c r="D41" t="s">
        <v>782</v>
      </c>
      <c r="E41" t="s">
        <v>881</v>
      </c>
      <c r="F41" t="s">
        <v>831</v>
      </c>
      <c r="G41" t="s">
        <v>106</v>
      </c>
      <c r="H41" s="77">
        <v>2861</v>
      </c>
      <c r="I41" s="77">
        <v>2851</v>
      </c>
      <c r="J41" s="77">
        <v>0</v>
      </c>
      <c r="K41" s="77">
        <v>259.05714136</v>
      </c>
      <c r="L41" s="78">
        <v>0</v>
      </c>
      <c r="M41" s="78">
        <v>1.37E-2</v>
      </c>
      <c r="N41" s="78">
        <v>2.2000000000000001E-3</v>
      </c>
    </row>
    <row r="42" spans="2:14">
      <c r="B42" t="s">
        <v>882</v>
      </c>
      <c r="C42" t="s">
        <v>883</v>
      </c>
      <c r="D42" t="s">
        <v>884</v>
      </c>
      <c r="E42" t="s">
        <v>885</v>
      </c>
      <c r="F42" t="s">
        <v>831</v>
      </c>
      <c r="G42" t="s">
        <v>110</v>
      </c>
      <c r="H42" s="77">
        <v>2671</v>
      </c>
      <c r="I42" s="77">
        <v>8938</v>
      </c>
      <c r="J42" s="77">
        <v>0</v>
      </c>
      <c r="K42" s="77">
        <v>841.20305192800004</v>
      </c>
      <c r="L42" s="78">
        <v>0</v>
      </c>
      <c r="M42" s="78">
        <v>4.4499999999999998E-2</v>
      </c>
      <c r="N42" s="78">
        <v>7.1999999999999998E-3</v>
      </c>
    </row>
    <row r="43" spans="2:14">
      <c r="B43" t="s">
        <v>886</v>
      </c>
      <c r="C43" t="s">
        <v>887</v>
      </c>
      <c r="D43" t="s">
        <v>782</v>
      </c>
      <c r="E43" t="s">
        <v>888</v>
      </c>
      <c r="F43" t="s">
        <v>831</v>
      </c>
      <c r="G43" t="s">
        <v>106</v>
      </c>
      <c r="H43" s="77">
        <v>1197</v>
      </c>
      <c r="I43" s="77">
        <v>6129</v>
      </c>
      <c r="J43" s="77">
        <v>0</v>
      </c>
      <c r="K43" s="77">
        <v>233.00447688</v>
      </c>
      <c r="L43" s="78">
        <v>0</v>
      </c>
      <c r="M43" s="78">
        <v>1.23E-2</v>
      </c>
      <c r="N43" s="78">
        <v>2E-3</v>
      </c>
    </row>
    <row r="44" spans="2:14">
      <c r="B44" t="s">
        <v>889</v>
      </c>
      <c r="C44" t="s">
        <v>890</v>
      </c>
      <c r="D44" t="s">
        <v>782</v>
      </c>
      <c r="E44" t="s">
        <v>891</v>
      </c>
      <c r="F44" t="s">
        <v>831</v>
      </c>
      <c r="G44" t="s">
        <v>106</v>
      </c>
      <c r="H44" s="77">
        <v>1106</v>
      </c>
      <c r="I44" s="77">
        <v>45164</v>
      </c>
      <c r="J44" s="77">
        <v>0</v>
      </c>
      <c r="K44" s="77">
        <v>1586.4559558399999</v>
      </c>
      <c r="L44" s="78">
        <v>0</v>
      </c>
      <c r="M44" s="78">
        <v>8.3799999999999999E-2</v>
      </c>
      <c r="N44" s="78">
        <v>1.3599999999999999E-2</v>
      </c>
    </row>
    <row r="45" spans="2:14">
      <c r="B45" t="s">
        <v>892</v>
      </c>
      <c r="C45" t="s">
        <v>893</v>
      </c>
      <c r="D45" t="s">
        <v>782</v>
      </c>
      <c r="E45" t="s">
        <v>891</v>
      </c>
      <c r="F45" t="s">
        <v>831</v>
      </c>
      <c r="G45" t="s">
        <v>106</v>
      </c>
      <c r="H45" s="77">
        <v>23433</v>
      </c>
      <c r="I45" s="77">
        <v>3832</v>
      </c>
      <c r="J45" s="77">
        <v>0</v>
      </c>
      <c r="K45" s="77">
        <v>2851.8973305599998</v>
      </c>
      <c r="L45" s="78">
        <v>0</v>
      </c>
      <c r="M45" s="78">
        <v>0.1507</v>
      </c>
      <c r="N45" s="78">
        <v>2.4500000000000001E-2</v>
      </c>
    </row>
    <row r="46" spans="2:14">
      <c r="B46" t="s">
        <v>894</v>
      </c>
      <c r="C46" t="s">
        <v>895</v>
      </c>
      <c r="D46" t="s">
        <v>782</v>
      </c>
      <c r="E46" t="s">
        <v>896</v>
      </c>
      <c r="F46" t="s">
        <v>831</v>
      </c>
      <c r="G46" t="s">
        <v>106</v>
      </c>
      <c r="H46" s="77">
        <v>2960</v>
      </c>
      <c r="I46" s="77">
        <v>3601</v>
      </c>
      <c r="J46" s="77">
        <v>0</v>
      </c>
      <c r="K46" s="77">
        <v>338.52856960000003</v>
      </c>
      <c r="L46" s="78">
        <v>0</v>
      </c>
      <c r="M46" s="78">
        <v>1.7899999999999999E-2</v>
      </c>
      <c r="N46" s="78">
        <v>2.8999999999999998E-3</v>
      </c>
    </row>
    <row r="47" spans="2:14">
      <c r="B47" s="79" t="s">
        <v>897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222</v>
      </c>
      <c r="C48" t="s">
        <v>222</v>
      </c>
      <c r="D48" s="16"/>
      <c r="E48" s="16"/>
      <c r="F48" t="s">
        <v>222</v>
      </c>
      <c r="G48" t="s">
        <v>222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594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222</v>
      </c>
      <c r="C50" t="s">
        <v>222</v>
      </c>
      <c r="D50" s="16"/>
      <c r="E50" s="16"/>
      <c r="F50" t="s">
        <v>222</v>
      </c>
      <c r="G50" t="s">
        <v>222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858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222</v>
      </c>
      <c r="C52" t="s">
        <v>222</v>
      </c>
      <c r="D52" s="16"/>
      <c r="E52" s="16"/>
      <c r="F52" t="s">
        <v>222</v>
      </c>
      <c r="G52" t="s">
        <v>222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229</v>
      </c>
      <c r="D53" s="16"/>
      <c r="E53" s="16"/>
      <c r="F53" s="16"/>
      <c r="G53" s="16"/>
    </row>
    <row r="54" spans="2:14">
      <c r="B54" t="s">
        <v>287</v>
      </c>
      <c r="D54" s="16"/>
      <c r="E54" s="16"/>
      <c r="F54" s="16"/>
      <c r="G54" s="16"/>
    </row>
    <row r="55" spans="2:14">
      <c r="B55" t="s">
        <v>288</v>
      </c>
      <c r="D55" s="16"/>
      <c r="E55" s="16"/>
      <c r="F55" s="16"/>
      <c r="G55" s="16"/>
    </row>
    <row r="56" spans="2:14">
      <c r="B56" t="s">
        <v>289</v>
      </c>
      <c r="D56" s="16"/>
      <c r="E56" s="16"/>
      <c r="F56" s="16"/>
      <c r="G56" s="16"/>
    </row>
    <row r="57" spans="2:14">
      <c r="B57" t="s">
        <v>290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289072.88</v>
      </c>
      <c r="K11" s="7"/>
      <c r="L11" s="75">
        <v>922.07202591999999</v>
      </c>
      <c r="M11" s="7"/>
      <c r="N11" s="76">
        <v>1</v>
      </c>
      <c r="O11" s="76">
        <v>7.9000000000000008E-3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287776.88</v>
      </c>
      <c r="L12" s="81">
        <v>256.69697695999997</v>
      </c>
      <c r="N12" s="80">
        <v>0.27839999999999998</v>
      </c>
      <c r="O12" s="80">
        <v>2.2000000000000001E-3</v>
      </c>
    </row>
    <row r="13" spans="2:65">
      <c r="B13" s="79" t="s">
        <v>898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899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287776.88</v>
      </c>
      <c r="L17" s="81">
        <v>256.69697695999997</v>
      </c>
      <c r="N17" s="80">
        <v>0.27839999999999998</v>
      </c>
      <c r="O17" s="80">
        <v>2.2000000000000001E-3</v>
      </c>
    </row>
    <row r="18" spans="2:15">
      <c r="B18" t="s">
        <v>900</v>
      </c>
      <c r="C18" t="s">
        <v>901</v>
      </c>
      <c r="D18" t="s">
        <v>100</v>
      </c>
      <c r="E18" t="s">
        <v>902</v>
      </c>
      <c r="F18" t="s">
        <v>831</v>
      </c>
      <c r="G18" t="s">
        <v>324</v>
      </c>
      <c r="H18" t="s">
        <v>207</v>
      </c>
      <c r="I18" t="s">
        <v>102</v>
      </c>
      <c r="J18" s="77">
        <v>287776.88</v>
      </c>
      <c r="K18" s="77">
        <v>89.2</v>
      </c>
      <c r="L18" s="77">
        <v>256.69697695999997</v>
      </c>
      <c r="M18" s="78">
        <v>8.0000000000000004E-4</v>
      </c>
      <c r="N18" s="78">
        <v>0.27839999999999998</v>
      </c>
      <c r="O18" s="78">
        <v>2.2000000000000001E-3</v>
      </c>
    </row>
    <row r="19" spans="2:15">
      <c r="B19" s="79" t="s">
        <v>594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1296</v>
      </c>
      <c r="L21" s="81">
        <v>665.37504895999996</v>
      </c>
      <c r="N21" s="80">
        <v>0.72160000000000002</v>
      </c>
      <c r="O21" s="80">
        <v>5.7000000000000002E-3</v>
      </c>
    </row>
    <row r="22" spans="2:15">
      <c r="B22" s="79" t="s">
        <v>898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899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1296</v>
      </c>
      <c r="L26" s="81">
        <v>665.37504895999996</v>
      </c>
      <c r="N26" s="80">
        <v>0.72160000000000002</v>
      </c>
      <c r="O26" s="80">
        <v>5.7000000000000002E-3</v>
      </c>
    </row>
    <row r="27" spans="2:15">
      <c r="B27" t="s">
        <v>903</v>
      </c>
      <c r="C27" t="s">
        <v>904</v>
      </c>
      <c r="D27" t="s">
        <v>123</v>
      </c>
      <c r="E27" t="s">
        <v>905</v>
      </c>
      <c r="F27" t="s">
        <v>831</v>
      </c>
      <c r="G27" t="s">
        <v>222</v>
      </c>
      <c r="H27" t="s">
        <v>906</v>
      </c>
      <c r="I27" t="s">
        <v>106</v>
      </c>
      <c r="J27" s="77">
        <v>736</v>
      </c>
      <c r="K27" s="77">
        <v>20551</v>
      </c>
      <c r="L27" s="77">
        <v>480.38702336</v>
      </c>
      <c r="M27" s="78">
        <v>0</v>
      </c>
      <c r="N27" s="78">
        <v>0.52100000000000002</v>
      </c>
      <c r="O27" s="78">
        <v>4.1000000000000003E-3</v>
      </c>
    </row>
    <row r="28" spans="2:15">
      <c r="B28" t="s">
        <v>907</v>
      </c>
      <c r="C28" t="s">
        <v>908</v>
      </c>
      <c r="D28" t="s">
        <v>123</v>
      </c>
      <c r="E28" t="s">
        <v>909</v>
      </c>
      <c r="F28" t="s">
        <v>831</v>
      </c>
      <c r="G28" t="s">
        <v>222</v>
      </c>
      <c r="H28" t="s">
        <v>906</v>
      </c>
      <c r="I28" t="s">
        <v>106</v>
      </c>
      <c r="J28" s="77">
        <v>560</v>
      </c>
      <c r="K28" s="77">
        <v>10401</v>
      </c>
      <c r="L28" s="77">
        <v>184.98802559999999</v>
      </c>
      <c r="M28" s="78">
        <v>0</v>
      </c>
      <c r="N28" s="78">
        <v>0.2006</v>
      </c>
      <c r="O28" s="78">
        <v>1.6000000000000001E-3</v>
      </c>
    </row>
    <row r="29" spans="2:15">
      <c r="B29" s="79" t="s">
        <v>594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222</v>
      </c>
      <c r="C30" t="s">
        <v>222</v>
      </c>
      <c r="D30" s="16"/>
      <c r="E30" s="16"/>
      <c r="F30" t="s">
        <v>222</v>
      </c>
      <c r="G30" t="s">
        <v>222</v>
      </c>
      <c r="I30" t="s">
        <v>222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229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35584</v>
      </c>
      <c r="H11" s="7"/>
      <c r="I11" s="75">
        <v>87.764724000000001</v>
      </c>
      <c r="J11" s="25"/>
      <c r="K11" s="76">
        <v>1</v>
      </c>
      <c r="L11" s="76">
        <v>8.0000000000000004E-4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35584</v>
      </c>
      <c r="I12" s="81">
        <v>87.764724000000001</v>
      </c>
      <c r="K12" s="80">
        <v>1</v>
      </c>
      <c r="L12" s="80">
        <v>8.0000000000000004E-4</v>
      </c>
    </row>
    <row r="13" spans="2:60">
      <c r="B13" s="79" t="s">
        <v>910</v>
      </c>
      <c r="D13" s="16"/>
      <c r="E13" s="16"/>
      <c r="G13" s="81">
        <v>35584</v>
      </c>
      <c r="I13" s="81">
        <v>87.764724000000001</v>
      </c>
      <c r="K13" s="80">
        <v>1</v>
      </c>
      <c r="L13" s="80">
        <v>8.0000000000000004E-4</v>
      </c>
    </row>
    <row r="14" spans="2:60">
      <c r="B14" t="s">
        <v>911</v>
      </c>
      <c r="C14" t="s">
        <v>912</v>
      </c>
      <c r="D14" t="s">
        <v>100</v>
      </c>
      <c r="E14" t="s">
        <v>515</v>
      </c>
      <c r="F14" t="s">
        <v>102</v>
      </c>
      <c r="G14" s="77">
        <v>3500</v>
      </c>
      <c r="H14" s="77">
        <v>1920</v>
      </c>
      <c r="I14" s="77">
        <v>67.2</v>
      </c>
      <c r="J14" s="78">
        <v>1.8E-3</v>
      </c>
      <c r="K14" s="78">
        <v>0.76570000000000005</v>
      </c>
      <c r="L14" s="78">
        <v>5.9999999999999995E-4</v>
      </c>
    </row>
    <row r="15" spans="2:60">
      <c r="B15" t="s">
        <v>913</v>
      </c>
      <c r="C15" t="s">
        <v>914</v>
      </c>
      <c r="D15" t="s">
        <v>100</v>
      </c>
      <c r="E15" t="s">
        <v>756</v>
      </c>
      <c r="F15" t="s">
        <v>106</v>
      </c>
      <c r="G15" s="77">
        <v>12500</v>
      </c>
      <c r="H15" s="77">
        <v>2</v>
      </c>
      <c r="I15" s="77">
        <v>0.25</v>
      </c>
      <c r="J15" s="78">
        <v>3.5999999999999999E-3</v>
      </c>
      <c r="K15" s="78">
        <v>2.8E-3</v>
      </c>
      <c r="L15" s="78">
        <v>0</v>
      </c>
    </row>
    <row r="16" spans="2:60">
      <c r="B16" t="s">
        <v>915</v>
      </c>
      <c r="C16" t="s">
        <v>916</v>
      </c>
      <c r="D16" t="s">
        <v>100</v>
      </c>
      <c r="E16" t="s">
        <v>756</v>
      </c>
      <c r="F16" t="s">
        <v>106</v>
      </c>
      <c r="G16" s="77">
        <v>12500</v>
      </c>
      <c r="H16" s="77">
        <v>44.3</v>
      </c>
      <c r="I16" s="77">
        <v>5.5374999999999996</v>
      </c>
      <c r="J16" s="78">
        <v>3.5999999999999999E-3</v>
      </c>
      <c r="K16" s="78">
        <v>6.3100000000000003E-2</v>
      </c>
      <c r="L16" s="78">
        <v>0</v>
      </c>
    </row>
    <row r="17" spans="2:12">
      <c r="B17" t="s">
        <v>917</v>
      </c>
      <c r="C17" t="s">
        <v>918</v>
      </c>
      <c r="D17" t="s">
        <v>100</v>
      </c>
      <c r="E17" t="s">
        <v>770</v>
      </c>
      <c r="F17" t="s">
        <v>102</v>
      </c>
      <c r="G17" s="77">
        <v>7084</v>
      </c>
      <c r="H17" s="77">
        <v>208.6</v>
      </c>
      <c r="I17" s="77">
        <v>14.777224</v>
      </c>
      <c r="J17" s="78">
        <v>7.1999999999999998E-3</v>
      </c>
      <c r="K17" s="78">
        <v>0.16839999999999999</v>
      </c>
      <c r="L17" s="78">
        <v>1E-4</v>
      </c>
    </row>
    <row r="18" spans="2:12">
      <c r="B18" s="79" t="s">
        <v>227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s="79" t="s">
        <v>919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t="s">
        <v>229</v>
      </c>
      <c r="D21" s="16"/>
      <c r="E21" s="16"/>
    </row>
    <row r="22" spans="2:12">
      <c r="B22" t="s">
        <v>287</v>
      </c>
      <c r="D22" s="16"/>
      <c r="E22" s="16"/>
    </row>
    <row r="23" spans="2:12">
      <c r="B23" t="s">
        <v>288</v>
      </c>
      <c r="D23" s="16"/>
      <c r="E23" s="16"/>
    </row>
    <row r="24" spans="2:12">
      <c r="B24" t="s">
        <v>289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114B33-BAD9-4253-A2C4-98F542060E49}"/>
</file>

<file path=customXml/itemProps2.xml><?xml version="1.0" encoding="utf-8"?>
<ds:datastoreItem xmlns:ds="http://schemas.openxmlformats.org/officeDocument/2006/customXml" ds:itemID="{45536D5A-7A86-479A-8F8D-4B5970A5A786}"/>
</file>

<file path=customXml/itemProps3.xml><?xml version="1.0" encoding="utf-8"?>
<ds:datastoreItem xmlns:ds="http://schemas.openxmlformats.org/officeDocument/2006/customXml" ds:itemID="{189FC4DF-FDDD-466E-A571-B47074EDD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אינסה קלאוז</cp:lastModifiedBy>
  <dcterms:created xsi:type="dcterms:W3CDTF">2015-11-10T09:34:27Z</dcterms:created>
  <dcterms:modified xsi:type="dcterms:W3CDTF">2022-05-03T05:10:18Z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