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3" i="16" l="1"/>
  <c r="C43" i="1" l="1"/>
  <c r="C12" i="27"/>
  <c r="C26" i="27"/>
  <c r="C11" i="27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2" i="2" s="1"/>
  <c r="C11" i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12" i="2" l="1"/>
  <c r="L14" i="2"/>
  <c r="L16" i="2"/>
  <c r="L18" i="2"/>
  <c r="L20" i="2"/>
  <c r="L24" i="2"/>
  <c r="L26" i="2"/>
  <c r="L28" i="2"/>
  <c r="L30" i="2"/>
  <c r="L32" i="2"/>
  <c r="L34" i="2"/>
  <c r="L13" i="2"/>
  <c r="L17" i="2"/>
  <c r="L21" i="2"/>
  <c r="L25" i="2"/>
  <c r="L29" i="2"/>
  <c r="L33" i="2"/>
  <c r="L11" i="2"/>
  <c r="L15" i="2"/>
  <c r="L19" i="2"/>
  <c r="L23" i="2"/>
  <c r="L27" i="2"/>
  <c r="L31" i="2"/>
  <c r="L35" i="2"/>
</calcChain>
</file>

<file path=xl/sharedStrings.xml><?xml version="1.0" encoding="utf-8"?>
<sst xmlns="http://schemas.openxmlformats.org/spreadsheetml/2006/main" count="4145" uniqueCount="1141">
  <si>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</si>
  <si>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</si>
  <si>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</si>
  <si>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</si>
  <si>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</si>
  <si>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</si>
  <si>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</si>
  <si>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</si>
  <si>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</si>
  <si>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</si>
  <si>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</si>
  <si>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</si>
  <si>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</si>
  <si>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</si>
  <si>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</si>
  <si>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</si>
  <si>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</si>
  <si>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</si>
  <si>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</si>
  <si>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</si>
  <si>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</si>
  <si>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</si>
  <si>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</si>
  <si>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</si>
  <si>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</si>
  <si>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</si>
  <si>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</si>
  <si>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</si>
  <si>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</si>
  <si>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</si>
  <si>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</si>
  <si>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</si>
  <si>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</si>
  <si>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</si>
  <si>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</si>
  <si>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</si>
  <si>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</si>
  <si>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</si>
  <si>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</si>
  <si>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</si>
  <si>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</si>
  <si>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</si>
  <si>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</si>
  <si>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</si>
  <si>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</si>
  <si>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</si>
  <si>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</si>
  <si>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</si>
  <si>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</si>
  <si>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</si>
  <si>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</si>
  <si>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</si>
  <si>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</si>
  <si>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</si>
  <si>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</si>
  <si>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</si>
  <si>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</si>
  <si>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</si>
  <si>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</si>
  <si>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</si>
  <si>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</si>
  <si>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</si>
  <si>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</si>
  <si>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</si>
  <si>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</si>
  <si>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</si>
  <si>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</si>
  <si>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</si>
  <si>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</si>
  <si>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</si>
  <si>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</si>
  <si>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</si>
  <si>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</si>
  <si>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</si>
  <si>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</si>
  <si>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</si>
  <si>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</si>
  <si>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</si>
  <si>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</si>
  <si>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</si>
  <si>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</si>
  <si>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</si>
  <si>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</si>
  <si>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</si>
  <si>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</si>
  <si>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</si>
  <si>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</si>
  <si>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</si>
  <si>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</si>
  <si>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</si>
  <si>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</si>
  <si>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</si>
  <si>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</si>
  <si>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</si>
  <si>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</si>
  <si>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</si>
  <si>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</si>
  <si>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</si>
  <si>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</si>
  <si>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</si>
  <si>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</si>
  <si>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</si>
  <si>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</si>
  <si>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</si>
  <si>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</si>
  <si>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</si>
  <si>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</si>
  <si>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</si>
  <si>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</si>
  <si>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</si>
  <si>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</si>
  <si>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</si>
  <si>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</si>
  <si>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</si>
  <si>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</si>
  <si>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</si>
  <si>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</si>
  <si>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</si>
  <si>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</si>
  <si>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</si>
  <si>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</si>
  <si>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</si>
  <si>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</si>
  <si>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</si>
  <si>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</si>
  <si>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</si>
  <si>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</si>
  <si>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</si>
  <si>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</si>
  <si>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</si>
  <si>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</si>
  <si>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</si>
  <si>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</si>
  <si>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</si>
  <si>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</si>
  <si>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</si>
  <si>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</si>
  <si>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</si>
  <si>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</si>
  <si>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</si>
  <si>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</si>
  <si>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</si>
  <si>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</si>
  <si>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</si>
  <si>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</si>
  <si>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</si>
  <si>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</si>
  <si>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</si>
  <si>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</si>
  <si>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</si>
  <si>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</si>
  <si>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</si>
  <si>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</si>
  <si>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</si>
  <si>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</si>
  <si>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</si>
  <si>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</si>
  <si>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</si>
  <si>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</si>
  <si>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</si>
  <si>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</si>
  <si>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</si>
  <si>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</si>
  <si>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</si>
  <si>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</si>
  <si>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</si>
  <si>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</si>
  <si>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</si>
  <si>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</si>
  <si>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</si>
  <si>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</si>
  <si>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</si>
  <si>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</si>
  <si>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</si>
  <si>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</si>
  <si>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</si>
  <si>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</si>
  <si>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</si>
  <si>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</si>
  <si>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</si>
  <si>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</si>
  <si>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</si>
  <si>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</si>
  <si>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</si>
  <si>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</si>
  <si>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</si>
  <si>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</si>
  <si>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</si>
  <si>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</si>
  <si>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</si>
  <si>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</si>
  <si>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</si>
  <si>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</si>
  <si>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</si>
  <si>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</si>
  <si>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</si>
  <si>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</si>
  <si>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</si>
  <si>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</si>
  <si>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</si>
  <si>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</si>
  <si>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</si>
  <si>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</si>
  <si>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</si>
  <si>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</si>
  <si>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</si>
  <si>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</si>
  <si>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</si>
  <si>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</si>
  <si>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</si>
  <si>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</si>
  <si>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</si>
  <si>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</si>
  <si>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</si>
  <si>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</si>
  <si>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</si>
  <si>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</si>
  <si>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</si>
  <si>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</si>
  <si>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</si>
  <si>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</si>
  <si>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</si>
  <si>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</si>
  <si>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</si>
  <si>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</si>
  <si>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</si>
  <si>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</si>
  <si>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</si>
  <si>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</si>
  <si>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</si>
  <si>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</si>
  <si>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</si>
  <si>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</si>
  <si>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</si>
  <si>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</si>
  <si>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</si>
  <si>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</si>
  <si>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</si>
  <si>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</si>
  <si>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</si>
  <si>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</si>
  <si>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</si>
  <si>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</si>
  <si>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</si>
  <si>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</si>
  <si>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</si>
  <si>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</si>
  <si>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</si>
  <si>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</si>
  <si>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09/06/21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</si>
  <si>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</si>
  <si>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</si>
  <si>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</si>
  <si>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</si>
  <si>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</si>
  <si>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</si>
  <si>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</si>
  <si>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</si>
  <si>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</si>
  <si>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</si>
  <si>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</si>
  <si>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</si>
  <si>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</si>
  <si>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</si>
  <si>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</si>
  <si>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</si>
  <si>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</si>
  <si>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</si>
  <si>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</si>
  <si>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</si>
  <si>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</si>
  <si>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</si>
  <si>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</si>
  <si>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</si>
  <si>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28/09/22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</si>
  <si>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</si>
  <si>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</si>
  <si>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</si>
  <si>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</si>
  <si>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</si>
  <si>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</si>
  <si>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</si>
  <si>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</si>
  <si>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</si>
  <si>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</si>
  <si>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</si>
  <si>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</si>
  <si>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</si>
  <si>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</si>
  <si>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</si>
  <si>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</si>
  <si>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</si>
  <si>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</si>
  <si>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</si>
  <si>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</si>
  <si>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</si>
  <si>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</si>
  <si>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</si>
  <si>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פועלים  אגח 200- פועלים</t>
  </si>
  <si>
    <t>6620496</t>
  </si>
  <si>
    <t>520000118</t>
  </si>
  <si>
    <t>15/03/22</t>
  </si>
  <si>
    <t>פועלים הנפקות  אג"ח 36- פועלים הנפקות</t>
  </si>
  <si>
    <t>1940659</t>
  </si>
  <si>
    <t>520032640</t>
  </si>
  <si>
    <t>19/11/20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</si>
  <si>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</si>
  <si>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</si>
  <si>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</si>
  <si>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</si>
  <si>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</si>
  <si>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</si>
  <si>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</si>
  <si>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</si>
  <si>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</si>
  <si>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</si>
  <si>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</si>
  <si>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</si>
  <si>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</si>
  <si>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</si>
  <si>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</si>
  <si>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</si>
  <si>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</si>
  <si>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</si>
  <si>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</si>
  <si>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</si>
  <si>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</si>
  <si>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</si>
  <si>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</si>
  <si>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</si>
  <si>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</si>
  <si>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</si>
  <si>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</si>
  <si>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</si>
  <si>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</si>
  <si>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</si>
  <si>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</si>
  <si>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</si>
  <si>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</si>
  <si>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</si>
  <si>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</si>
  <si>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</si>
  <si>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</si>
  <si>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</si>
  <si>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</si>
  <si>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אלוני חץ אג8- אלוני חץ</t>
  </si>
  <si>
    <t>3900271</t>
  </si>
  <si>
    <t>520038506</t>
  </si>
  <si>
    <t>ilAA-</t>
  </si>
  <si>
    <t>ביג  אגח כ- ביג</t>
  </si>
  <si>
    <t>1186188</t>
  </si>
  <si>
    <t>513623314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</si>
  <si>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</si>
  <si>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</si>
  <si>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</si>
  <si>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</si>
  <si>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</si>
  <si>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</si>
  <si>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</si>
  <si>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</si>
  <si>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</si>
  <si>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</si>
  <si>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</si>
  <si>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</si>
  <si>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</si>
  <si>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</si>
  <si>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</si>
  <si>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</si>
  <si>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</si>
  <si>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</si>
  <si>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</si>
  <si>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</si>
  <si>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</si>
  <si>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</si>
  <si>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</si>
  <si>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</si>
  <si>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</si>
  <si>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</si>
  <si>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12/07/21</t>
  </si>
  <si>
    <t>פז נפט    אגח ז- פז נפט</t>
  </si>
  <si>
    <t>1142595</t>
  </si>
  <si>
    <t>510216054</t>
  </si>
  <si>
    <t>אנרגיה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</si>
  <si>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</si>
  <si>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</si>
  <si>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</si>
  <si>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</si>
  <si>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</si>
  <si>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</si>
  <si>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</si>
  <si>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</si>
  <si>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</si>
  <si>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</si>
  <si>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נכסים אגח 8- אשטרום נכסים</t>
  </si>
  <si>
    <t>2510162</t>
  </si>
  <si>
    <t>520036617</t>
  </si>
  <si>
    <t>ilA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</si>
  <si>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</si>
  <si>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</si>
  <si>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</si>
  <si>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</si>
  <si>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</si>
  <si>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</si>
  <si>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</si>
  <si>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</si>
  <si>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</si>
  <si>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</si>
  <si>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</si>
  <si>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</si>
  <si>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</si>
  <si>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</si>
  <si>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</si>
  <si>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</si>
  <si>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</si>
  <si>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</si>
  <si>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</si>
  <si>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</si>
  <si>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</si>
  <si>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513569780</t>
  </si>
  <si>
    <t>Aa1.il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</si>
  <si>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</si>
  <si>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</si>
  <si>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</si>
  <si>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</si>
  <si>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</si>
  <si>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</si>
  <si>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</si>
  <si>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</si>
  <si>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</si>
  <si>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</si>
  <si>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</si>
  <si>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</si>
  <si>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</si>
  <si>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מגדל הון אגח ט- מגדל ביטוח הון</t>
  </si>
  <si>
    <t>1185628</t>
  </si>
  <si>
    <t>513230029</t>
  </si>
  <si>
    <t>ביטוח</t>
  </si>
  <si>
    <t>13/07/22</t>
  </si>
  <si>
    <t>פניקס הון אגח יא- הפניקס גיוסי הון</t>
  </si>
  <si>
    <t>1159359</t>
  </si>
  <si>
    <t>514290345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</si>
  <si>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</si>
  <si>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</si>
  <si>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</si>
  <si>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</si>
  <si>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</si>
  <si>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</si>
  <si>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</si>
  <si>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</si>
  <si>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</si>
  <si>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</si>
  <si>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</si>
  <si>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</si>
  <si>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</si>
  <si>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</si>
  <si>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</si>
  <si>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</si>
  <si>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</si>
  <si>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</si>
  <si>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</si>
  <si>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</si>
  <si>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</si>
  <si>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</si>
  <si>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</si>
  <si>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</si>
  <si>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</si>
  <si>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</si>
  <si>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</si>
  <si>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</si>
  <si>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</si>
  <si>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שרותים</t>
  </si>
  <si>
    <t>31/08/20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</si>
  <si>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</si>
  <si>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</si>
  <si>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</si>
  <si>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</si>
  <si>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</si>
  <si>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</si>
  <si>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</si>
  <si>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</si>
  <si>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</si>
  <si>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</si>
  <si>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</si>
  <si>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</si>
  <si>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</si>
  <si>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</si>
  <si>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</si>
  <si>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</si>
  <si>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</si>
  <si>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520018078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</si>
  <si>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</si>
  <si>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</si>
  <si>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</si>
  <si>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</si>
  <si>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</si>
  <si>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</si>
  <si>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</si>
  <si>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</si>
  <si>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</si>
  <si>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</si>
  <si>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</si>
  <si>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</si>
  <si>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</si>
  <si>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</si>
  <si>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</si>
  <si>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</si>
  <si>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</si>
  <si>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</si>
  <si>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</si>
  <si>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</si>
  <si>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ז- צמח המרמן</t>
  </si>
  <si>
    <t>1186402</t>
  </si>
  <si>
    <t>512531203</t>
  </si>
  <si>
    <t>Baa1.il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</si>
  <si>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</si>
  <si>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</si>
  <si>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</si>
  <si>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</si>
  <si>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</si>
  <si>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</si>
  <si>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</si>
  <si>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</si>
  <si>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</si>
  <si>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</si>
  <si>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</si>
  <si>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</si>
  <si>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</si>
  <si>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</si>
  <si>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</si>
  <si>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</si>
  <si>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</si>
  <si>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</si>
  <si>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</si>
  <si>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</si>
  <si>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</si>
  <si>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</si>
  <si>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</si>
  <si>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</si>
  <si>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</si>
  <si>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</si>
  <si>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</si>
  <si>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</si>
  <si>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</si>
  <si>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</si>
  <si>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</si>
  <si>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</si>
  <si>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</si>
  <si>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</si>
  <si>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</si>
  <si>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06/09/17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</si>
  <si>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</si>
  <si>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</si>
  <si>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</si>
  <si>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</si>
  <si>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</si>
  <si>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</si>
  <si>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</si>
  <si>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</si>
  <si>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</si>
  <si>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</si>
  <si>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</si>
  <si>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</si>
  <si>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</si>
  <si>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</si>
  <si>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</si>
  <si>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</si>
  <si>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</si>
  <si>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</si>
  <si>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</si>
  <si>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</si>
  <si>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</si>
  <si>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</si>
  <si>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</si>
  <si>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</si>
  <si>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</si>
  <si>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</si>
  <si>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</si>
  <si>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</si>
  <si>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</si>
  <si>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</si>
  <si>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</si>
  <si>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</si>
  <si>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</si>
  <si>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</si>
  <si>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</si>
  <si>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</si>
  <si>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</si>
  <si>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</si>
  <si>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</si>
  <si>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</si>
  <si>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</si>
  <si>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</si>
  <si>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</si>
  <si>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</si>
  <si>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</si>
  <si>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</si>
  <si>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</si>
  <si>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</si>
  <si>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</si>
  <si>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</si>
  <si>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</si>
  <si>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</si>
  <si>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</si>
  <si>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</si>
  <si>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</si>
  <si>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</si>
  <si>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</si>
  <si>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</si>
  <si>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</si>
  <si>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</si>
  <si>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</si>
  <si>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</si>
  <si>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</si>
  <si>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</si>
  <si>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</si>
  <si>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</si>
  <si>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</si>
  <si>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</si>
  <si>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</si>
  <si>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</si>
  <si>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</si>
  <si>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</si>
  <si>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</si>
  <si>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</si>
  <si>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</si>
  <si>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</si>
  <si>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</si>
  <si>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</si>
  <si>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</si>
  <si>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</si>
  <si>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</si>
  <si>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</si>
  <si>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</si>
  <si>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</si>
  <si>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</si>
  <si>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</si>
  <si>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</si>
  <si>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</si>
  <si>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</si>
  <si>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</si>
  <si>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</si>
  <si>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</si>
  <si>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</si>
  <si>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</si>
  <si>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</si>
  <si>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</si>
  <si>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</si>
  <si>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</si>
  <si>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</si>
  <si>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</si>
  <si>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</si>
  <si>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</si>
  <si>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</si>
  <si>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</si>
  <si>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</si>
  <si>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</si>
  <si>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</si>
  <si>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</si>
  <si>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</si>
  <si>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</si>
  <si>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</si>
  <si>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</si>
  <si>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</si>
  <si>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</si>
  <si>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</si>
  <si>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</si>
  <si>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</si>
  <si>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</si>
  <si>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</si>
  <si>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</si>
  <si>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</si>
  <si>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</si>
  <si>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</si>
  <si>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</si>
  <si>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</si>
  <si>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</si>
  <si>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</si>
  <si>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ג'י סיטי- ג'י סיטי</t>
  </si>
  <si>
    <t>126011</t>
  </si>
  <si>
    <t>סאמיט- סאמיט</t>
  </si>
  <si>
    <t>1081686</t>
  </si>
  <si>
    <t>520043720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</si>
  <si>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</si>
  <si>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</si>
  <si>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</si>
  <si>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</si>
  <si>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</si>
  <si>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</si>
  <si>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</si>
  <si>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</si>
  <si>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</si>
  <si>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</si>
  <si>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</si>
  <si>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</si>
  <si>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</si>
  <si>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</si>
  <si>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</si>
  <si>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</si>
  <si>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</si>
  <si>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</si>
  <si>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</si>
  <si>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</si>
  <si>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</si>
  <si>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</si>
  <si>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</si>
  <si>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</si>
  <si>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</si>
  <si>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</si>
  <si>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</si>
  <si>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</si>
  <si>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</si>
  <si>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</si>
  <si>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</si>
  <si>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שוב אנרגיה- שוב אנרגיה</t>
  </si>
  <si>
    <t>1188242</t>
  </si>
  <si>
    <t>510459928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</si>
  <si>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</si>
  <si>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</si>
  <si>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</si>
  <si>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</si>
  <si>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</si>
  <si>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</si>
  <si>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קרסו נדלן- קרסו נדלן</t>
  </si>
  <si>
    <t>1187962</t>
  </si>
  <si>
    <t>510488190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</si>
  <si>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</si>
  <si>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</si>
  <si>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</si>
  <si>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</si>
  <si>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</si>
  <si>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</si>
  <si>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</si>
  <si>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</si>
  <si>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</si>
  <si>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</si>
  <si>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</si>
  <si>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</si>
  <si>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</si>
  <si>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</si>
  <si>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</si>
  <si>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</si>
  <si>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</si>
  <si>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</si>
  <si>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</si>
  <si>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</si>
  <si>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</si>
  <si>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</si>
  <si>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</si>
  <si>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</si>
  <si>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</si>
  <si>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</si>
  <si>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</si>
  <si>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</si>
  <si>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</si>
  <si>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</si>
  <si>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</si>
  <si>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</si>
  <si>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</si>
  <si>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</si>
  <si>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</si>
  <si>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</si>
  <si>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ZIM INTEGRATED- ZIM</t>
  </si>
  <si>
    <t>IL0065100930</t>
  </si>
  <si>
    <t>PERION NETWORK</t>
  </si>
  <si>
    <t>IL0010958192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</si>
  <si>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</si>
  <si>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</si>
  <si>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</si>
  <si>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</si>
  <si>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</si>
  <si>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</si>
  <si>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</si>
  <si>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</si>
  <si>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</si>
  <si>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</si>
  <si>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</si>
  <si>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</si>
  <si>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</si>
  <si>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</si>
  <si>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</si>
  <si>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</si>
  <si>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</si>
  <si>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</si>
  <si>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</si>
  <si>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</si>
  <si>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</si>
  <si>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</si>
  <si>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</si>
  <si>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</si>
  <si>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</si>
  <si>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</si>
  <si>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</si>
  <si>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</si>
  <si>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</si>
  <si>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</si>
  <si>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</si>
  <si>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</si>
  <si>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</si>
  <si>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</si>
  <si>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</si>
  <si>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</si>
  <si>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</si>
  <si>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</si>
  <si>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</si>
  <si>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</si>
  <si>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</si>
  <si>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</si>
  <si>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</si>
  <si>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</si>
  <si>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</si>
  <si>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ת"א-בנייה- מגדל קרנות נאמנ</t>
  </si>
  <si>
    <t>1165653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</si>
  <si>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</si>
  <si>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</si>
  <si>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</si>
  <si>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</si>
  <si>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</si>
  <si>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</si>
  <si>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</si>
  <si>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</si>
  <si>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</si>
  <si>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</si>
  <si>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</si>
  <si>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</si>
  <si>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</si>
  <si>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</si>
  <si>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</si>
  <si>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</si>
  <si>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</si>
  <si>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</si>
  <si>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</si>
  <si>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</si>
  <si>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</si>
  <si>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</si>
  <si>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</si>
  <si>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First Trust Nasdaq Cyber ETF</t>
  </si>
  <si>
    <t>US33734X8469</t>
  </si>
  <si>
    <t>3165</t>
  </si>
  <si>
    <t>QQQQ - Nasdaq 100- INVESCO POWERSHARES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</si>
  <si>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</si>
  <si>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</si>
  <si>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</si>
  <si>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</si>
  <si>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</si>
  <si>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</si>
  <si>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</si>
  <si>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</si>
  <si>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</si>
  <si>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</si>
  <si>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</si>
  <si>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</si>
  <si>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</si>
  <si>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</si>
  <si>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</si>
  <si>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</si>
  <si>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</si>
  <si>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</si>
  <si>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</si>
  <si>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</si>
  <si>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</si>
  <si>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</si>
  <si>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</si>
  <si>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</si>
  <si>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</si>
  <si>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</si>
  <si>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</si>
  <si>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</si>
  <si>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אג"ח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</si>
  <si>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</si>
  <si>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</si>
  <si>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</si>
  <si>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</si>
  <si>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</si>
  <si>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</si>
  <si>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</si>
  <si>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</si>
  <si>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</si>
  <si>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</si>
  <si>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</si>
  <si>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</si>
  <si>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</si>
  <si>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</si>
  <si>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</si>
  <si>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</si>
  <si>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</si>
  <si>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</si>
  <si>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</si>
  <si>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</si>
  <si>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</si>
  <si>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</si>
  <si>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E- Mini RUSS 2000 - RTYZ2 - 16/12/2022</t>
  </si>
  <si>
    <t>BBG012FFK4Z5</t>
  </si>
  <si>
    <t>Other</t>
  </si>
  <si>
    <t>FTSE 100 - Z Z2 - 16/12/2022</t>
  </si>
  <si>
    <t>GB00JSZ47G93</t>
  </si>
  <si>
    <t>FUT VAL GBP HSB - רוו"ה מחוזים</t>
  </si>
  <si>
    <t>333732</t>
  </si>
  <si>
    <t>FUT VAL USD - רוו"ה מחוזים</t>
  </si>
  <si>
    <t>415349</t>
  </si>
  <si>
    <t>NASDAQ 100 MINI - NQZ2 - 16/12/2022</t>
  </si>
  <si>
    <t>BBG012FFK3F9</t>
  </si>
  <si>
    <t>S&amp;P500 EMINI  ESZ2 16/12/22</t>
  </si>
  <si>
    <t>BBG011BQCMC1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</si>
  <si>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</si>
  <si>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</si>
  <si>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</si>
  <si>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</si>
  <si>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</si>
  <si>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</si>
  <si>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</si>
  <si>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</si>
  <si>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</si>
  <si>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</si>
  <si>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</si>
  <si>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</si>
  <si>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</si>
  <si>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</si>
  <si>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</si>
  <si>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</si>
  <si>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</si>
  <si>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</si>
  <si>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</si>
  <si>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</si>
  <si>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</si>
  <si>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</si>
  <si>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</si>
  <si>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</si>
  <si>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</si>
  <si>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</si>
  <si>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</si>
  <si>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</si>
  <si>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</si>
  <si>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</si>
  <si>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</si>
  <si>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</si>
  <si>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</si>
  <si>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</si>
  <si>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</si>
  <si>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גדות מסופים כימ</t>
  </si>
  <si>
    <t>74222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</si>
  <si>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</si>
  <si>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</si>
  <si>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</si>
  <si>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</si>
  <si>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</si>
  <si>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</si>
  <si>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</si>
  <si>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</si>
  <si>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</si>
  <si>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</si>
  <si>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</si>
  <si>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</si>
  <si>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</si>
  <si>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</si>
  <si>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</si>
  <si>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</si>
  <si>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</si>
  <si>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</si>
  <si>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</si>
  <si>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</si>
  <si>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</si>
  <si>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</si>
  <si>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</si>
  <si>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</si>
  <si>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</si>
  <si>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18/07/22</t>
  </si>
  <si>
    <t>First Time 3- First Time</t>
  </si>
  <si>
    <t>19/09/22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</si>
  <si>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</si>
  <si>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</si>
  <si>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</si>
  <si>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</si>
  <si>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</si>
  <si>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</si>
  <si>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</si>
  <si>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</si>
  <si>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</si>
  <si>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</si>
  <si>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</si>
  <si>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</si>
  <si>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</si>
  <si>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</si>
  <si>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</si>
  <si>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</si>
  <si>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08/05/22</t>
  </si>
  <si>
    <t>קרן 3 JTLV- קרן JTLV 3</t>
  </si>
  <si>
    <t>09/06/22</t>
  </si>
  <si>
    <t>סה"כ קרנות השקעה אחרות</t>
  </si>
  <si>
    <t>21/09/22</t>
  </si>
  <si>
    <t>קרן להב 3- קרן להב</t>
  </si>
  <si>
    <t>21/06/22</t>
  </si>
  <si>
    <t>קרן קוגיטו 2- קרן קוגיטו</t>
  </si>
  <si>
    <t>22/09/22</t>
  </si>
  <si>
    <t>קרן ריאלטי חוב 4- קרן ריאלטי חוב</t>
  </si>
  <si>
    <t>29/06/22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</si>
  <si>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</si>
  <si>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</si>
  <si>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</si>
  <si>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</si>
  <si>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</si>
  <si>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</si>
  <si>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</si>
  <si>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13/06/22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</si>
  <si>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</si>
  <si>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</si>
  <si>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</si>
  <si>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</si>
  <si>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</si>
  <si>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</si>
  <si>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</si>
  <si>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</si>
  <si>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</si>
  <si>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</si>
  <si>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</si>
  <si>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</si>
  <si>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</si>
  <si>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</si>
  <si>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</si>
  <si>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</si>
  <si>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</si>
  <si>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</si>
  <si>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</si>
  <si>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</si>
  <si>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</si>
  <si>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</si>
  <si>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</si>
  <si>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</si>
  <si>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</si>
  <si>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</si>
  <si>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</si>
  <si>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</si>
  <si>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</si>
  <si>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</si>
  <si>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</si>
  <si>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</si>
  <si>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</si>
  <si>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</si>
  <si>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</si>
  <si>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</si>
  <si>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08/08/22</t>
  </si>
  <si>
    <t>קרן COLLER 8 (Phoenix Value CIP) - קרן COLLER 8</t>
  </si>
  <si>
    <t>28/06/22</t>
  </si>
  <si>
    <t>קרן ויולה קרדיט 6- קרן ויולה</t>
  </si>
  <si>
    <t>Fattal European Partnership II- Fattal European Partnership II</t>
  </si>
  <si>
    <t>20/09/22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</si>
  <si>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</si>
  <si>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</si>
  <si>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</si>
  <si>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</si>
  <si>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</si>
  <si>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</si>
  <si>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</si>
  <si>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</si>
  <si>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</si>
  <si>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</si>
  <si>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</si>
  <si>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</si>
  <si>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</si>
  <si>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</si>
  <si>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</si>
  <si>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</si>
  <si>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ליש"ט/שקל 3.915 24/01/23 154184</t>
  </si>
  <si>
    <t>154184</t>
  </si>
  <si>
    <t>פורוורד אירו/דולר 1.0807 12/01/23 154111</t>
  </si>
  <si>
    <t>154111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</si>
  <si>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</si>
  <si>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</si>
  <si>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</si>
  <si>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</si>
  <si>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</si>
  <si>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</si>
  <si>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</si>
  <si>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</si>
  <si>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</si>
  <si>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</si>
  <si>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</si>
  <si>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</si>
  <si>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</si>
  <si>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</si>
  <si>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</si>
  <si>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</si>
  <si>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</si>
  <si>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</si>
  <si>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</si>
  <si>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</si>
  <si>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</si>
  <si>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</si>
  <si>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</si>
  <si>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</si>
  <si>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</si>
  <si>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</si>
  <si>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</si>
  <si>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</si>
  <si>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</si>
  <si>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</si>
  <si>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</si>
  <si>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</si>
  <si>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</si>
  <si>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</si>
  <si>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</si>
  <si>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</si>
  <si>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</si>
  <si>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</si>
  <si>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</si>
  <si>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</si>
  <si>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</si>
  <si>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</si>
  <si>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</si>
  <si>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</si>
  <si>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</si>
  <si>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</si>
  <si>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</si>
  <si>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</si>
  <si>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</si>
  <si>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</si>
  <si>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</si>
  <si>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</si>
  <si>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</si>
  <si>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</si>
  <si>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</si>
  <si>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</si>
  <si>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</si>
  <si>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</si>
  <si>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</si>
  <si>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</si>
  <si>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</si>
  <si>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</si>
  <si>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</si>
  <si>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</si>
  <si>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</si>
  <si>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</si>
  <si>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</si>
  <si>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</si>
  <si>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</si>
  <si>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</si>
  <si>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</si>
  <si>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</si>
  <si>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</si>
  <si>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 xml:space="preserve"> first time3 </t>
  </si>
  <si>
    <t>Fattal European Partnership II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</si>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</sst>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14" fontId="0" fillId="0" borderId="0" xfId="0" applyNumberFormat="1" applyFill="1"/>
    <xf numFmtId="0" fontId="1" fillId="0" borderId="0" xfId="0" applyFont="1"/>
    <xf numFmtId="3" fontId="19" fillId="0" borderId="0" xfId="0" applyNumberFormat="1" applyFont="1" applyFill="1"/>
    <xf numFmtId="14" fontId="0" fillId="0" borderId="0" xfId="0" applyNumberFormat="1"/>
    <xf numFmtId="2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21281.831842043051</v>
      </c>
      <c r="D11" s="76">
        <f>C11/$C$42</f>
        <v>8.8086335118147577E-2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37473.818126300001</v>
      </c>
      <c r="D13" s="78">
        <f t="shared" ref="D13:D22" si="0">C13/$C$42</f>
        <v>0.15510560021946335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19473.0142972455</v>
      </c>
      <c r="D15" s="78">
        <f t="shared" si="0"/>
        <v>8.0599568490104981E-2</v>
      </c>
    </row>
    <row r="16" spans="1:36">
      <c r="A16" s="10" t="s">
        <v>13</v>
      </c>
      <c r="B16" s="70" t="s">
        <v>19</v>
      </c>
      <c r="C16" s="77">
        <v>58556.379737602998</v>
      </c>
      <c r="D16" s="78">
        <f t="shared" si="0"/>
        <v>0.24236714805170811</v>
      </c>
    </row>
    <row r="17" spans="1:4">
      <c r="A17" s="10" t="s">
        <v>13</v>
      </c>
      <c r="B17" s="70" t="s">
        <v>195</v>
      </c>
      <c r="C17" s="77">
        <v>26589.03614923</v>
      </c>
      <c r="D17" s="78">
        <f t="shared" si="0"/>
        <v>0.1100530615077339</v>
      </c>
    </row>
    <row r="18" spans="1:4">
      <c r="A18" s="10" t="s">
        <v>13</v>
      </c>
      <c r="B18" s="70" t="s">
        <v>20</v>
      </c>
      <c r="C18" s="77">
        <v>2271.1899604599998</v>
      </c>
      <c r="D18" s="78">
        <f t="shared" si="0"/>
        <v>9.4005441570506314E-3</v>
      </c>
    </row>
    <row r="19" spans="1:4">
      <c r="A19" s="10" t="s">
        <v>13</v>
      </c>
      <c r="B19" s="70" t="s">
        <v>21</v>
      </c>
      <c r="C19" s="77">
        <v>213.479265</v>
      </c>
      <c r="D19" s="78">
        <f t="shared" si="0"/>
        <v>8.8359903494851565E-4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-2407.4994564054023</v>
      </c>
      <c r="D21" s="78">
        <f t="shared" si="0"/>
        <v>-9.964734496902496E-3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1265.180465206</v>
      </c>
      <c r="D26" s="78">
        <f t="shared" si="1"/>
        <v>5.2366314737486838E-3</v>
      </c>
    </row>
    <row r="27" spans="1:4">
      <c r="A27" s="10" t="s">
        <v>13</v>
      </c>
      <c r="B27" s="70" t="s">
        <v>28</v>
      </c>
      <c r="C27" s="77">
        <v>13494.957840694129</v>
      </c>
      <c r="D27" s="78">
        <f t="shared" si="1"/>
        <v>5.5856158792322232E-2</v>
      </c>
    </row>
    <row r="28" spans="1:4">
      <c r="A28" s="10" t="s">
        <v>13</v>
      </c>
      <c r="B28" s="70" t="s">
        <v>29</v>
      </c>
      <c r="C28" s="77">
        <v>56083.805366162815</v>
      </c>
      <c r="D28" s="78">
        <f t="shared" si="1"/>
        <v>0.23213306593397653</v>
      </c>
    </row>
    <row r="29" spans="1:4">
      <c r="A29" s="10" t="s">
        <v>13</v>
      </c>
      <c r="B29" s="70" t="s">
        <v>30</v>
      </c>
      <c r="C29" s="77">
        <v>163.56734201010781</v>
      </c>
      <c r="D29" s="78">
        <f t="shared" si="1"/>
        <v>6.7701163178178014E-4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-1170.95308500849</v>
      </c>
      <c r="D31" s="78">
        <f t="shared" si="1"/>
        <v>-4.8466206583739598E-3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2526.9392996417741</v>
      </c>
      <c r="D33" s="78">
        <f t="shared" si="1"/>
        <v>1.0459100683792169E-2</v>
      </c>
    </row>
    <row r="34" spans="1:4">
      <c r="A34" s="10" t="s">
        <v>13</v>
      </c>
      <c r="B34" s="69" t="s">
        <v>35</v>
      </c>
      <c r="C34" s="77">
        <v>1909.4981260274001</v>
      </c>
      <c r="D34" s="78">
        <f t="shared" si="1"/>
        <v>7.9034874951148526E-3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3877.721856358</v>
      </c>
      <c r="D37" s="78">
        <f t="shared" si="1"/>
        <v>1.6050042565383085E-2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241601.96713256789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16141.488594719998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3.6288</v>
      </c>
    </row>
    <row r="48" spans="1:4">
      <c r="C48" t="s">
        <v>110</v>
      </c>
      <c r="D48">
        <v>3.4857999999999998</v>
      </c>
    </row>
    <row r="49" spans="3:4">
      <c r="C49" t="s">
        <v>201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21281.831842043051</v>
      </c>
      <c r="K11" s="76">
        <f>J11/$J$11</f>
        <v>1</v>
      </c>
      <c r="L11" s="76">
        <f>J11/'סכום נכסי הקרן'!$C$42</f>
        <v>8.8086335118147577E-2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21281.831842043051</v>
      </c>
      <c r="K12" s="80">
        <f t="shared" ref="K12:K35" si="0">J12/$J$11</f>
        <v>1</v>
      </c>
      <c r="L12" s="80">
        <f>J12/'סכום נכסי הקרן'!$C$42</f>
        <v>8.8086335118147577E-2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12350.949320000051</v>
      </c>
      <c r="K13" s="80">
        <f t="shared" si="0"/>
        <v>0.58035179545025306</v>
      </c>
      <c r="L13" s="80">
        <f>J13/'סכום נכסי הקרן'!$C$42</f>
        <v>5.112106274044962E-2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31.69558</v>
      </c>
      <c r="K14" s="78">
        <f t="shared" si="0"/>
        <v>1.4893257420343017E-3</v>
      </c>
      <c r="L14" s="78">
        <f>J14/'סכום נכסי הקרן'!$C$42</f>
        <v>1.3118924641291731E-4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10774.83889+1544.41485000005</f>
        <v>12319.253740000051</v>
      </c>
      <c r="K15" s="78">
        <f t="shared" si="0"/>
        <v>0.57886246970821875</v>
      </c>
      <c r="L15" s="78">
        <f>J15/'סכום נכסי הקרן'!$C$42</f>
        <v>5.0989873494036705E-2</v>
      </c>
    </row>
    <row r="16" spans="2:13">
      <c r="B16" s="79" t="s">
        <v>212</v>
      </c>
      <c r="D16" s="16"/>
      <c r="I16" s="80">
        <v>0</v>
      </c>
      <c r="J16" s="81">
        <v>8930.8825220430008</v>
      </c>
      <c r="K16" s="80">
        <f t="shared" si="0"/>
        <v>0.41964820454974699</v>
      </c>
      <c r="L16" s="80">
        <f>J16/'סכום נכסי הקרן'!$C$42</f>
        <v>3.6965272377697957E-2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256.61699695599998</v>
      </c>
      <c r="K17" s="78">
        <f t="shared" si="0"/>
        <v>1.205803141668677E-2</v>
      </c>
      <c r="L17" s="78">
        <f>J17/'סכום נכסי הקרן'!$C$42</f>
        <v>1.0621477962354225E-3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232.07560551</v>
      </c>
      <c r="K18" s="78">
        <f t="shared" si="0"/>
        <v>1.0904869807848307E-2</v>
      </c>
      <c r="L18" s="78">
        <f>J18/'סכום נכסי הקרן'!$C$42</f>
        <v>9.6057001631389555E-4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8245.8859757099999</v>
      </c>
      <c r="K19" s="78">
        <f t="shared" si="0"/>
        <v>0.38746128796206092</v>
      </c>
      <c r="L19" s="78">
        <f>J19/'סכום נכסי הקרן'!$C$42</f>
        <v>3.4130044856735174E-2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196.30394386699999</v>
      </c>
      <c r="K20" s="78">
        <f t="shared" si="0"/>
        <v>9.2240153631509402E-3</v>
      </c>
      <c r="L20" s="78">
        <f>J20/'סכום נכסי הקרן'!$C$42</f>
        <v>8.125097084134555E-4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4.9000000000000004</v>
      </c>
      <c r="I11" s="7"/>
      <c r="J11" s="7"/>
      <c r="K11" s="76">
        <v>1.61E-2</v>
      </c>
      <c r="L11" s="75">
        <v>35648994</v>
      </c>
      <c r="M11" s="7"/>
      <c r="N11" s="75">
        <v>0</v>
      </c>
      <c r="O11" s="75">
        <v>37473.818126300001</v>
      </c>
      <c r="P11" s="7"/>
      <c r="Q11" s="76">
        <v>1</v>
      </c>
      <c r="R11" s="76">
        <v>0.15609999999999999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4.9000000000000004</v>
      </c>
      <c r="K12" s="80">
        <v>1.61E-2</v>
      </c>
      <c r="L12" s="81">
        <v>35648994</v>
      </c>
      <c r="N12" s="81">
        <v>0</v>
      </c>
      <c r="O12" s="81">
        <v>37473.818126300001</v>
      </c>
      <c r="Q12" s="80">
        <v>1</v>
      </c>
      <c r="R12" s="80">
        <v>0.15609999999999999</v>
      </c>
    </row>
    <row r="13" spans="2:53">
      <c r="B13" s="79" t="s">
        <v>230</v>
      </c>
      <c r="C13" s="16"/>
      <c r="D13" s="16"/>
      <c r="H13" s="81">
        <v>4.22</v>
      </c>
      <c r="K13" s="80">
        <v>2.8E-3</v>
      </c>
      <c r="L13" s="81">
        <v>16032103</v>
      </c>
      <c r="N13" s="81">
        <v>0</v>
      </c>
      <c r="O13" s="81">
        <v>18117.2613318</v>
      </c>
      <c r="Q13" s="80">
        <v>0.48349999999999999</v>
      </c>
      <c r="R13" s="80">
        <v>7.5499999999999998E-2</v>
      </c>
    </row>
    <row r="14" spans="2:53">
      <c r="B14" s="79" t="s">
        <v>231</v>
      </c>
      <c r="C14" s="16"/>
      <c r="D14" s="16"/>
      <c r="H14" s="81">
        <v>4.22</v>
      </c>
      <c r="K14" s="80">
        <v>2.8E-3</v>
      </c>
      <c r="L14" s="81">
        <v>16032103</v>
      </c>
      <c r="N14" s="81">
        <v>0</v>
      </c>
      <c r="O14" s="81">
        <v>18117.2613318</v>
      </c>
      <c r="Q14" s="80">
        <v>0.48349999999999999</v>
      </c>
      <c r="R14" s="80">
        <v>7.5499999999999998E-2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1.8</v>
      </c>
      <c r="I15" t="s">
        <v>102</v>
      </c>
      <c r="J15" s="78">
        <v>0.04</v>
      </c>
      <c r="K15" s="78">
        <v>-1E-4</v>
      </c>
      <c r="L15" s="77">
        <v>2415403</v>
      </c>
      <c r="M15" s="77">
        <v>142.69999999999999</v>
      </c>
      <c r="N15" s="77">
        <v>0</v>
      </c>
      <c r="O15" s="77">
        <v>3446.7800809999999</v>
      </c>
      <c r="P15" s="78">
        <v>2.0000000000000001E-4</v>
      </c>
      <c r="Q15" s="78">
        <v>9.1999999999999998E-2</v>
      </c>
      <c r="R15" s="78">
        <v>1.44E-2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1916102</v>
      </c>
      <c r="M16" s="77">
        <v>111.05</v>
      </c>
      <c r="N16" s="77">
        <v>0</v>
      </c>
      <c r="O16" s="77">
        <v>2127.831271</v>
      </c>
      <c r="P16" s="78">
        <v>1E-4</v>
      </c>
      <c r="Q16" s="78">
        <v>5.6800000000000003E-2</v>
      </c>
      <c r="R16" s="78">
        <v>8.8999999999999999E-3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339186</v>
      </c>
      <c r="M17" s="77">
        <v>107.02</v>
      </c>
      <c r="N17" s="77">
        <v>0</v>
      </c>
      <c r="O17" s="77">
        <v>362.99685720000002</v>
      </c>
      <c r="P17" s="78">
        <v>0</v>
      </c>
      <c r="Q17" s="78">
        <v>9.7000000000000003E-3</v>
      </c>
      <c r="R17" s="78">
        <v>1.5E-3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1241410</v>
      </c>
      <c r="M18" s="77">
        <v>105.85</v>
      </c>
      <c r="N18" s="77">
        <v>0</v>
      </c>
      <c r="O18" s="77">
        <v>1314.032485</v>
      </c>
      <c r="P18" s="78">
        <v>1E-4</v>
      </c>
      <c r="Q18" s="78">
        <v>3.5099999999999999E-2</v>
      </c>
      <c r="R18" s="78">
        <v>5.4999999999999997E-3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235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6781246</v>
      </c>
      <c r="M19" s="77">
        <v>109.52</v>
      </c>
      <c r="N19" s="77">
        <v>0</v>
      </c>
      <c r="O19" s="77">
        <v>7426.8206191999998</v>
      </c>
      <c r="P19" s="78">
        <v>2.9999999999999997E-4</v>
      </c>
      <c r="Q19" s="78">
        <v>0.19819999999999999</v>
      </c>
      <c r="R19" s="78">
        <v>3.09E-2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2787010</v>
      </c>
      <c r="M20" s="77">
        <v>101.8</v>
      </c>
      <c r="N20" s="77">
        <v>0</v>
      </c>
      <c r="O20" s="77">
        <v>2837.1761799999999</v>
      </c>
      <c r="P20" s="78">
        <v>2.0000000000000001E-4</v>
      </c>
      <c r="Q20" s="78">
        <v>7.5700000000000003E-2</v>
      </c>
      <c r="R20" s="78">
        <v>1.18E-2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20.350000000000001</v>
      </c>
      <c r="I21" t="s">
        <v>102</v>
      </c>
      <c r="J21" s="78">
        <v>0.01</v>
      </c>
      <c r="K21" s="78">
        <v>9.5999999999999992E-3</v>
      </c>
      <c r="L21" s="77">
        <v>551746</v>
      </c>
      <c r="M21" s="77">
        <v>109.04</v>
      </c>
      <c r="N21" s="77">
        <v>0</v>
      </c>
      <c r="O21" s="77">
        <v>601.62383839999995</v>
      </c>
      <c r="P21" s="78">
        <v>0</v>
      </c>
      <c r="Q21" s="78">
        <v>1.61E-2</v>
      </c>
      <c r="R21" s="78">
        <v>2.5000000000000001E-3</v>
      </c>
    </row>
    <row r="22" spans="2:18">
      <c r="B22" s="79" t="s">
        <v>253</v>
      </c>
      <c r="C22" s="16"/>
      <c r="D22" s="16"/>
      <c r="H22" s="81">
        <v>5.53</v>
      </c>
      <c r="K22" s="80">
        <v>2.86E-2</v>
      </c>
      <c r="L22" s="81">
        <v>19616891</v>
      </c>
      <c r="N22" s="81">
        <v>0</v>
      </c>
      <c r="O22" s="81">
        <v>19356.5567945</v>
      </c>
      <c r="Q22" s="80">
        <v>0.51649999999999996</v>
      </c>
      <c r="R22" s="80">
        <v>8.0600000000000005E-2</v>
      </c>
    </row>
    <row r="23" spans="2:18">
      <c r="B23" s="79" t="s">
        <v>254</v>
      </c>
      <c r="C23" s="16"/>
      <c r="D23" s="16"/>
      <c r="H23" s="81">
        <v>0.88</v>
      </c>
      <c r="K23" s="80">
        <v>2.8000000000000001E-2</v>
      </c>
      <c r="L23" s="81">
        <v>9262053</v>
      </c>
      <c r="N23" s="81">
        <v>0</v>
      </c>
      <c r="O23" s="81">
        <v>9039.0432947000008</v>
      </c>
      <c r="Q23" s="80">
        <v>0.2412</v>
      </c>
      <c r="R23" s="80">
        <v>3.7699999999999997E-2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235</v>
      </c>
      <c r="H24" s="77">
        <v>0.93</v>
      </c>
      <c r="I24" t="s">
        <v>102</v>
      </c>
      <c r="J24" s="78">
        <v>0</v>
      </c>
      <c r="K24" s="78">
        <v>2.8500000000000001E-2</v>
      </c>
      <c r="L24" s="77">
        <v>4298092</v>
      </c>
      <c r="M24" s="77">
        <v>97.41</v>
      </c>
      <c r="N24" s="77">
        <v>0</v>
      </c>
      <c r="O24" s="77">
        <v>4186.7714171999996</v>
      </c>
      <c r="P24" s="78">
        <v>2.9999999999999997E-4</v>
      </c>
      <c r="Q24" s="78">
        <v>0.11169999999999999</v>
      </c>
      <c r="R24" s="78">
        <v>1.7399999999999999E-2</v>
      </c>
    </row>
    <row r="25" spans="2:18">
      <c r="B25" t="s">
        <v>257</v>
      </c>
      <c r="C25" t="s">
        <v>258</v>
      </c>
      <c r="D25" t="s">
        <v>100</v>
      </c>
      <c r="E25" t="s">
        <v>234</v>
      </c>
      <c r="G25" t="s">
        <v>259</v>
      </c>
      <c r="H25" s="77">
        <v>0.84</v>
      </c>
      <c r="I25" t="s">
        <v>102</v>
      </c>
      <c r="J25" s="78">
        <v>0</v>
      </c>
      <c r="K25" s="78">
        <v>2.75E-2</v>
      </c>
      <c r="L25" s="77">
        <v>4963961</v>
      </c>
      <c r="M25" s="77">
        <v>97.75</v>
      </c>
      <c r="N25" s="77">
        <v>0</v>
      </c>
      <c r="O25" s="77">
        <v>4852.2718775000003</v>
      </c>
      <c r="P25" s="78">
        <v>4.0000000000000002E-4</v>
      </c>
      <c r="Q25" s="78">
        <v>0.1295</v>
      </c>
      <c r="R25" s="78">
        <v>2.0199999999999999E-2</v>
      </c>
    </row>
    <row r="26" spans="2:18">
      <c r="B26" s="79" t="s">
        <v>260</v>
      </c>
      <c r="C26" s="16"/>
      <c r="D26" s="16"/>
      <c r="H26" s="81">
        <v>9.8699999999999992</v>
      </c>
      <c r="K26" s="80">
        <v>3.4599999999999999E-2</v>
      </c>
      <c r="L26" s="81">
        <v>8736972</v>
      </c>
      <c r="N26" s="81">
        <v>0</v>
      </c>
      <c r="O26" s="81">
        <v>8693.1760357999992</v>
      </c>
      <c r="Q26" s="80">
        <v>0.23200000000000001</v>
      </c>
      <c r="R26" s="80">
        <v>3.6200000000000003E-2</v>
      </c>
    </row>
    <row r="27" spans="2:18">
      <c r="B27" t="s">
        <v>261</v>
      </c>
      <c r="C27" t="s">
        <v>262</v>
      </c>
      <c r="D27" t="s">
        <v>100</v>
      </c>
      <c r="E27" t="s">
        <v>234</v>
      </c>
      <c r="G27" t="s">
        <v>263</v>
      </c>
      <c r="H27" s="77">
        <v>3.38</v>
      </c>
      <c r="I27" t="s">
        <v>102</v>
      </c>
      <c r="J27" s="78">
        <v>5.0000000000000001E-3</v>
      </c>
      <c r="K27" s="78">
        <v>3.2099999999999997E-2</v>
      </c>
      <c r="L27" s="77">
        <v>944480</v>
      </c>
      <c r="M27" s="77">
        <v>91.65</v>
      </c>
      <c r="N27" s="77">
        <v>0</v>
      </c>
      <c r="O27" s="77">
        <v>865.61591999999996</v>
      </c>
      <c r="P27" s="78">
        <v>1E-4</v>
      </c>
      <c r="Q27" s="78">
        <v>2.3099999999999999E-2</v>
      </c>
      <c r="R27" s="78">
        <v>3.5999999999999999E-3</v>
      </c>
    </row>
    <row r="28" spans="2:18">
      <c r="B28" t="s">
        <v>264</v>
      </c>
      <c r="C28" t="s">
        <v>265</v>
      </c>
      <c r="D28" t="s">
        <v>100</v>
      </c>
      <c r="E28" t="s">
        <v>234</v>
      </c>
      <c r="G28" t="s">
        <v>235</v>
      </c>
      <c r="H28" s="77">
        <v>2.08</v>
      </c>
      <c r="I28" t="s">
        <v>102</v>
      </c>
      <c r="J28" s="78">
        <v>4.0000000000000001E-3</v>
      </c>
      <c r="K28" s="78">
        <v>3.15E-2</v>
      </c>
      <c r="L28" s="77">
        <v>1582653</v>
      </c>
      <c r="M28" s="77">
        <v>94.89</v>
      </c>
      <c r="N28" s="77">
        <v>0</v>
      </c>
      <c r="O28" s="77">
        <v>1501.7794317</v>
      </c>
      <c r="P28" s="78">
        <v>1E-4</v>
      </c>
      <c r="Q28" s="78">
        <v>4.0099999999999997E-2</v>
      </c>
      <c r="R28" s="78">
        <v>6.3E-3</v>
      </c>
    </row>
    <row r="29" spans="2:18">
      <c r="B29" t="s">
        <v>266</v>
      </c>
      <c r="C29" t="s">
        <v>267</v>
      </c>
      <c r="D29" t="s">
        <v>100</v>
      </c>
      <c r="E29" t="s">
        <v>234</v>
      </c>
      <c r="G29" t="s">
        <v>268</v>
      </c>
      <c r="H29" s="77">
        <v>16.149999999999999</v>
      </c>
      <c r="I29" t="s">
        <v>102</v>
      </c>
      <c r="J29" s="78">
        <v>3.7499999999999999E-2</v>
      </c>
      <c r="K29" s="78">
        <v>3.7499999999999999E-2</v>
      </c>
      <c r="L29" s="77">
        <v>1143852</v>
      </c>
      <c r="M29" s="77">
        <v>101.8</v>
      </c>
      <c r="N29" s="77">
        <v>0</v>
      </c>
      <c r="O29" s="77">
        <v>1164.4413360000001</v>
      </c>
      <c r="P29" s="78">
        <v>0</v>
      </c>
      <c r="Q29" s="78">
        <v>3.1099999999999999E-2</v>
      </c>
      <c r="R29" s="78">
        <v>4.8999999999999998E-3</v>
      </c>
    </row>
    <row r="30" spans="2:18">
      <c r="B30" t="s">
        <v>269</v>
      </c>
      <c r="C30" t="s">
        <v>270</v>
      </c>
      <c r="D30" t="s">
        <v>100</v>
      </c>
      <c r="E30" t="s">
        <v>234</v>
      </c>
      <c r="G30" t="s">
        <v>271</v>
      </c>
      <c r="H30" s="77">
        <v>12.96</v>
      </c>
      <c r="I30" t="s">
        <v>102</v>
      </c>
      <c r="J30" s="78">
        <v>1.4999999999999999E-2</v>
      </c>
      <c r="K30" s="78">
        <v>3.5400000000000001E-2</v>
      </c>
      <c r="L30" s="77">
        <v>2450449</v>
      </c>
      <c r="M30" s="77">
        <v>77.45</v>
      </c>
      <c r="N30" s="77">
        <v>0</v>
      </c>
      <c r="O30" s="77">
        <v>1897.8727504999999</v>
      </c>
      <c r="P30" s="78">
        <v>1E-4</v>
      </c>
      <c r="Q30" s="78">
        <v>5.0599999999999999E-2</v>
      </c>
      <c r="R30" s="78">
        <v>7.9000000000000008E-3</v>
      </c>
    </row>
    <row r="31" spans="2:18">
      <c r="B31" t="s">
        <v>272</v>
      </c>
      <c r="C31" t="s">
        <v>273</v>
      </c>
      <c r="D31" t="s">
        <v>100</v>
      </c>
      <c r="E31" t="s">
        <v>234</v>
      </c>
      <c r="G31" t="s">
        <v>274</v>
      </c>
      <c r="H31" s="77">
        <v>1.47</v>
      </c>
      <c r="I31" t="s">
        <v>102</v>
      </c>
      <c r="J31" s="78">
        <v>3.7499999999999999E-2</v>
      </c>
      <c r="K31" s="78">
        <v>3.0599999999999999E-2</v>
      </c>
      <c r="L31" s="77">
        <v>470436</v>
      </c>
      <c r="M31" s="77">
        <v>102.85</v>
      </c>
      <c r="N31" s="77">
        <v>0</v>
      </c>
      <c r="O31" s="77">
        <v>483.84342600000002</v>
      </c>
      <c r="P31" s="78">
        <v>0</v>
      </c>
      <c r="Q31" s="78">
        <v>1.29E-2</v>
      </c>
      <c r="R31" s="78">
        <v>2E-3</v>
      </c>
    </row>
    <row r="32" spans="2:18">
      <c r="B32" t="s">
        <v>275</v>
      </c>
      <c r="C32" t="s">
        <v>276</v>
      </c>
      <c r="D32" t="s">
        <v>100</v>
      </c>
      <c r="E32" t="s">
        <v>234</v>
      </c>
      <c r="G32" t="s">
        <v>277</v>
      </c>
      <c r="H32" s="77">
        <v>12.82</v>
      </c>
      <c r="I32" t="s">
        <v>102</v>
      </c>
      <c r="J32" s="78">
        <v>5.5E-2</v>
      </c>
      <c r="K32" s="78">
        <v>3.61E-2</v>
      </c>
      <c r="L32" s="77">
        <v>2145102</v>
      </c>
      <c r="M32" s="77">
        <v>129.58000000000001</v>
      </c>
      <c r="N32" s="77">
        <v>0</v>
      </c>
      <c r="O32" s="77">
        <v>2779.6231716000002</v>
      </c>
      <c r="P32" s="78">
        <v>1E-4</v>
      </c>
      <c r="Q32" s="78">
        <v>7.4200000000000002E-2</v>
      </c>
      <c r="R32" s="78">
        <v>1.1599999999999999E-2</v>
      </c>
    </row>
    <row r="33" spans="2:18">
      <c r="B33" s="79" t="s">
        <v>278</v>
      </c>
      <c r="C33" s="16"/>
      <c r="D33" s="16"/>
      <c r="H33" s="81">
        <v>8.17</v>
      </c>
      <c r="K33" s="80">
        <v>-5.0000000000000001E-4</v>
      </c>
      <c r="L33" s="81">
        <v>1617866</v>
      </c>
      <c r="N33" s="81">
        <v>0</v>
      </c>
      <c r="O33" s="81">
        <v>1624.337464</v>
      </c>
      <c r="Q33" s="80">
        <v>4.3299999999999998E-2</v>
      </c>
      <c r="R33" s="80">
        <v>6.7999999999999996E-3</v>
      </c>
    </row>
    <row r="34" spans="2:18">
      <c r="B34" t="s">
        <v>279</v>
      </c>
      <c r="C34" t="s">
        <v>280</v>
      </c>
      <c r="D34" t="s">
        <v>100</v>
      </c>
      <c r="E34" t="s">
        <v>234</v>
      </c>
      <c r="G34" t="s">
        <v>281</v>
      </c>
      <c r="H34" s="77">
        <v>8.17</v>
      </c>
      <c r="I34" t="s">
        <v>102</v>
      </c>
      <c r="J34" s="78">
        <v>0</v>
      </c>
      <c r="K34" s="78">
        <v>-5.0000000000000001E-4</v>
      </c>
      <c r="L34" s="77">
        <v>1617866</v>
      </c>
      <c r="M34" s="77">
        <v>100.4</v>
      </c>
      <c r="N34" s="77">
        <v>0</v>
      </c>
      <c r="O34" s="77">
        <v>1624.337464</v>
      </c>
      <c r="P34" s="78">
        <v>1E-4</v>
      </c>
      <c r="Q34" s="78">
        <v>4.3299999999999998E-2</v>
      </c>
      <c r="R34" s="78">
        <v>6.7999999999999996E-3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3.96</v>
      </c>
      <c r="L11" s="7"/>
      <c r="M11" s="7"/>
      <c r="N11" s="76">
        <v>1.95E-2</v>
      </c>
      <c r="O11" s="75">
        <v>18745194.300000001</v>
      </c>
      <c r="P11" s="33"/>
      <c r="Q11" s="75">
        <v>44.362099999999998</v>
      </c>
      <c r="R11" s="75">
        <v>19473.0142972455</v>
      </c>
      <c r="S11" s="7"/>
      <c r="T11" s="76">
        <v>1</v>
      </c>
      <c r="U11" s="76">
        <v>8.1100000000000005E-2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3.92</v>
      </c>
      <c r="N12" s="80">
        <v>1.7299999999999999E-2</v>
      </c>
      <c r="O12" s="81">
        <v>18534194.300000001</v>
      </c>
      <c r="Q12" s="81">
        <v>44.362099999999998</v>
      </c>
      <c r="R12" s="81">
        <v>18815.523197147999</v>
      </c>
      <c r="T12" s="80">
        <v>0.96619999999999995</v>
      </c>
      <c r="U12" s="80">
        <v>7.8399999999999997E-2</v>
      </c>
    </row>
    <row r="13" spans="2:66">
      <c r="B13" s="79" t="s">
        <v>289</v>
      </c>
      <c r="C13" s="16"/>
      <c r="D13" s="16"/>
      <c r="E13" s="16"/>
      <c r="F13" s="16"/>
      <c r="K13" s="81">
        <v>4.83</v>
      </c>
      <c r="N13" s="80">
        <v>2.5600000000000001E-2</v>
      </c>
      <c r="O13" s="81">
        <v>9846742.5600000005</v>
      </c>
      <c r="Q13" s="81">
        <v>44.362099999999998</v>
      </c>
      <c r="R13" s="81">
        <v>10213.362811303001</v>
      </c>
      <c r="T13" s="80">
        <v>0.52449999999999997</v>
      </c>
      <c r="U13" s="80">
        <v>4.2500000000000003E-2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207</v>
      </c>
      <c r="I14" t="s">
        <v>208</v>
      </c>
      <c r="J14" t="s">
        <v>297</v>
      </c>
      <c r="K14" s="77">
        <v>4.4400000000000004</v>
      </c>
      <c r="L14" t="s">
        <v>102</v>
      </c>
      <c r="M14" s="78">
        <v>1E-3</v>
      </c>
      <c r="N14" s="78">
        <v>1.29E-2</v>
      </c>
      <c r="O14" s="77">
        <v>648000</v>
      </c>
      <c r="P14" s="77">
        <v>97.92</v>
      </c>
      <c r="Q14" s="77">
        <v>0</v>
      </c>
      <c r="R14" s="77">
        <v>634.52160000000003</v>
      </c>
      <c r="S14" s="78">
        <v>5.9999999999999995E-4</v>
      </c>
      <c r="T14" s="78">
        <v>3.2599999999999997E-2</v>
      </c>
      <c r="U14" s="78">
        <v>2.5999999999999999E-3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296</v>
      </c>
      <c r="H15" t="s">
        <v>207</v>
      </c>
      <c r="I15" t="s">
        <v>208</v>
      </c>
      <c r="J15" t="s">
        <v>301</v>
      </c>
      <c r="K15" s="77">
        <v>4.57</v>
      </c>
      <c r="L15" t="s">
        <v>102</v>
      </c>
      <c r="M15" s="78">
        <v>1E-3</v>
      </c>
      <c r="N15" s="78">
        <v>1.38E-2</v>
      </c>
      <c r="O15" s="77">
        <v>750000</v>
      </c>
      <c r="P15" s="77">
        <v>98.41</v>
      </c>
      <c r="Q15" s="77">
        <v>0</v>
      </c>
      <c r="R15" s="77">
        <v>738.07500000000005</v>
      </c>
      <c r="S15" s="78">
        <v>2.0000000000000001E-4</v>
      </c>
      <c r="T15" s="78">
        <v>3.7900000000000003E-2</v>
      </c>
      <c r="U15" s="78">
        <v>3.0999999999999999E-3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296</v>
      </c>
      <c r="H16" t="s">
        <v>207</v>
      </c>
      <c r="I16" t="s">
        <v>208</v>
      </c>
      <c r="J16" t="s">
        <v>305</v>
      </c>
      <c r="K16" s="77">
        <v>4.09</v>
      </c>
      <c r="L16" t="s">
        <v>102</v>
      </c>
      <c r="M16" s="78">
        <v>1.7500000000000002E-2</v>
      </c>
      <c r="N16" s="78">
        <v>-2.3E-3</v>
      </c>
      <c r="O16" s="77">
        <v>217934.04</v>
      </c>
      <c r="P16" s="77">
        <v>109.79</v>
      </c>
      <c r="Q16" s="77">
        <v>0</v>
      </c>
      <c r="R16" s="77">
        <v>239.26978251599999</v>
      </c>
      <c r="S16" s="78">
        <v>1E-4</v>
      </c>
      <c r="T16" s="78">
        <v>1.23E-2</v>
      </c>
      <c r="U16" s="78">
        <v>1E-3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309</v>
      </c>
      <c r="H17" t="s">
        <v>310</v>
      </c>
      <c r="I17" t="s">
        <v>208</v>
      </c>
      <c r="J17" t="s">
        <v>311</v>
      </c>
      <c r="K17" s="77">
        <v>12.06</v>
      </c>
      <c r="L17" t="s">
        <v>102</v>
      </c>
      <c r="M17" s="78">
        <v>1.6899999999999998E-2</v>
      </c>
      <c r="N17" s="78">
        <v>2.7099999999999999E-2</v>
      </c>
      <c r="O17" s="77">
        <v>620947</v>
      </c>
      <c r="P17" s="77">
        <v>93.79</v>
      </c>
      <c r="Q17" s="77">
        <v>0</v>
      </c>
      <c r="R17" s="77">
        <v>582.38619129999995</v>
      </c>
      <c r="S17" s="78">
        <v>2.0000000000000001E-4</v>
      </c>
      <c r="T17" s="78">
        <v>2.9899999999999999E-2</v>
      </c>
      <c r="U17" s="78">
        <v>2.3999999999999998E-3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314</v>
      </c>
      <c r="G18" t="s">
        <v>315</v>
      </c>
      <c r="H18" t="s">
        <v>316</v>
      </c>
      <c r="I18" t="s">
        <v>208</v>
      </c>
      <c r="J18" t="s">
        <v>317</v>
      </c>
      <c r="K18" s="77">
        <v>4.88</v>
      </c>
      <c r="L18" t="s">
        <v>102</v>
      </c>
      <c r="M18" s="78">
        <v>5.0000000000000001E-3</v>
      </c>
      <c r="N18" s="78">
        <v>2.7E-2</v>
      </c>
      <c r="O18" s="77">
        <v>523000</v>
      </c>
      <c r="P18" s="77">
        <v>93.83</v>
      </c>
      <c r="Q18" s="77">
        <v>1.36368</v>
      </c>
      <c r="R18" s="77">
        <v>492.09458000000001</v>
      </c>
      <c r="S18" s="78">
        <v>8.9999999999999998E-4</v>
      </c>
      <c r="T18" s="78">
        <v>2.53E-2</v>
      </c>
      <c r="U18" s="78">
        <v>2E-3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320</v>
      </c>
      <c r="G19" t="s">
        <v>309</v>
      </c>
      <c r="H19" t="s">
        <v>316</v>
      </c>
      <c r="I19" t="s">
        <v>208</v>
      </c>
      <c r="J19" t="s">
        <v>321</v>
      </c>
      <c r="K19" s="77">
        <v>7.12</v>
      </c>
      <c r="L19" t="s">
        <v>102</v>
      </c>
      <c r="M19" s="78">
        <v>5.8999999999999999E-3</v>
      </c>
      <c r="N19" s="78">
        <v>2.47E-2</v>
      </c>
      <c r="O19" s="77">
        <v>331331</v>
      </c>
      <c r="P19" s="77">
        <v>91.08</v>
      </c>
      <c r="Q19" s="77">
        <v>0</v>
      </c>
      <c r="R19" s="77">
        <v>301.77627480000001</v>
      </c>
      <c r="S19" s="78">
        <v>8.0000000000000004E-4</v>
      </c>
      <c r="T19" s="78">
        <v>1.55E-2</v>
      </c>
      <c r="U19" s="78">
        <v>1.2999999999999999E-3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324</v>
      </c>
      <c r="G20" t="s">
        <v>309</v>
      </c>
      <c r="H20" t="s">
        <v>316</v>
      </c>
      <c r="I20" t="s">
        <v>208</v>
      </c>
      <c r="J20" t="s">
        <v>325</v>
      </c>
      <c r="K20" s="77">
        <v>5.01</v>
      </c>
      <c r="L20" t="s">
        <v>102</v>
      </c>
      <c r="M20" s="78">
        <v>2.81E-2</v>
      </c>
      <c r="N20" s="78">
        <v>1.9900000000000001E-2</v>
      </c>
      <c r="O20" s="77">
        <v>14845.6</v>
      </c>
      <c r="P20" s="77">
        <v>112.27</v>
      </c>
      <c r="Q20" s="77">
        <v>0</v>
      </c>
      <c r="R20" s="77">
        <v>16.66715512</v>
      </c>
      <c r="S20" s="78">
        <v>0</v>
      </c>
      <c r="T20" s="78">
        <v>8.9999999999999998E-4</v>
      </c>
      <c r="U20" s="78">
        <v>1E-4</v>
      </c>
    </row>
    <row r="21" spans="2:21">
      <c r="B21" t="s">
        <v>326</v>
      </c>
      <c r="C21" t="s">
        <v>327</v>
      </c>
      <c r="D21" t="s">
        <v>100</v>
      </c>
      <c r="E21" t="s">
        <v>123</v>
      </c>
      <c r="F21" t="s">
        <v>324</v>
      </c>
      <c r="G21" t="s">
        <v>309</v>
      </c>
      <c r="H21" t="s">
        <v>316</v>
      </c>
      <c r="I21" t="s">
        <v>208</v>
      </c>
      <c r="J21" t="s">
        <v>328</v>
      </c>
      <c r="K21" s="77">
        <v>1.62</v>
      </c>
      <c r="L21" t="s">
        <v>102</v>
      </c>
      <c r="M21" s="78">
        <v>2.8500000000000001E-2</v>
      </c>
      <c r="N21" s="78">
        <v>1.4E-2</v>
      </c>
      <c r="O21" s="77">
        <v>286835</v>
      </c>
      <c r="P21" s="77">
        <v>113.17</v>
      </c>
      <c r="Q21" s="77">
        <v>0</v>
      </c>
      <c r="R21" s="77">
        <v>324.61116950000002</v>
      </c>
      <c r="S21" s="78">
        <v>4.0000000000000002E-4</v>
      </c>
      <c r="T21" s="78">
        <v>1.67E-2</v>
      </c>
      <c r="U21" s="78">
        <v>1.4E-3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309</v>
      </c>
      <c r="H22" t="s">
        <v>316</v>
      </c>
      <c r="I22" t="s">
        <v>208</v>
      </c>
      <c r="J22" t="s">
        <v>332</v>
      </c>
      <c r="K22" s="77">
        <v>6.69</v>
      </c>
      <c r="L22" t="s">
        <v>102</v>
      </c>
      <c r="M22" s="78">
        <v>2.5000000000000001E-3</v>
      </c>
      <c r="N22" s="78">
        <v>2.3699999999999999E-2</v>
      </c>
      <c r="O22" s="77">
        <v>60491.76</v>
      </c>
      <c r="P22" s="77">
        <v>91.18</v>
      </c>
      <c r="Q22" s="77">
        <v>0</v>
      </c>
      <c r="R22" s="77">
        <v>55.156386767999997</v>
      </c>
      <c r="S22" s="78">
        <v>1E-4</v>
      </c>
      <c r="T22" s="78">
        <v>2.8E-3</v>
      </c>
      <c r="U22" s="78">
        <v>2.0000000000000001E-4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304</v>
      </c>
      <c r="G23" t="s">
        <v>296</v>
      </c>
      <c r="H23" t="s">
        <v>316</v>
      </c>
      <c r="I23" t="s">
        <v>208</v>
      </c>
      <c r="J23" t="s">
        <v>335</v>
      </c>
      <c r="K23" s="77">
        <v>0.57999999999999996</v>
      </c>
      <c r="L23" t="s">
        <v>102</v>
      </c>
      <c r="M23" s="78">
        <v>1.4200000000000001E-2</v>
      </c>
      <c r="N23" s="78">
        <v>2.6700000000000002E-2</v>
      </c>
      <c r="O23" s="77">
        <v>9</v>
      </c>
      <c r="P23" s="77">
        <v>5403384</v>
      </c>
      <c r="Q23" s="77">
        <v>0</v>
      </c>
      <c r="R23" s="77">
        <v>486.30455999999998</v>
      </c>
      <c r="S23" s="78">
        <v>0</v>
      </c>
      <c r="T23" s="78">
        <v>2.5000000000000001E-2</v>
      </c>
      <c r="U23" s="78">
        <v>2E-3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338</v>
      </c>
      <c r="G24" t="s">
        <v>309</v>
      </c>
      <c r="H24" t="s">
        <v>316</v>
      </c>
      <c r="I24" t="s">
        <v>208</v>
      </c>
      <c r="J24" t="s">
        <v>339</v>
      </c>
      <c r="K24" s="77">
        <v>1.45</v>
      </c>
      <c r="L24" t="s">
        <v>102</v>
      </c>
      <c r="M24" s="78">
        <v>0.04</v>
      </c>
      <c r="N24" s="78">
        <v>4.8999999999999998E-3</v>
      </c>
      <c r="O24" s="77">
        <v>39812.15</v>
      </c>
      <c r="P24" s="77">
        <v>112.29</v>
      </c>
      <c r="Q24" s="77">
        <v>0</v>
      </c>
      <c r="R24" s="77">
        <v>44.705063234999997</v>
      </c>
      <c r="S24" s="78">
        <v>2.0000000000000001E-4</v>
      </c>
      <c r="T24" s="78">
        <v>2.3E-3</v>
      </c>
      <c r="U24" s="78">
        <v>2.0000000000000001E-4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342</v>
      </c>
      <c r="G25" t="s">
        <v>343</v>
      </c>
      <c r="H25" t="s">
        <v>316</v>
      </c>
      <c r="I25" t="s">
        <v>208</v>
      </c>
      <c r="J25" t="s">
        <v>344</v>
      </c>
      <c r="K25" s="77">
        <v>3.38</v>
      </c>
      <c r="L25" t="s">
        <v>102</v>
      </c>
      <c r="M25" s="78">
        <v>4.2999999999999997E-2</v>
      </c>
      <c r="N25" s="78">
        <v>1.29E-2</v>
      </c>
      <c r="O25" s="77">
        <v>185511.43</v>
      </c>
      <c r="P25" s="77">
        <v>117.76</v>
      </c>
      <c r="Q25" s="77">
        <v>42.998420000000003</v>
      </c>
      <c r="R25" s="77">
        <v>261.456679968</v>
      </c>
      <c r="S25" s="78">
        <v>2.9999999999999997E-4</v>
      </c>
      <c r="T25" s="78">
        <v>1.34E-2</v>
      </c>
      <c r="U25" s="78">
        <v>1.1000000000000001E-3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309</v>
      </c>
      <c r="H26" t="s">
        <v>348</v>
      </c>
      <c r="I26" t="s">
        <v>208</v>
      </c>
      <c r="J26" t="s">
        <v>305</v>
      </c>
      <c r="K26" s="77">
        <v>0.4</v>
      </c>
      <c r="L26" t="s">
        <v>102</v>
      </c>
      <c r="M26" s="78">
        <v>4.4499999999999998E-2</v>
      </c>
      <c r="N26" s="78">
        <v>1.2E-2</v>
      </c>
      <c r="O26" s="77">
        <v>131083</v>
      </c>
      <c r="P26" s="77">
        <v>114.76</v>
      </c>
      <c r="Q26" s="77">
        <v>0</v>
      </c>
      <c r="R26" s="77">
        <v>150.4308508</v>
      </c>
      <c r="S26" s="78">
        <v>5.9999999999999995E-4</v>
      </c>
      <c r="T26" s="78">
        <v>7.7000000000000002E-3</v>
      </c>
      <c r="U26" s="78">
        <v>5.9999999999999995E-4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309</v>
      </c>
      <c r="H27" t="s">
        <v>348</v>
      </c>
      <c r="I27" t="s">
        <v>208</v>
      </c>
      <c r="J27" t="s">
        <v>352</v>
      </c>
      <c r="K27" s="77">
        <v>6.32</v>
      </c>
      <c r="L27" t="s">
        <v>102</v>
      </c>
      <c r="M27" s="78">
        <v>1.8700000000000001E-2</v>
      </c>
      <c r="N27" s="78">
        <v>2.9600000000000001E-2</v>
      </c>
      <c r="O27" s="77">
        <v>390000</v>
      </c>
      <c r="P27" s="77">
        <v>96.64</v>
      </c>
      <c r="Q27" s="77">
        <v>0</v>
      </c>
      <c r="R27" s="77">
        <v>376.89600000000002</v>
      </c>
      <c r="S27" s="78">
        <v>6.9999999999999999E-4</v>
      </c>
      <c r="T27" s="78">
        <v>1.9400000000000001E-2</v>
      </c>
      <c r="U27" s="78">
        <v>1.6000000000000001E-3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309</v>
      </c>
      <c r="H28" t="s">
        <v>356</v>
      </c>
      <c r="I28" t="s">
        <v>150</v>
      </c>
      <c r="J28" t="s">
        <v>357</v>
      </c>
      <c r="K28" s="77">
        <v>4.76</v>
      </c>
      <c r="L28" t="s">
        <v>102</v>
      </c>
      <c r="M28" s="78">
        <v>1.9599999999999999E-2</v>
      </c>
      <c r="N28" s="78">
        <v>2.1299999999999999E-2</v>
      </c>
      <c r="O28" s="77">
        <v>28916</v>
      </c>
      <c r="P28" s="77">
        <v>107.72</v>
      </c>
      <c r="Q28" s="77">
        <v>0</v>
      </c>
      <c r="R28" s="77">
        <v>31.148315199999999</v>
      </c>
      <c r="S28" s="78">
        <v>0</v>
      </c>
      <c r="T28" s="78">
        <v>1.6000000000000001E-3</v>
      </c>
      <c r="U28" s="78">
        <v>1E-4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309</v>
      </c>
      <c r="H29" t="s">
        <v>348</v>
      </c>
      <c r="I29" t="s">
        <v>208</v>
      </c>
      <c r="J29" t="s">
        <v>361</v>
      </c>
      <c r="K29" s="77">
        <v>3.12</v>
      </c>
      <c r="L29" t="s">
        <v>102</v>
      </c>
      <c r="M29" s="78">
        <v>2.1499999999999998E-2</v>
      </c>
      <c r="N29" s="78">
        <v>2.1700000000000001E-2</v>
      </c>
      <c r="O29" s="77">
        <v>390606.3</v>
      </c>
      <c r="P29" s="77">
        <v>109.16</v>
      </c>
      <c r="Q29" s="77">
        <v>0</v>
      </c>
      <c r="R29" s="77">
        <v>426.38583707999999</v>
      </c>
      <c r="S29" s="78">
        <v>2.0000000000000001E-4</v>
      </c>
      <c r="T29" s="78">
        <v>2.1899999999999999E-2</v>
      </c>
      <c r="U29" s="78">
        <v>1.8E-3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315</v>
      </c>
      <c r="H30" t="s">
        <v>365</v>
      </c>
      <c r="I30" t="s">
        <v>208</v>
      </c>
      <c r="J30" t="s">
        <v>366</v>
      </c>
      <c r="K30" s="77">
        <v>1.46</v>
      </c>
      <c r="L30" t="s">
        <v>102</v>
      </c>
      <c r="M30" s="78">
        <v>5.3499999999999999E-2</v>
      </c>
      <c r="N30" s="78">
        <v>3.8699999999999998E-2</v>
      </c>
      <c r="O30" s="77">
        <v>259610</v>
      </c>
      <c r="P30" s="77">
        <v>113.14</v>
      </c>
      <c r="Q30" s="77">
        <v>0</v>
      </c>
      <c r="R30" s="77">
        <v>293.72275400000001</v>
      </c>
      <c r="S30" s="78">
        <v>4.0000000000000002E-4</v>
      </c>
      <c r="T30" s="78">
        <v>1.5100000000000001E-2</v>
      </c>
      <c r="U30" s="78">
        <v>1.1999999999999999E-3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364</v>
      </c>
      <c r="G31" t="s">
        <v>315</v>
      </c>
      <c r="H31" t="s">
        <v>365</v>
      </c>
      <c r="I31" t="s">
        <v>208</v>
      </c>
      <c r="J31" t="s">
        <v>369</v>
      </c>
      <c r="K31" s="77">
        <v>4.8899999999999997</v>
      </c>
      <c r="L31" t="s">
        <v>102</v>
      </c>
      <c r="M31" s="78">
        <v>1.2500000000000001E-2</v>
      </c>
      <c r="N31" s="78">
        <v>5.4300000000000001E-2</v>
      </c>
      <c r="O31" s="77">
        <v>672000</v>
      </c>
      <c r="P31" s="77">
        <v>85.86</v>
      </c>
      <c r="Q31" s="77">
        <v>0</v>
      </c>
      <c r="R31" s="77">
        <v>576.97919999999999</v>
      </c>
      <c r="S31" s="78">
        <v>6.9999999999999999E-4</v>
      </c>
      <c r="T31" s="78">
        <v>2.9600000000000001E-2</v>
      </c>
      <c r="U31" s="78">
        <v>2.3999999999999998E-3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309</v>
      </c>
      <c r="H32" t="s">
        <v>373</v>
      </c>
      <c r="I32" t="s">
        <v>150</v>
      </c>
      <c r="J32" t="s">
        <v>374</v>
      </c>
      <c r="K32" s="77">
        <v>7.4</v>
      </c>
      <c r="L32" t="s">
        <v>102</v>
      </c>
      <c r="M32" s="78">
        <v>3.8999999999999998E-3</v>
      </c>
      <c r="N32" s="78">
        <v>2.7699999999999999E-2</v>
      </c>
      <c r="O32" s="77">
        <v>668431</v>
      </c>
      <c r="P32" s="77">
        <v>87.33</v>
      </c>
      <c r="Q32" s="77">
        <v>0</v>
      </c>
      <c r="R32" s="77">
        <v>583.74079229999995</v>
      </c>
      <c r="S32" s="78">
        <v>2.7000000000000001E-3</v>
      </c>
      <c r="T32" s="78">
        <v>0.03</v>
      </c>
      <c r="U32" s="78">
        <v>2.3999999999999998E-3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309</v>
      </c>
      <c r="H33" t="s">
        <v>365</v>
      </c>
      <c r="I33" t="s">
        <v>208</v>
      </c>
      <c r="J33" t="s">
        <v>378</v>
      </c>
      <c r="K33" s="77">
        <v>6.88</v>
      </c>
      <c r="L33" t="s">
        <v>102</v>
      </c>
      <c r="M33" s="78">
        <v>5.0000000000000001E-3</v>
      </c>
      <c r="N33" s="78">
        <v>3.0099999999999998E-2</v>
      </c>
      <c r="O33" s="77">
        <v>434150</v>
      </c>
      <c r="P33" s="77">
        <v>88.74</v>
      </c>
      <c r="Q33" s="77">
        <v>0</v>
      </c>
      <c r="R33" s="77">
        <v>385.26470999999998</v>
      </c>
      <c r="S33" s="78">
        <v>2.3E-3</v>
      </c>
      <c r="T33" s="78">
        <v>1.9800000000000002E-2</v>
      </c>
      <c r="U33" s="78">
        <v>1.6000000000000001E-3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382</v>
      </c>
      <c r="H34" t="s">
        <v>365</v>
      </c>
      <c r="I34" t="s">
        <v>208</v>
      </c>
      <c r="J34" t="s">
        <v>305</v>
      </c>
      <c r="K34" s="77">
        <v>4.0199999999999996</v>
      </c>
      <c r="L34" t="s">
        <v>102</v>
      </c>
      <c r="M34" s="78">
        <v>1.23E-2</v>
      </c>
      <c r="N34" s="78">
        <v>1.9599999999999999E-2</v>
      </c>
      <c r="O34" s="77">
        <v>342900.22</v>
      </c>
      <c r="P34" s="77">
        <v>104.88</v>
      </c>
      <c r="Q34" s="77">
        <v>0</v>
      </c>
      <c r="R34" s="77">
        <v>359.63375073600002</v>
      </c>
      <c r="S34" s="78">
        <v>2.0000000000000001E-4</v>
      </c>
      <c r="T34" s="78">
        <v>1.8499999999999999E-2</v>
      </c>
      <c r="U34" s="78">
        <v>1.5E-3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385</v>
      </c>
      <c r="G35" t="s">
        <v>315</v>
      </c>
      <c r="H35" t="s">
        <v>386</v>
      </c>
      <c r="I35" t="s">
        <v>150</v>
      </c>
      <c r="J35" t="s">
        <v>305</v>
      </c>
      <c r="K35" s="77">
        <v>1.69</v>
      </c>
      <c r="L35" t="s">
        <v>102</v>
      </c>
      <c r="M35" s="78">
        <v>4.65E-2</v>
      </c>
      <c r="N35" s="78">
        <v>2.01E-2</v>
      </c>
      <c r="O35" s="77">
        <v>239524.2</v>
      </c>
      <c r="P35" s="77">
        <v>113.52</v>
      </c>
      <c r="Q35" s="77">
        <v>0</v>
      </c>
      <c r="R35" s="77">
        <v>271.90787183999998</v>
      </c>
      <c r="S35" s="78">
        <v>5.9999999999999995E-4</v>
      </c>
      <c r="T35" s="78">
        <v>1.4E-2</v>
      </c>
      <c r="U35" s="78">
        <v>1.1000000000000001E-3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385</v>
      </c>
      <c r="G36" t="s">
        <v>315</v>
      </c>
      <c r="H36" t="s">
        <v>386</v>
      </c>
      <c r="I36" t="s">
        <v>150</v>
      </c>
      <c r="J36" t="s">
        <v>389</v>
      </c>
      <c r="K36" s="77">
        <v>6.02</v>
      </c>
      <c r="L36" t="s">
        <v>102</v>
      </c>
      <c r="M36" s="78">
        <v>4.3E-3</v>
      </c>
      <c r="N36" s="78">
        <v>3.6299999999999999E-2</v>
      </c>
      <c r="O36" s="77">
        <v>719000</v>
      </c>
      <c r="P36" s="77">
        <v>86.29</v>
      </c>
      <c r="Q36" s="77">
        <v>0</v>
      </c>
      <c r="R36" s="77">
        <v>620.42510000000004</v>
      </c>
      <c r="S36" s="78">
        <v>2.8999999999999998E-3</v>
      </c>
      <c r="T36" s="78">
        <v>3.1899999999999998E-2</v>
      </c>
      <c r="U36" s="78">
        <v>2.5999999999999999E-3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315</v>
      </c>
      <c r="H37" t="s">
        <v>386</v>
      </c>
      <c r="I37" t="s">
        <v>150</v>
      </c>
      <c r="J37" t="s">
        <v>305</v>
      </c>
      <c r="K37" s="77">
        <v>0.56999999999999995</v>
      </c>
      <c r="L37" t="s">
        <v>102</v>
      </c>
      <c r="M37" s="78">
        <v>3.6999999999999998E-2</v>
      </c>
      <c r="N37" s="78">
        <v>1.5100000000000001E-2</v>
      </c>
      <c r="O37" s="77">
        <v>143833.60000000001</v>
      </c>
      <c r="P37" s="77">
        <v>110.19</v>
      </c>
      <c r="Q37" s="77">
        <v>0</v>
      </c>
      <c r="R37" s="77">
        <v>158.49024384000001</v>
      </c>
      <c r="S37" s="78">
        <v>5.9999999999999995E-4</v>
      </c>
      <c r="T37" s="78">
        <v>8.0999999999999996E-3</v>
      </c>
      <c r="U37" s="78">
        <v>6.9999999999999999E-4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395</v>
      </c>
      <c r="G38" t="s">
        <v>309</v>
      </c>
      <c r="H38" t="s">
        <v>396</v>
      </c>
      <c r="I38" t="s">
        <v>208</v>
      </c>
      <c r="J38" t="s">
        <v>397</v>
      </c>
      <c r="K38" s="77">
        <v>0.17</v>
      </c>
      <c r="L38" t="s">
        <v>102</v>
      </c>
      <c r="M38" s="78">
        <v>4.5999999999999999E-2</v>
      </c>
      <c r="N38" s="78">
        <v>1.6899999999999998E-2</v>
      </c>
      <c r="O38" s="77">
        <v>6271.26</v>
      </c>
      <c r="P38" s="77">
        <v>110.5</v>
      </c>
      <c r="Q38" s="77">
        <v>0</v>
      </c>
      <c r="R38" s="77">
        <v>6.9297423</v>
      </c>
      <c r="S38" s="78">
        <v>2.0000000000000001E-4</v>
      </c>
      <c r="T38" s="78">
        <v>4.0000000000000002E-4</v>
      </c>
      <c r="U38" s="78">
        <v>0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400</v>
      </c>
      <c r="G39" t="s">
        <v>401</v>
      </c>
      <c r="H39" t="s">
        <v>396</v>
      </c>
      <c r="I39" t="s">
        <v>208</v>
      </c>
      <c r="J39" t="s">
        <v>402</v>
      </c>
      <c r="K39" s="77">
        <v>5.2</v>
      </c>
      <c r="L39" t="s">
        <v>102</v>
      </c>
      <c r="M39" s="78">
        <v>7.4999999999999997E-3</v>
      </c>
      <c r="N39" s="78">
        <v>3.2399999999999998E-2</v>
      </c>
      <c r="O39" s="77">
        <v>282000</v>
      </c>
      <c r="P39" s="77">
        <v>92.07</v>
      </c>
      <c r="Q39" s="77">
        <v>0</v>
      </c>
      <c r="R39" s="77">
        <v>259.63740000000001</v>
      </c>
      <c r="S39" s="78">
        <v>2.9999999999999997E-4</v>
      </c>
      <c r="T39" s="78">
        <v>1.3299999999999999E-2</v>
      </c>
      <c r="U39" s="78">
        <v>1.1000000000000001E-3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401</v>
      </c>
      <c r="H40" t="s">
        <v>396</v>
      </c>
      <c r="I40" t="s">
        <v>208</v>
      </c>
      <c r="J40" t="s">
        <v>321</v>
      </c>
      <c r="K40" s="77">
        <v>5.22</v>
      </c>
      <c r="L40" t="s">
        <v>102</v>
      </c>
      <c r="M40" s="78">
        <v>3.2500000000000001E-2</v>
      </c>
      <c r="N40" s="78">
        <v>3.3399999999999999E-2</v>
      </c>
      <c r="O40" s="77">
        <v>333000</v>
      </c>
      <c r="P40" s="77">
        <v>106.98</v>
      </c>
      <c r="Q40" s="77">
        <v>0</v>
      </c>
      <c r="R40" s="77">
        <v>356.24340000000001</v>
      </c>
      <c r="S40" s="78">
        <v>8.0000000000000004E-4</v>
      </c>
      <c r="T40" s="78">
        <v>1.83E-2</v>
      </c>
      <c r="U40" s="78">
        <v>1.5E-3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382</v>
      </c>
      <c r="H41" t="s">
        <v>409</v>
      </c>
      <c r="I41" t="s">
        <v>150</v>
      </c>
      <c r="J41" t="s">
        <v>410</v>
      </c>
      <c r="K41" s="77">
        <v>4.83</v>
      </c>
      <c r="L41" t="s">
        <v>102</v>
      </c>
      <c r="M41" s="78">
        <v>1.7999999999999999E-2</v>
      </c>
      <c r="N41" s="78">
        <v>2.53E-2</v>
      </c>
      <c r="O41" s="77">
        <v>812700</v>
      </c>
      <c r="P41" s="77">
        <v>103.6</v>
      </c>
      <c r="Q41" s="77">
        <v>0</v>
      </c>
      <c r="R41" s="77">
        <v>841.95719999999994</v>
      </c>
      <c r="S41" s="78">
        <v>6.9999999999999999E-4</v>
      </c>
      <c r="T41" s="78">
        <v>4.3200000000000002E-2</v>
      </c>
      <c r="U41" s="78">
        <v>3.5000000000000001E-3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309</v>
      </c>
      <c r="H42" t="s">
        <v>414</v>
      </c>
      <c r="I42" t="s">
        <v>208</v>
      </c>
      <c r="J42" t="s">
        <v>415</v>
      </c>
      <c r="K42" s="77">
        <v>3.69</v>
      </c>
      <c r="L42" t="s">
        <v>102</v>
      </c>
      <c r="M42" s="78">
        <v>3.3000000000000002E-2</v>
      </c>
      <c r="N42" s="78">
        <v>3.4299999999999997E-2</v>
      </c>
      <c r="O42" s="77">
        <v>314000</v>
      </c>
      <c r="P42" s="77">
        <v>107.18</v>
      </c>
      <c r="Q42" s="77">
        <v>0</v>
      </c>
      <c r="R42" s="77">
        <v>336.54520000000002</v>
      </c>
      <c r="S42" s="78">
        <v>5.9999999999999995E-4</v>
      </c>
      <c r="T42" s="78">
        <v>1.7299999999999999E-2</v>
      </c>
      <c r="U42" s="78">
        <v>1.4E-3</v>
      </c>
    </row>
    <row r="43" spans="2:21">
      <c r="B43" s="79" t="s">
        <v>253</v>
      </c>
      <c r="C43" s="16"/>
      <c r="D43" s="16"/>
      <c r="E43" s="16"/>
      <c r="F43" s="16"/>
      <c r="K43" s="81">
        <v>3.06</v>
      </c>
      <c r="N43" s="80">
        <v>-0.03</v>
      </c>
      <c r="O43" s="81">
        <v>5335463.03</v>
      </c>
      <c r="Q43" s="81">
        <v>0</v>
      </c>
      <c r="R43" s="81">
        <v>5567.1123534629996</v>
      </c>
      <c r="T43" s="80">
        <v>0.28589999999999999</v>
      </c>
      <c r="U43" s="80">
        <v>2.3199999999999998E-2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309</v>
      </c>
      <c r="H44" t="s">
        <v>419</v>
      </c>
      <c r="I44" t="s">
        <v>150</v>
      </c>
      <c r="J44" t="s">
        <v>328</v>
      </c>
      <c r="K44" s="77">
        <v>1.23</v>
      </c>
      <c r="L44" t="s">
        <v>102</v>
      </c>
      <c r="M44" s="78">
        <v>1.6299999999999999E-2</v>
      </c>
      <c r="N44" s="78">
        <v>3.3599999999999998E-2</v>
      </c>
      <c r="O44" s="77">
        <v>244798.5</v>
      </c>
      <c r="P44" s="77">
        <v>98.34</v>
      </c>
      <c r="Q44" s="77">
        <v>0</v>
      </c>
      <c r="R44" s="77">
        <v>240.73484490000001</v>
      </c>
      <c r="S44" s="78">
        <v>8.0000000000000004E-4</v>
      </c>
      <c r="T44" s="78">
        <v>1.24E-2</v>
      </c>
      <c r="U44" s="78">
        <v>1E-3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423</v>
      </c>
      <c r="H45" t="s">
        <v>424</v>
      </c>
      <c r="I45" t="s">
        <v>150</v>
      </c>
      <c r="J45" t="s">
        <v>425</v>
      </c>
      <c r="K45" s="77">
        <v>0.9</v>
      </c>
      <c r="L45" t="s">
        <v>102</v>
      </c>
      <c r="M45" s="78">
        <v>1.49E-2</v>
      </c>
      <c r="N45" s="78">
        <v>3.7100000000000001E-2</v>
      </c>
      <c r="O45" s="77">
        <v>4577.01</v>
      </c>
      <c r="P45" s="77">
        <v>98.55</v>
      </c>
      <c r="Q45" s="77">
        <v>0</v>
      </c>
      <c r="R45" s="77">
        <v>4.510643355</v>
      </c>
      <c r="S45" s="78">
        <v>0</v>
      </c>
      <c r="T45" s="78">
        <v>2.0000000000000001E-4</v>
      </c>
      <c r="U45" s="78">
        <v>0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347</v>
      </c>
      <c r="G46" t="s">
        <v>309</v>
      </c>
      <c r="H46" t="s">
        <v>348</v>
      </c>
      <c r="I46" t="s">
        <v>208</v>
      </c>
      <c r="J46" t="s">
        <v>428</v>
      </c>
      <c r="K46" s="77">
        <v>7.86</v>
      </c>
      <c r="L46" t="s">
        <v>102</v>
      </c>
      <c r="M46" s="78">
        <v>4.9399999999999999E-2</v>
      </c>
      <c r="N46" s="78">
        <v>5.4199999999999998E-2</v>
      </c>
      <c r="O46" s="77">
        <v>370000</v>
      </c>
      <c r="P46" s="77">
        <v>96.66</v>
      </c>
      <c r="Q46" s="77">
        <v>0</v>
      </c>
      <c r="R46" s="77">
        <v>357.642</v>
      </c>
      <c r="S46" s="78">
        <v>1.2999999999999999E-3</v>
      </c>
      <c r="T46" s="78">
        <v>1.84E-2</v>
      </c>
      <c r="U46" s="78">
        <v>1.5E-3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132</v>
      </c>
      <c r="H47" t="s">
        <v>348</v>
      </c>
      <c r="I47" t="s">
        <v>208</v>
      </c>
      <c r="J47" t="s">
        <v>432</v>
      </c>
      <c r="K47" s="77">
        <v>1.88</v>
      </c>
      <c r="L47" t="s">
        <v>102</v>
      </c>
      <c r="M47" s="78">
        <v>3.6499999999999998E-2</v>
      </c>
      <c r="N47" s="78">
        <v>3.7999999999999999E-2</v>
      </c>
      <c r="O47" s="77">
        <v>5499.59</v>
      </c>
      <c r="P47" s="77">
        <v>100.99</v>
      </c>
      <c r="Q47" s="77">
        <v>0</v>
      </c>
      <c r="R47" s="77">
        <v>5.5540359410000004</v>
      </c>
      <c r="S47" s="78">
        <v>0</v>
      </c>
      <c r="T47" s="78">
        <v>2.9999999999999997E-4</v>
      </c>
      <c r="U47" s="78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436</v>
      </c>
      <c r="H48" t="s">
        <v>356</v>
      </c>
      <c r="I48" t="s">
        <v>150</v>
      </c>
      <c r="J48" t="s">
        <v>437</v>
      </c>
      <c r="K48" s="77">
        <v>5.03</v>
      </c>
      <c r="L48" t="s">
        <v>102</v>
      </c>
      <c r="M48" s="78">
        <v>3.2599999999999997E-2</v>
      </c>
      <c r="N48" s="78">
        <v>4.82E-2</v>
      </c>
      <c r="O48" s="77">
        <v>382000</v>
      </c>
      <c r="P48" s="77">
        <v>94.17</v>
      </c>
      <c r="Q48" s="77">
        <v>0</v>
      </c>
      <c r="R48" s="77">
        <v>359.7294</v>
      </c>
      <c r="S48" s="78">
        <v>4.0000000000000002E-4</v>
      </c>
      <c r="T48" s="78">
        <v>1.8499999999999999E-2</v>
      </c>
      <c r="U48" s="78">
        <v>1.5E-3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436</v>
      </c>
      <c r="H49" t="s">
        <v>348</v>
      </c>
      <c r="I49" t="s">
        <v>208</v>
      </c>
      <c r="J49" t="s">
        <v>441</v>
      </c>
      <c r="K49" s="77">
        <v>5.98</v>
      </c>
      <c r="L49" t="s">
        <v>102</v>
      </c>
      <c r="M49" s="78">
        <v>2.6200000000000001E-2</v>
      </c>
      <c r="N49" s="78">
        <v>4.7899999999999998E-2</v>
      </c>
      <c r="O49" s="77">
        <v>390309</v>
      </c>
      <c r="P49" s="77">
        <v>89.24</v>
      </c>
      <c r="Q49" s="77">
        <v>0</v>
      </c>
      <c r="R49" s="77">
        <v>348.31175159999998</v>
      </c>
      <c r="S49" s="78">
        <v>2.9999999999999997E-4</v>
      </c>
      <c r="T49" s="78">
        <v>1.7899999999999999E-2</v>
      </c>
      <c r="U49" s="78">
        <v>1.5E-3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445</v>
      </c>
      <c r="H50" t="s">
        <v>365</v>
      </c>
      <c r="I50" t="s">
        <v>208</v>
      </c>
      <c r="J50" t="s">
        <v>446</v>
      </c>
      <c r="K50" s="77">
        <v>2.65</v>
      </c>
      <c r="L50" t="s">
        <v>102</v>
      </c>
      <c r="M50" s="78">
        <v>3.9E-2</v>
      </c>
      <c r="N50" s="78">
        <v>5.16E-2</v>
      </c>
      <c r="O50" s="77">
        <v>115400.25</v>
      </c>
      <c r="P50" s="77">
        <v>96.94</v>
      </c>
      <c r="Q50" s="77">
        <v>0</v>
      </c>
      <c r="R50" s="77">
        <v>111.86900235</v>
      </c>
      <c r="S50" s="78">
        <v>1E-4</v>
      </c>
      <c r="T50" s="78">
        <v>5.7000000000000002E-3</v>
      </c>
      <c r="U50" s="78">
        <v>5.0000000000000001E-4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449</v>
      </c>
      <c r="G51" t="s">
        <v>401</v>
      </c>
      <c r="H51" t="s">
        <v>373</v>
      </c>
      <c r="I51" t="s">
        <v>150</v>
      </c>
      <c r="J51" t="s">
        <v>450</v>
      </c>
      <c r="K51" s="77">
        <v>1.74</v>
      </c>
      <c r="L51" t="s">
        <v>102</v>
      </c>
      <c r="M51" s="78">
        <v>4.1700000000000001E-2</v>
      </c>
      <c r="N51" s="78">
        <v>4.0599999999999997E-2</v>
      </c>
      <c r="O51" s="77">
        <v>98148.800000000003</v>
      </c>
      <c r="P51" s="77">
        <v>101.3</v>
      </c>
      <c r="Q51" s="77">
        <v>0</v>
      </c>
      <c r="R51" s="77">
        <v>99.424734400000006</v>
      </c>
      <c r="S51" s="78">
        <v>4.0000000000000002E-4</v>
      </c>
      <c r="T51" s="78">
        <v>5.1000000000000004E-3</v>
      </c>
      <c r="U51" s="78">
        <v>4.0000000000000002E-4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132</v>
      </c>
      <c r="H52" t="s">
        <v>365</v>
      </c>
      <c r="I52" t="s">
        <v>208</v>
      </c>
      <c r="J52" t="s">
        <v>454</v>
      </c>
      <c r="K52" s="77">
        <v>1.21</v>
      </c>
      <c r="L52" t="s">
        <v>102</v>
      </c>
      <c r="M52" s="78">
        <v>2.1600000000000001E-2</v>
      </c>
      <c r="N52" s="78">
        <v>3.8800000000000001E-2</v>
      </c>
      <c r="O52" s="77">
        <v>25560.18</v>
      </c>
      <c r="P52" s="77">
        <v>98.57</v>
      </c>
      <c r="Q52" s="77">
        <v>0</v>
      </c>
      <c r="R52" s="77">
        <v>25.194669426000001</v>
      </c>
      <c r="S52" s="78">
        <v>1E-4</v>
      </c>
      <c r="T52" s="78">
        <v>1.2999999999999999E-3</v>
      </c>
      <c r="U52" s="78">
        <v>1E-4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458</v>
      </c>
      <c r="H53" t="s">
        <v>365</v>
      </c>
      <c r="I53" t="s">
        <v>208</v>
      </c>
      <c r="J53" t="s">
        <v>459</v>
      </c>
      <c r="K53" s="77">
        <v>6.3</v>
      </c>
      <c r="L53" t="s">
        <v>102</v>
      </c>
      <c r="M53" s="78">
        <v>2.3400000000000001E-2</v>
      </c>
      <c r="N53" s="78">
        <v>4.9399999999999999E-2</v>
      </c>
      <c r="O53" s="77">
        <v>57771</v>
      </c>
      <c r="P53" s="77">
        <v>85.55</v>
      </c>
      <c r="Q53" s="77">
        <v>0</v>
      </c>
      <c r="R53" s="77">
        <v>49.423090500000001</v>
      </c>
      <c r="S53" s="78">
        <v>1E-4</v>
      </c>
      <c r="T53" s="78">
        <v>2.5000000000000001E-3</v>
      </c>
      <c r="U53" s="78">
        <v>2.0000000000000001E-4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401</v>
      </c>
      <c r="H54" t="s">
        <v>386</v>
      </c>
      <c r="I54" t="s">
        <v>150</v>
      </c>
      <c r="J54" t="s">
        <v>463</v>
      </c>
      <c r="K54" s="77">
        <v>1.69</v>
      </c>
      <c r="L54" t="s">
        <v>102</v>
      </c>
      <c r="M54" s="78">
        <v>3.15E-2</v>
      </c>
      <c r="N54" s="78">
        <v>4.3499999999999997E-2</v>
      </c>
      <c r="O54" s="77">
        <v>11387.3</v>
      </c>
      <c r="P54" s="77">
        <v>98.88</v>
      </c>
      <c r="Q54" s="77">
        <v>0</v>
      </c>
      <c r="R54" s="77">
        <v>11.259762240000001</v>
      </c>
      <c r="S54" s="78">
        <v>1E-4</v>
      </c>
      <c r="T54" s="78">
        <v>5.9999999999999995E-4</v>
      </c>
      <c r="U54" s="78">
        <v>0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462</v>
      </c>
      <c r="G55" t="s">
        <v>401</v>
      </c>
      <c r="H55" t="s">
        <v>386</v>
      </c>
      <c r="I55" t="s">
        <v>150</v>
      </c>
      <c r="J55" t="s">
        <v>466</v>
      </c>
      <c r="K55" s="77">
        <v>2.3199999999999998</v>
      </c>
      <c r="L55" t="s">
        <v>102</v>
      </c>
      <c r="M55" s="78">
        <v>2.9499999999999998E-2</v>
      </c>
      <c r="N55" s="78">
        <v>4.99E-2</v>
      </c>
      <c r="O55" s="77">
        <v>100749.6</v>
      </c>
      <c r="P55" s="77">
        <v>96.27</v>
      </c>
      <c r="Q55" s="77">
        <v>0</v>
      </c>
      <c r="R55" s="77">
        <v>96.991639919999997</v>
      </c>
      <c r="S55" s="78">
        <v>4.0000000000000002E-4</v>
      </c>
      <c r="T55" s="78">
        <v>5.0000000000000001E-3</v>
      </c>
      <c r="U55" s="78">
        <v>4.0000000000000002E-4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470</v>
      </c>
      <c r="H56" t="s">
        <v>396</v>
      </c>
      <c r="I56" t="s">
        <v>208</v>
      </c>
      <c r="J56" t="s">
        <v>471</v>
      </c>
      <c r="K56" s="77">
        <v>0.08</v>
      </c>
      <c r="L56" t="s">
        <v>102</v>
      </c>
      <c r="M56" s="78">
        <v>3.6999999999999998E-2</v>
      </c>
      <c r="N56" s="78">
        <v>3.4700000000000002E-2</v>
      </c>
      <c r="O56" s="77">
        <v>299533.33</v>
      </c>
      <c r="P56" s="77">
        <v>101.52</v>
      </c>
      <c r="Q56" s="77">
        <v>0</v>
      </c>
      <c r="R56" s="77">
        <v>304.08623661600001</v>
      </c>
      <c r="S56" s="78">
        <v>4.5999999999999999E-3</v>
      </c>
      <c r="T56" s="78">
        <v>1.5599999999999999E-2</v>
      </c>
      <c r="U56" s="78">
        <v>1.2999999999999999E-3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401</v>
      </c>
      <c r="H57" t="s">
        <v>396</v>
      </c>
      <c r="I57" t="s">
        <v>208</v>
      </c>
      <c r="J57" t="s">
        <v>475</v>
      </c>
      <c r="K57" s="77">
        <v>1.55</v>
      </c>
      <c r="L57" t="s">
        <v>102</v>
      </c>
      <c r="M57" s="78">
        <v>3.4200000000000001E-2</v>
      </c>
      <c r="N57" s="78">
        <v>4.4999999999999998E-2</v>
      </c>
      <c r="O57" s="77">
        <v>246356.44</v>
      </c>
      <c r="P57" s="77">
        <v>99</v>
      </c>
      <c r="Q57" s="77">
        <v>0</v>
      </c>
      <c r="R57" s="77">
        <v>243.8928756</v>
      </c>
      <c r="S57" s="78">
        <v>8.0000000000000004E-4</v>
      </c>
      <c r="T57" s="78">
        <v>1.2500000000000001E-2</v>
      </c>
      <c r="U57" s="78">
        <v>1E-3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400</v>
      </c>
      <c r="G58" t="s">
        <v>401</v>
      </c>
      <c r="H58" t="s">
        <v>396</v>
      </c>
      <c r="I58" t="s">
        <v>208</v>
      </c>
      <c r="J58" t="s">
        <v>450</v>
      </c>
      <c r="K58" s="77">
        <v>1.54</v>
      </c>
      <c r="L58" t="s">
        <v>102</v>
      </c>
      <c r="M58" s="78">
        <v>4.2000000000000003E-2</v>
      </c>
      <c r="N58" s="78">
        <v>4.1300000000000003E-2</v>
      </c>
      <c r="O58" s="77">
        <v>30844.99</v>
      </c>
      <c r="P58" s="77">
        <v>101.8</v>
      </c>
      <c r="Q58" s="77">
        <v>0</v>
      </c>
      <c r="R58" s="77">
        <v>31.400199820000001</v>
      </c>
      <c r="S58" s="78">
        <v>1E-4</v>
      </c>
      <c r="T58" s="78">
        <v>1.6000000000000001E-3</v>
      </c>
      <c r="U58" s="78">
        <v>1E-4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382</v>
      </c>
      <c r="H59" t="s">
        <v>396</v>
      </c>
      <c r="I59" t="s">
        <v>208</v>
      </c>
      <c r="J59" t="s">
        <v>450</v>
      </c>
      <c r="K59" s="77">
        <v>3.8</v>
      </c>
      <c r="L59" t="s">
        <v>102</v>
      </c>
      <c r="M59" s="78">
        <v>2.7E-2</v>
      </c>
      <c r="N59" s="78">
        <v>5.3900000000000003E-2</v>
      </c>
      <c r="O59" s="77">
        <v>397957</v>
      </c>
      <c r="P59" s="77">
        <v>90.59</v>
      </c>
      <c r="Q59" s="77">
        <v>0</v>
      </c>
      <c r="R59" s="77">
        <v>360.50924629999997</v>
      </c>
      <c r="S59" s="78">
        <v>5.0000000000000001E-4</v>
      </c>
      <c r="T59" s="78">
        <v>1.8499999999999999E-2</v>
      </c>
      <c r="U59" s="78">
        <v>1.5E-3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382</v>
      </c>
      <c r="H60" t="s">
        <v>386</v>
      </c>
      <c r="I60" t="s">
        <v>150</v>
      </c>
      <c r="J60" t="s">
        <v>454</v>
      </c>
      <c r="K60" s="77">
        <v>0.74</v>
      </c>
      <c r="L60" t="s">
        <v>102</v>
      </c>
      <c r="M60" s="78">
        <v>4.5499999999999999E-2</v>
      </c>
      <c r="N60" s="78">
        <v>3.78E-2</v>
      </c>
      <c r="O60" s="77">
        <v>42108.24</v>
      </c>
      <c r="P60" s="77">
        <v>101.72</v>
      </c>
      <c r="Q60" s="77">
        <v>0</v>
      </c>
      <c r="R60" s="77">
        <v>42.832501727999997</v>
      </c>
      <c r="S60" s="78">
        <v>6.9999999999999999E-4</v>
      </c>
      <c r="T60" s="78">
        <v>2.2000000000000001E-3</v>
      </c>
      <c r="U60" s="78">
        <v>2.0000000000000001E-4</v>
      </c>
    </row>
    <row r="61" spans="2:21">
      <c r="B61" t="s">
        <v>484</v>
      </c>
      <c r="C61" t="s">
        <v>485</v>
      </c>
      <c r="D61" t="s">
        <v>100</v>
      </c>
      <c r="E61" t="s">
        <v>123</v>
      </c>
      <c r="F61" t="s">
        <v>483</v>
      </c>
      <c r="G61" t="s">
        <v>382</v>
      </c>
      <c r="H61" t="s">
        <v>386</v>
      </c>
      <c r="I61" t="s">
        <v>150</v>
      </c>
      <c r="J61" t="s">
        <v>486</v>
      </c>
      <c r="K61" s="77">
        <v>2.82</v>
      </c>
      <c r="L61" t="s">
        <v>102</v>
      </c>
      <c r="M61" s="78">
        <v>3.2899999999999999E-2</v>
      </c>
      <c r="N61" s="78">
        <v>4.9700000000000001E-2</v>
      </c>
      <c r="O61" s="77">
        <v>268333.33</v>
      </c>
      <c r="P61" s="77">
        <v>95.6</v>
      </c>
      <c r="Q61" s="77">
        <v>0</v>
      </c>
      <c r="R61" s="77">
        <v>256.52666348000002</v>
      </c>
      <c r="S61" s="78">
        <v>4.0000000000000002E-4</v>
      </c>
      <c r="T61" s="78">
        <v>1.32E-2</v>
      </c>
      <c r="U61" s="78">
        <v>1.1000000000000001E-3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489</v>
      </c>
      <c r="G62" t="s">
        <v>296</v>
      </c>
      <c r="H62" t="s">
        <v>396</v>
      </c>
      <c r="I62" t="s">
        <v>208</v>
      </c>
      <c r="J62" t="s">
        <v>428</v>
      </c>
      <c r="K62" s="77">
        <v>0.95</v>
      </c>
      <c r="L62" t="s">
        <v>102</v>
      </c>
      <c r="M62" s="78">
        <v>2.3E-2</v>
      </c>
      <c r="N62" s="78">
        <v>-0.84809999999999997</v>
      </c>
      <c r="O62" s="77">
        <v>49200</v>
      </c>
      <c r="P62" s="77">
        <v>1003.98</v>
      </c>
      <c r="Q62" s="77">
        <v>0</v>
      </c>
      <c r="R62" s="77">
        <v>493.95816000000002</v>
      </c>
      <c r="S62" s="78">
        <v>0</v>
      </c>
      <c r="T62" s="78">
        <v>2.5399999999999999E-2</v>
      </c>
      <c r="U62" s="78">
        <v>2.0999999999999999E-3</v>
      </c>
    </row>
    <row r="63" spans="2:21">
      <c r="B63" t="s">
        <v>490</v>
      </c>
      <c r="C63" t="s">
        <v>491</v>
      </c>
      <c r="D63" t="s">
        <v>100</v>
      </c>
      <c r="E63" t="s">
        <v>123</v>
      </c>
      <c r="F63" t="s">
        <v>492</v>
      </c>
      <c r="G63" t="s">
        <v>315</v>
      </c>
      <c r="H63" t="s">
        <v>396</v>
      </c>
      <c r="I63" t="s">
        <v>208</v>
      </c>
      <c r="J63" t="s">
        <v>493</v>
      </c>
      <c r="K63" s="77">
        <v>0.34</v>
      </c>
      <c r="L63" t="s">
        <v>102</v>
      </c>
      <c r="M63" s="78">
        <v>4.65E-2</v>
      </c>
      <c r="N63" s="78">
        <v>4.1200000000000001E-2</v>
      </c>
      <c r="O63" s="77">
        <v>537441.97</v>
      </c>
      <c r="P63" s="77">
        <v>100.96</v>
      </c>
      <c r="Q63" s="77">
        <v>0</v>
      </c>
      <c r="R63" s="77">
        <v>542.601412912</v>
      </c>
      <c r="S63" s="78">
        <v>2.3E-3</v>
      </c>
      <c r="T63" s="78">
        <v>2.7900000000000001E-2</v>
      </c>
      <c r="U63" s="78">
        <v>2.3E-3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401</v>
      </c>
      <c r="H64" t="s">
        <v>409</v>
      </c>
      <c r="I64" t="s">
        <v>150</v>
      </c>
      <c r="J64" t="s">
        <v>497</v>
      </c>
      <c r="K64" s="77">
        <v>0.25</v>
      </c>
      <c r="L64" t="s">
        <v>102</v>
      </c>
      <c r="M64" s="78">
        <v>6.3E-2</v>
      </c>
      <c r="N64" s="78">
        <v>4.6699999999999998E-2</v>
      </c>
      <c r="O64" s="77">
        <v>5692.75</v>
      </c>
      <c r="P64" s="77">
        <v>102</v>
      </c>
      <c r="Q64" s="77">
        <v>0</v>
      </c>
      <c r="R64" s="77">
        <v>5.8066050000000002</v>
      </c>
      <c r="S64" s="78">
        <v>2.0000000000000001E-4</v>
      </c>
      <c r="T64" s="78">
        <v>2.9999999999999997E-4</v>
      </c>
      <c r="U64" s="78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382</v>
      </c>
      <c r="H65" t="s">
        <v>414</v>
      </c>
      <c r="I65" t="s">
        <v>208</v>
      </c>
      <c r="J65" t="s">
        <v>501</v>
      </c>
      <c r="K65" s="77">
        <v>4.67</v>
      </c>
      <c r="L65" t="s">
        <v>102</v>
      </c>
      <c r="M65" s="78">
        <v>2.5000000000000001E-2</v>
      </c>
      <c r="N65" s="78">
        <v>5.5100000000000003E-2</v>
      </c>
      <c r="O65" s="77">
        <v>297487</v>
      </c>
      <c r="P65" s="77">
        <v>87.38</v>
      </c>
      <c r="Q65" s="77">
        <v>0</v>
      </c>
      <c r="R65" s="77">
        <v>259.94414060000003</v>
      </c>
      <c r="S65" s="78">
        <v>2.9999999999999997E-4</v>
      </c>
      <c r="T65" s="78">
        <v>1.3299999999999999E-2</v>
      </c>
      <c r="U65" s="78">
        <v>1.1000000000000001E-3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445</v>
      </c>
      <c r="H66" t="s">
        <v>409</v>
      </c>
      <c r="I66" t="s">
        <v>150</v>
      </c>
      <c r="J66" t="s">
        <v>505</v>
      </c>
      <c r="K66" s="77">
        <v>1.23</v>
      </c>
      <c r="L66" t="s">
        <v>102</v>
      </c>
      <c r="M66" s="78">
        <v>2.4500000000000001E-2</v>
      </c>
      <c r="N66" s="78">
        <v>3.6600000000000001E-2</v>
      </c>
      <c r="O66" s="77">
        <v>3</v>
      </c>
      <c r="P66" s="77">
        <v>99.2</v>
      </c>
      <c r="Q66" s="77">
        <v>0</v>
      </c>
      <c r="R66" s="77">
        <v>2.9759999999999999E-3</v>
      </c>
      <c r="S66" s="78">
        <v>0</v>
      </c>
      <c r="T66" s="78">
        <v>0</v>
      </c>
      <c r="U66" s="78">
        <v>0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401</v>
      </c>
      <c r="H67" t="s">
        <v>409</v>
      </c>
      <c r="I67" t="s">
        <v>150</v>
      </c>
      <c r="J67" t="s">
        <v>509</v>
      </c>
      <c r="K67" s="77">
        <v>3.98</v>
      </c>
      <c r="L67" t="s">
        <v>102</v>
      </c>
      <c r="M67" s="78">
        <v>4.53E-2</v>
      </c>
      <c r="N67" s="78">
        <v>5.8000000000000003E-2</v>
      </c>
      <c r="O67" s="77">
        <v>361864</v>
      </c>
      <c r="P67" s="77">
        <v>96.01</v>
      </c>
      <c r="Q67" s="77">
        <v>0</v>
      </c>
      <c r="R67" s="77">
        <v>347.4256264</v>
      </c>
      <c r="S67" s="78">
        <v>6.9999999999999999E-4</v>
      </c>
      <c r="T67" s="78">
        <v>1.78E-2</v>
      </c>
      <c r="U67" s="78">
        <v>1.4E-3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512</v>
      </c>
      <c r="G68" t="s">
        <v>401</v>
      </c>
      <c r="H68" t="s">
        <v>513</v>
      </c>
      <c r="I68" t="s">
        <v>150</v>
      </c>
      <c r="J68" t="s">
        <v>514</v>
      </c>
      <c r="K68" s="77">
        <v>3.64</v>
      </c>
      <c r="L68" t="s">
        <v>102</v>
      </c>
      <c r="M68" s="78">
        <v>5.5500000000000001E-2</v>
      </c>
      <c r="N68" s="78">
        <v>5.4300000000000001E-2</v>
      </c>
      <c r="O68" s="77">
        <v>402000</v>
      </c>
      <c r="P68" s="77">
        <v>102.51</v>
      </c>
      <c r="Q68" s="77">
        <v>0</v>
      </c>
      <c r="R68" s="77">
        <v>412.09019999999998</v>
      </c>
      <c r="S68" s="78">
        <v>4.0000000000000001E-3</v>
      </c>
      <c r="T68" s="78">
        <v>2.12E-2</v>
      </c>
      <c r="U68" s="78">
        <v>1.6999999999999999E-3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517</v>
      </c>
      <c r="G69" t="s">
        <v>401</v>
      </c>
      <c r="H69" t="s">
        <v>518</v>
      </c>
      <c r="I69" t="s">
        <v>208</v>
      </c>
      <c r="J69" t="s">
        <v>519</v>
      </c>
      <c r="K69" s="77">
        <v>1.92</v>
      </c>
      <c r="L69" t="s">
        <v>102</v>
      </c>
      <c r="M69" s="78">
        <v>4.8000000000000001E-2</v>
      </c>
      <c r="N69" s="78">
        <v>5.1799999999999999E-2</v>
      </c>
      <c r="O69" s="77">
        <v>194376.75</v>
      </c>
      <c r="P69" s="77">
        <v>99.41</v>
      </c>
      <c r="Q69" s="77">
        <v>0</v>
      </c>
      <c r="R69" s="77">
        <v>193.229927175</v>
      </c>
      <c r="S69" s="78">
        <v>1.1999999999999999E-3</v>
      </c>
      <c r="T69" s="78">
        <v>9.9000000000000008E-3</v>
      </c>
      <c r="U69" s="78">
        <v>8.0000000000000004E-4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401</v>
      </c>
      <c r="H70" t="s">
        <v>222</v>
      </c>
      <c r="I70" t="s">
        <v>523</v>
      </c>
      <c r="J70" t="s">
        <v>524</v>
      </c>
      <c r="K70" s="77">
        <v>3.49</v>
      </c>
      <c r="L70" t="s">
        <v>102</v>
      </c>
      <c r="M70" s="78">
        <v>3.95E-2</v>
      </c>
      <c r="N70" s="78">
        <v>6.9800000000000001E-2</v>
      </c>
      <c r="O70" s="77">
        <v>396063</v>
      </c>
      <c r="P70" s="77">
        <v>91.44</v>
      </c>
      <c r="Q70" s="77">
        <v>0</v>
      </c>
      <c r="R70" s="77">
        <v>362.1600072</v>
      </c>
      <c r="S70" s="78">
        <v>5.0000000000000001E-4</v>
      </c>
      <c r="T70" s="78">
        <v>1.8599999999999998E-2</v>
      </c>
      <c r="U70" s="78">
        <v>1.5E-3</v>
      </c>
    </row>
    <row r="71" spans="2:21">
      <c r="B71" s="79" t="s">
        <v>290</v>
      </c>
      <c r="C71" s="16"/>
      <c r="D71" s="16"/>
      <c r="E71" s="16"/>
      <c r="F71" s="16"/>
      <c r="K71" s="81">
        <v>2.4500000000000002</v>
      </c>
      <c r="N71" s="80">
        <v>7.5999999999999998E-2</v>
      </c>
      <c r="O71" s="81">
        <v>3351988.71</v>
      </c>
      <c r="Q71" s="81">
        <v>0</v>
      </c>
      <c r="R71" s="81">
        <v>3035.0480323820002</v>
      </c>
      <c r="T71" s="80">
        <v>0.15590000000000001</v>
      </c>
      <c r="U71" s="80">
        <v>1.26E-2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528</v>
      </c>
      <c r="H72" t="s">
        <v>207</v>
      </c>
      <c r="I72" t="s">
        <v>208</v>
      </c>
      <c r="J72" t="s">
        <v>529</v>
      </c>
      <c r="K72" s="77">
        <v>0.89</v>
      </c>
      <c r="L72" t="s">
        <v>102</v>
      </c>
      <c r="M72" s="78">
        <v>2.9000000000000001E-2</v>
      </c>
      <c r="N72" s="78">
        <v>0.06</v>
      </c>
      <c r="O72" s="77">
        <v>591704</v>
      </c>
      <c r="P72" s="77">
        <v>95.54</v>
      </c>
      <c r="Q72" s="77">
        <v>0</v>
      </c>
      <c r="R72" s="77">
        <v>565.31400159999998</v>
      </c>
      <c r="S72" s="78">
        <v>5.0000000000000001E-4</v>
      </c>
      <c r="T72" s="78">
        <v>2.9000000000000001E-2</v>
      </c>
      <c r="U72" s="78">
        <v>2.3999999999999998E-3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533</v>
      </c>
      <c r="H73" t="s">
        <v>316</v>
      </c>
      <c r="I73" t="s">
        <v>208</v>
      </c>
      <c r="J73" t="s">
        <v>534</v>
      </c>
      <c r="K73" s="77">
        <v>1.43</v>
      </c>
      <c r="L73" t="s">
        <v>102</v>
      </c>
      <c r="M73" s="78">
        <v>3.49E-2</v>
      </c>
      <c r="N73" s="78">
        <v>6.3799999999999996E-2</v>
      </c>
      <c r="O73" s="77">
        <v>525289.69999999995</v>
      </c>
      <c r="P73" s="77">
        <v>95.9</v>
      </c>
      <c r="Q73" s="77">
        <v>0</v>
      </c>
      <c r="R73" s="77">
        <v>503.75282229999999</v>
      </c>
      <c r="S73" s="78">
        <v>4.0000000000000002E-4</v>
      </c>
      <c r="T73" s="78">
        <v>2.5899999999999999E-2</v>
      </c>
      <c r="U73" s="78">
        <v>2.0999999999999999E-3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129</v>
      </c>
      <c r="H74" t="s">
        <v>348</v>
      </c>
      <c r="I74" t="s">
        <v>208</v>
      </c>
      <c r="J74" t="s">
        <v>538</v>
      </c>
      <c r="K74" s="77">
        <v>1.65</v>
      </c>
      <c r="L74" t="s">
        <v>102</v>
      </c>
      <c r="M74" s="78">
        <v>3.3700000000000001E-2</v>
      </c>
      <c r="N74" s="78">
        <v>6.7199999999999996E-2</v>
      </c>
      <c r="O74" s="77">
        <v>370000</v>
      </c>
      <c r="P74" s="77">
        <v>96.2</v>
      </c>
      <c r="Q74" s="77">
        <v>0</v>
      </c>
      <c r="R74" s="77">
        <v>355.94</v>
      </c>
      <c r="S74" s="78">
        <v>1.2999999999999999E-3</v>
      </c>
      <c r="T74" s="78">
        <v>1.83E-2</v>
      </c>
      <c r="U74" s="78">
        <v>1.5E-3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315</v>
      </c>
      <c r="H75" t="s">
        <v>356</v>
      </c>
      <c r="I75" t="s">
        <v>150</v>
      </c>
      <c r="J75" t="s">
        <v>542</v>
      </c>
      <c r="K75" s="77">
        <v>3.92</v>
      </c>
      <c r="L75" t="s">
        <v>102</v>
      </c>
      <c r="M75" s="78">
        <v>4.2999999999999997E-2</v>
      </c>
      <c r="N75" s="78">
        <v>0.1164</v>
      </c>
      <c r="O75" s="77">
        <v>740880.07</v>
      </c>
      <c r="P75" s="77">
        <v>76.760000000000005</v>
      </c>
      <c r="Q75" s="77">
        <v>0</v>
      </c>
      <c r="R75" s="77">
        <v>568.69954173199994</v>
      </c>
      <c r="S75" s="78">
        <v>5.9999999999999995E-4</v>
      </c>
      <c r="T75" s="78">
        <v>2.92E-2</v>
      </c>
      <c r="U75" s="78">
        <v>2.3999999999999998E-3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545</v>
      </c>
      <c r="G76" t="s">
        <v>533</v>
      </c>
      <c r="H76" t="s">
        <v>373</v>
      </c>
      <c r="I76" t="s">
        <v>150</v>
      </c>
      <c r="J76" t="s">
        <v>546</v>
      </c>
      <c r="K76" s="77">
        <v>4.04</v>
      </c>
      <c r="L76" t="s">
        <v>102</v>
      </c>
      <c r="M76" s="78">
        <v>4.6899999999999997E-2</v>
      </c>
      <c r="N76" s="78">
        <v>7.4399999999999994E-2</v>
      </c>
      <c r="O76" s="77">
        <v>668978.59</v>
      </c>
      <c r="P76" s="77">
        <v>91</v>
      </c>
      <c r="Q76" s="77">
        <v>0</v>
      </c>
      <c r="R76" s="77">
        <v>608.77051689999996</v>
      </c>
      <c r="S76" s="78">
        <v>4.0000000000000002E-4</v>
      </c>
      <c r="T76" s="78">
        <v>3.1300000000000001E-2</v>
      </c>
      <c r="U76" s="78">
        <v>2.5000000000000001E-3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480</v>
      </c>
      <c r="G77" t="s">
        <v>382</v>
      </c>
      <c r="H77" t="s">
        <v>396</v>
      </c>
      <c r="I77" t="s">
        <v>208</v>
      </c>
      <c r="J77" t="s">
        <v>549</v>
      </c>
      <c r="K77" s="77">
        <v>2.04</v>
      </c>
      <c r="L77" t="s">
        <v>102</v>
      </c>
      <c r="M77" s="78">
        <v>4.7E-2</v>
      </c>
      <c r="N77" s="78">
        <v>7.1300000000000002E-2</v>
      </c>
      <c r="O77" s="77">
        <v>330200</v>
      </c>
      <c r="P77" s="77">
        <v>92.75</v>
      </c>
      <c r="Q77" s="77">
        <v>0</v>
      </c>
      <c r="R77" s="77">
        <v>306.26049999999998</v>
      </c>
      <c r="S77" s="78">
        <v>5.9999999999999995E-4</v>
      </c>
      <c r="T77" s="78">
        <v>1.5699999999999999E-2</v>
      </c>
      <c r="U77" s="78">
        <v>1.2999999999999999E-3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552</v>
      </c>
      <c r="G78" t="s">
        <v>445</v>
      </c>
      <c r="H78" t="s">
        <v>396</v>
      </c>
      <c r="I78" t="s">
        <v>208</v>
      </c>
      <c r="J78" t="s">
        <v>454</v>
      </c>
      <c r="K78" s="77">
        <v>2.38</v>
      </c>
      <c r="L78" t="s">
        <v>102</v>
      </c>
      <c r="M78" s="78">
        <v>5.6000000000000001E-2</v>
      </c>
      <c r="N78" s="78">
        <v>5.8400000000000001E-2</v>
      </c>
      <c r="O78" s="77">
        <v>124936.35</v>
      </c>
      <c r="P78" s="77">
        <v>101.1</v>
      </c>
      <c r="Q78" s="77">
        <v>0</v>
      </c>
      <c r="R78" s="77">
        <v>126.31064985</v>
      </c>
      <c r="S78" s="78">
        <v>5.9999999999999995E-4</v>
      </c>
      <c r="T78" s="78">
        <v>6.4999999999999997E-3</v>
      </c>
      <c r="U78" s="78">
        <v>5.0000000000000001E-4</v>
      </c>
    </row>
    <row r="79" spans="2:21">
      <c r="B79" s="79" t="s">
        <v>553</v>
      </c>
      <c r="C79" s="16"/>
      <c r="D79" s="16"/>
      <c r="E79" s="16"/>
      <c r="F79" s="16"/>
      <c r="K79" s="81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222</v>
      </c>
      <c r="C80" t="s">
        <v>222</v>
      </c>
      <c r="D80" s="16"/>
      <c r="E80" s="16"/>
      <c r="F80" s="16"/>
      <c r="G80" t="s">
        <v>222</v>
      </c>
      <c r="H80" t="s">
        <v>222</v>
      </c>
      <c r="K80" s="77">
        <v>0</v>
      </c>
      <c r="L80" t="s">
        <v>222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21">
      <c r="B81" s="79" t="s">
        <v>227</v>
      </c>
      <c r="C81" s="16"/>
      <c r="D81" s="16"/>
      <c r="E81" s="16"/>
      <c r="F81" s="16"/>
      <c r="K81" s="81">
        <v>5.09</v>
      </c>
      <c r="N81" s="80">
        <v>8.2400000000000001E-2</v>
      </c>
      <c r="O81" s="81">
        <v>211000</v>
      </c>
      <c r="Q81" s="81">
        <v>0</v>
      </c>
      <c r="R81" s="81">
        <v>657.49110009749995</v>
      </c>
      <c r="T81" s="80">
        <v>3.3799999999999997E-2</v>
      </c>
      <c r="U81" s="80">
        <v>2.7000000000000001E-3</v>
      </c>
    </row>
    <row r="82" spans="2:21">
      <c r="B82" s="79" t="s">
        <v>291</v>
      </c>
      <c r="C82" s="16"/>
      <c r="D82" s="16"/>
      <c r="E82" s="16"/>
      <c r="F82" s="16"/>
      <c r="K82" s="81">
        <v>4.5599999999999996</v>
      </c>
      <c r="N82" s="80">
        <v>8.9399999999999993E-2</v>
      </c>
      <c r="O82" s="81">
        <v>107000</v>
      </c>
      <c r="Q82" s="81">
        <v>0</v>
      </c>
      <c r="R82" s="81">
        <v>348.8515834575</v>
      </c>
      <c r="T82" s="80">
        <v>1.7899999999999999E-2</v>
      </c>
      <c r="U82" s="80">
        <v>1.5E-3</v>
      </c>
    </row>
    <row r="83" spans="2:21">
      <c r="B83" t="s">
        <v>554</v>
      </c>
      <c r="C83" t="s">
        <v>555</v>
      </c>
      <c r="D83" t="s">
        <v>556</v>
      </c>
      <c r="E83" t="s">
        <v>557</v>
      </c>
      <c r="F83" t="s">
        <v>558</v>
      </c>
      <c r="G83" t="s">
        <v>559</v>
      </c>
      <c r="H83" t="s">
        <v>560</v>
      </c>
      <c r="I83" t="s">
        <v>561</v>
      </c>
      <c r="J83" t="s">
        <v>562</v>
      </c>
      <c r="K83" s="77">
        <v>4.5599999999999996</v>
      </c>
      <c r="L83" t="s">
        <v>106</v>
      </c>
      <c r="M83" s="78">
        <v>6.7500000000000004E-2</v>
      </c>
      <c r="N83" s="78">
        <v>8.9399999999999993E-2</v>
      </c>
      <c r="O83" s="77">
        <v>107000</v>
      </c>
      <c r="P83" s="77">
        <v>92.020750000000007</v>
      </c>
      <c r="Q83" s="77">
        <v>0</v>
      </c>
      <c r="R83" s="77">
        <v>348.8515834575</v>
      </c>
      <c r="S83" s="78">
        <v>1E-4</v>
      </c>
      <c r="T83" s="78">
        <v>1.7899999999999999E-2</v>
      </c>
      <c r="U83" s="78">
        <v>1.5E-3</v>
      </c>
    </row>
    <row r="84" spans="2:21">
      <c r="B84" s="79" t="s">
        <v>292</v>
      </c>
      <c r="C84" s="16"/>
      <c r="D84" s="16"/>
      <c r="E84" s="16"/>
      <c r="F84" s="16"/>
      <c r="K84" s="81">
        <v>5.69</v>
      </c>
      <c r="N84" s="80">
        <v>7.4399999999999994E-2</v>
      </c>
      <c r="O84" s="81">
        <v>104000</v>
      </c>
      <c r="Q84" s="81">
        <v>0</v>
      </c>
      <c r="R84" s="81">
        <v>308.63951664000001</v>
      </c>
      <c r="T84" s="80">
        <v>1.5800000000000002E-2</v>
      </c>
      <c r="U84" s="80">
        <v>1.2999999999999999E-3</v>
      </c>
    </row>
    <row r="85" spans="2:21">
      <c r="B85" t="s">
        <v>563</v>
      </c>
      <c r="C85" t="s">
        <v>564</v>
      </c>
      <c r="D85" t="s">
        <v>123</v>
      </c>
      <c r="E85" t="s">
        <v>557</v>
      </c>
      <c r="F85" t="s">
        <v>565</v>
      </c>
      <c r="G85" t="s">
        <v>566</v>
      </c>
      <c r="H85" t="s">
        <v>567</v>
      </c>
      <c r="I85" t="s">
        <v>561</v>
      </c>
      <c r="J85" t="s">
        <v>568</v>
      </c>
      <c r="K85" s="77">
        <v>5.69</v>
      </c>
      <c r="L85" t="s">
        <v>106</v>
      </c>
      <c r="M85" s="78">
        <v>4.1300000000000003E-2</v>
      </c>
      <c r="N85" s="78">
        <v>7.4399999999999994E-2</v>
      </c>
      <c r="O85" s="77">
        <v>104000</v>
      </c>
      <c r="P85" s="77">
        <v>83.762</v>
      </c>
      <c r="Q85" s="77">
        <v>0</v>
      </c>
      <c r="R85" s="77">
        <v>308.63951664000001</v>
      </c>
      <c r="S85" s="78">
        <v>2.0000000000000001E-4</v>
      </c>
      <c r="T85" s="78">
        <v>1.5800000000000002E-2</v>
      </c>
      <c r="U85" s="78">
        <v>1.2999999999999999E-3</v>
      </c>
    </row>
    <row r="86" spans="2:21">
      <c r="B86" t="s">
        <v>229</v>
      </c>
      <c r="C86" s="16"/>
      <c r="D86" s="16"/>
      <c r="E86" s="16"/>
      <c r="F86" s="16"/>
    </row>
    <row r="87" spans="2:21">
      <c r="B87" t="s">
        <v>285</v>
      </c>
      <c r="C87" s="16"/>
      <c r="D87" s="16"/>
      <c r="E87" s="16"/>
      <c r="F87" s="16"/>
    </row>
    <row r="88" spans="2:21">
      <c r="B88" t="s">
        <v>286</v>
      </c>
      <c r="C88" s="16"/>
      <c r="D88" s="16"/>
      <c r="E88" s="16"/>
      <c r="F88" s="16"/>
    </row>
    <row r="89" spans="2:21">
      <c r="B89" t="s">
        <v>287</v>
      </c>
      <c r="C89" s="16"/>
      <c r="D89" s="16"/>
      <c r="E89" s="16"/>
      <c r="F89" s="16"/>
    </row>
    <row r="90" spans="2:21">
      <c r="B90" t="s">
        <v>288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3371343.03</v>
      </c>
      <c r="J11" s="7"/>
      <c r="K11" s="75">
        <v>25.61206</v>
      </c>
      <c r="L11" s="75">
        <v>58556.379737602998</v>
      </c>
      <c r="M11" s="7"/>
      <c r="N11" s="76">
        <v>1</v>
      </c>
      <c r="O11" s="76">
        <v>0.24390000000000001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2793034.03</v>
      </c>
      <c r="K12" s="81">
        <v>25.61206</v>
      </c>
      <c r="L12" s="81">
        <v>46494.326509699997</v>
      </c>
      <c r="N12" s="80">
        <v>0.79400000000000004</v>
      </c>
      <c r="O12" s="80">
        <v>0.19370000000000001</v>
      </c>
    </row>
    <row r="13" spans="2:62">
      <c r="B13" s="79" t="s">
        <v>569</v>
      </c>
      <c r="E13" s="16"/>
      <c r="F13" s="16"/>
      <c r="G13" s="16"/>
      <c r="I13" s="81">
        <v>865619.23</v>
      </c>
      <c r="K13" s="81">
        <v>25.61206</v>
      </c>
      <c r="L13" s="81">
        <v>25706.575880299999</v>
      </c>
      <c r="N13" s="80">
        <v>0.439</v>
      </c>
      <c r="O13" s="80">
        <v>0.1071</v>
      </c>
    </row>
    <row r="14" spans="2:62">
      <c r="B14" t="s">
        <v>570</v>
      </c>
      <c r="C14" t="s">
        <v>571</v>
      </c>
      <c r="D14" t="s">
        <v>100</v>
      </c>
      <c r="E14" t="s">
        <v>123</v>
      </c>
      <c r="F14" t="s">
        <v>500</v>
      </c>
      <c r="G14" t="s">
        <v>382</v>
      </c>
      <c r="H14" t="s">
        <v>102</v>
      </c>
      <c r="I14" s="77">
        <v>23386</v>
      </c>
      <c r="J14" s="77">
        <v>3985</v>
      </c>
      <c r="K14" s="77">
        <v>0</v>
      </c>
      <c r="L14" s="77">
        <v>931.93209999999999</v>
      </c>
      <c r="M14" s="78">
        <v>1E-4</v>
      </c>
      <c r="N14" s="78">
        <v>1.5900000000000001E-2</v>
      </c>
      <c r="O14" s="78">
        <v>3.8999999999999998E-3</v>
      </c>
    </row>
    <row r="15" spans="2:62">
      <c r="B15" t="s">
        <v>572</v>
      </c>
      <c r="C15" t="s">
        <v>573</v>
      </c>
      <c r="D15" t="s">
        <v>100</v>
      </c>
      <c r="E15" t="s">
        <v>123</v>
      </c>
      <c r="F15" t="s">
        <v>574</v>
      </c>
      <c r="G15" t="s">
        <v>575</v>
      </c>
      <c r="H15" t="s">
        <v>102</v>
      </c>
      <c r="I15" s="77">
        <v>2271</v>
      </c>
      <c r="J15" s="77">
        <v>30850</v>
      </c>
      <c r="K15" s="77">
        <v>0</v>
      </c>
      <c r="L15" s="77">
        <v>700.60350000000005</v>
      </c>
      <c r="M15" s="78">
        <v>0</v>
      </c>
      <c r="N15" s="78">
        <v>1.2E-2</v>
      </c>
      <c r="O15" s="78">
        <v>2.8999999999999998E-3</v>
      </c>
    </row>
    <row r="16" spans="2:62">
      <c r="B16" t="s">
        <v>576</v>
      </c>
      <c r="C16" t="s">
        <v>577</v>
      </c>
      <c r="D16" t="s">
        <v>100</v>
      </c>
      <c r="E16" t="s">
        <v>123</v>
      </c>
      <c r="F16" t="s">
        <v>578</v>
      </c>
      <c r="G16" t="s">
        <v>575</v>
      </c>
      <c r="H16" t="s">
        <v>102</v>
      </c>
      <c r="I16" s="77">
        <v>86735</v>
      </c>
      <c r="J16" s="77">
        <v>1398</v>
      </c>
      <c r="K16" s="77">
        <v>0</v>
      </c>
      <c r="L16" s="77">
        <v>1212.5553</v>
      </c>
      <c r="M16" s="78">
        <v>2.0000000000000001E-4</v>
      </c>
      <c r="N16" s="78">
        <v>2.07E-2</v>
      </c>
      <c r="O16" s="78">
        <v>5.1000000000000004E-3</v>
      </c>
    </row>
    <row r="17" spans="2:15">
      <c r="B17" t="s">
        <v>579</v>
      </c>
      <c r="C17" t="s">
        <v>580</v>
      </c>
      <c r="D17" t="s">
        <v>100</v>
      </c>
      <c r="E17" t="s">
        <v>123</v>
      </c>
      <c r="F17" t="s">
        <v>581</v>
      </c>
      <c r="G17" t="s">
        <v>436</v>
      </c>
      <c r="H17" t="s">
        <v>102</v>
      </c>
      <c r="I17" s="77">
        <v>806</v>
      </c>
      <c r="J17" s="77">
        <v>3397</v>
      </c>
      <c r="K17" s="77">
        <v>0</v>
      </c>
      <c r="L17" s="77">
        <v>27.379819999999999</v>
      </c>
      <c r="M17" s="78">
        <v>0</v>
      </c>
      <c r="N17" s="78">
        <v>5.0000000000000001E-4</v>
      </c>
      <c r="O17" s="78">
        <v>1E-4</v>
      </c>
    </row>
    <row r="18" spans="2:15">
      <c r="B18" t="s">
        <v>582</v>
      </c>
      <c r="C18" t="s">
        <v>583</v>
      </c>
      <c r="D18" t="s">
        <v>100</v>
      </c>
      <c r="E18" t="s">
        <v>123</v>
      </c>
      <c r="F18" t="s">
        <v>584</v>
      </c>
      <c r="G18" t="s">
        <v>436</v>
      </c>
      <c r="H18" t="s">
        <v>102</v>
      </c>
      <c r="I18" s="77">
        <v>16604</v>
      </c>
      <c r="J18" s="77">
        <v>3150</v>
      </c>
      <c r="K18" s="77">
        <v>0</v>
      </c>
      <c r="L18" s="77">
        <v>523.02599999999995</v>
      </c>
      <c r="M18" s="78">
        <v>1E-4</v>
      </c>
      <c r="N18" s="78">
        <v>8.8999999999999999E-3</v>
      </c>
      <c r="O18" s="78">
        <v>2.2000000000000001E-3</v>
      </c>
    </row>
    <row r="19" spans="2:15">
      <c r="B19" t="s">
        <v>585</v>
      </c>
      <c r="C19" t="s">
        <v>586</v>
      </c>
      <c r="D19" t="s">
        <v>100</v>
      </c>
      <c r="E19" t="s">
        <v>123</v>
      </c>
      <c r="F19" t="s">
        <v>587</v>
      </c>
      <c r="G19" t="s">
        <v>588</v>
      </c>
      <c r="H19" t="s">
        <v>102</v>
      </c>
      <c r="I19" s="77">
        <v>1502</v>
      </c>
      <c r="J19" s="77">
        <v>67700</v>
      </c>
      <c r="K19" s="77">
        <v>0</v>
      </c>
      <c r="L19" s="77">
        <v>1016.854</v>
      </c>
      <c r="M19" s="78">
        <v>0</v>
      </c>
      <c r="N19" s="78">
        <v>1.7399999999999999E-2</v>
      </c>
      <c r="O19" s="78">
        <v>4.1999999999999997E-3</v>
      </c>
    </row>
    <row r="20" spans="2:15">
      <c r="B20" t="s">
        <v>589</v>
      </c>
      <c r="C20" t="s">
        <v>590</v>
      </c>
      <c r="D20" t="s">
        <v>100</v>
      </c>
      <c r="E20" t="s">
        <v>123</v>
      </c>
      <c r="F20" t="s">
        <v>405</v>
      </c>
      <c r="G20" t="s">
        <v>401</v>
      </c>
      <c r="H20" t="s">
        <v>102</v>
      </c>
      <c r="I20" s="77">
        <v>34840.5</v>
      </c>
      <c r="J20" s="77">
        <v>1450</v>
      </c>
      <c r="K20" s="77">
        <v>0</v>
      </c>
      <c r="L20" s="77">
        <v>505.18725000000001</v>
      </c>
      <c r="M20" s="78">
        <v>1E-4</v>
      </c>
      <c r="N20" s="78">
        <v>8.6E-3</v>
      </c>
      <c r="O20" s="78">
        <v>2.0999999999999999E-3</v>
      </c>
    </row>
    <row r="21" spans="2:15">
      <c r="B21" t="s">
        <v>591</v>
      </c>
      <c r="C21" t="s">
        <v>592</v>
      </c>
      <c r="D21" t="s">
        <v>100</v>
      </c>
      <c r="E21" t="s">
        <v>123</v>
      </c>
      <c r="F21" t="s">
        <v>593</v>
      </c>
      <c r="G21" t="s">
        <v>296</v>
      </c>
      <c r="H21" t="s">
        <v>102</v>
      </c>
      <c r="I21" s="77">
        <v>6465</v>
      </c>
      <c r="J21" s="77">
        <v>14500</v>
      </c>
      <c r="K21" s="77">
        <v>0</v>
      </c>
      <c r="L21" s="77">
        <v>937.42499999999995</v>
      </c>
      <c r="M21" s="78">
        <v>1E-4</v>
      </c>
      <c r="N21" s="78">
        <v>1.6E-2</v>
      </c>
      <c r="O21" s="78">
        <v>3.8999999999999998E-3</v>
      </c>
    </row>
    <row r="22" spans="2:15">
      <c r="B22" t="s">
        <v>594</v>
      </c>
      <c r="C22" t="s">
        <v>595</v>
      </c>
      <c r="D22" t="s">
        <v>100</v>
      </c>
      <c r="E22" t="s">
        <v>123</v>
      </c>
      <c r="F22" t="s">
        <v>596</v>
      </c>
      <c r="G22" t="s">
        <v>296</v>
      </c>
      <c r="H22" t="s">
        <v>102</v>
      </c>
      <c r="I22" s="77">
        <v>115673</v>
      </c>
      <c r="J22" s="77">
        <v>1806</v>
      </c>
      <c r="K22" s="77">
        <v>0</v>
      </c>
      <c r="L22" s="77">
        <v>2089.05438</v>
      </c>
      <c r="M22" s="78">
        <v>1E-4</v>
      </c>
      <c r="N22" s="78">
        <v>3.5700000000000003E-2</v>
      </c>
      <c r="O22" s="78">
        <v>8.6999999999999994E-3</v>
      </c>
    </row>
    <row r="23" spans="2:15">
      <c r="B23" t="s">
        <v>597</v>
      </c>
      <c r="C23" t="s">
        <v>598</v>
      </c>
      <c r="D23" t="s">
        <v>100</v>
      </c>
      <c r="E23" t="s">
        <v>123</v>
      </c>
      <c r="F23" t="s">
        <v>489</v>
      </c>
      <c r="G23" t="s">
        <v>296</v>
      </c>
      <c r="H23" t="s">
        <v>102</v>
      </c>
      <c r="I23" s="77">
        <v>105831</v>
      </c>
      <c r="J23" s="77">
        <v>3062</v>
      </c>
      <c r="K23" s="77">
        <v>0</v>
      </c>
      <c r="L23" s="77">
        <v>3240.54522</v>
      </c>
      <c r="M23" s="78">
        <v>1E-4</v>
      </c>
      <c r="N23" s="78">
        <v>5.5300000000000002E-2</v>
      </c>
      <c r="O23" s="78">
        <v>1.35E-2</v>
      </c>
    </row>
    <row r="24" spans="2:15">
      <c r="B24" t="s">
        <v>599</v>
      </c>
      <c r="C24" t="s">
        <v>600</v>
      </c>
      <c r="D24" t="s">
        <v>100</v>
      </c>
      <c r="E24" t="s">
        <v>123</v>
      </c>
      <c r="F24" t="s">
        <v>601</v>
      </c>
      <c r="G24" t="s">
        <v>296</v>
      </c>
      <c r="H24" t="s">
        <v>102</v>
      </c>
      <c r="I24" s="77">
        <v>7243</v>
      </c>
      <c r="J24" s="77">
        <v>12550</v>
      </c>
      <c r="K24" s="77">
        <v>0</v>
      </c>
      <c r="L24" s="77">
        <v>908.99649999999997</v>
      </c>
      <c r="M24" s="78">
        <v>0</v>
      </c>
      <c r="N24" s="78">
        <v>1.55E-2</v>
      </c>
      <c r="O24" s="78">
        <v>3.8E-3</v>
      </c>
    </row>
    <row r="25" spans="2:15">
      <c r="B25" t="s">
        <v>602</v>
      </c>
      <c r="C25" t="s">
        <v>603</v>
      </c>
      <c r="D25" t="s">
        <v>100</v>
      </c>
      <c r="E25" t="s">
        <v>123</v>
      </c>
      <c r="F25" t="s">
        <v>300</v>
      </c>
      <c r="G25" t="s">
        <v>296</v>
      </c>
      <c r="H25" t="s">
        <v>102</v>
      </c>
      <c r="I25" s="77">
        <v>81334</v>
      </c>
      <c r="J25" s="77">
        <v>3025</v>
      </c>
      <c r="K25" s="77">
        <v>0</v>
      </c>
      <c r="L25" s="77">
        <v>2460.3535000000002</v>
      </c>
      <c r="M25" s="78">
        <v>1E-4</v>
      </c>
      <c r="N25" s="78">
        <v>4.2000000000000003E-2</v>
      </c>
      <c r="O25" s="78">
        <v>1.0200000000000001E-2</v>
      </c>
    </row>
    <row r="26" spans="2:15">
      <c r="B26" t="s">
        <v>604</v>
      </c>
      <c r="C26" t="s">
        <v>605</v>
      </c>
      <c r="D26" t="s">
        <v>100</v>
      </c>
      <c r="E26" t="s">
        <v>123</v>
      </c>
      <c r="F26" t="s">
        <v>552</v>
      </c>
      <c r="G26" t="s">
        <v>445</v>
      </c>
      <c r="H26" t="s">
        <v>102</v>
      </c>
      <c r="I26" s="77">
        <v>336</v>
      </c>
      <c r="J26" s="77">
        <v>138200</v>
      </c>
      <c r="K26" s="77">
        <v>12.19938</v>
      </c>
      <c r="L26" s="77">
        <v>476.55137999999999</v>
      </c>
      <c r="M26" s="78">
        <v>0</v>
      </c>
      <c r="N26" s="78">
        <v>8.0999999999999996E-3</v>
      </c>
      <c r="O26" s="78">
        <v>2E-3</v>
      </c>
    </row>
    <row r="27" spans="2:15">
      <c r="B27" t="s">
        <v>606</v>
      </c>
      <c r="C27" t="s">
        <v>607</v>
      </c>
      <c r="D27" t="s">
        <v>100</v>
      </c>
      <c r="E27" t="s">
        <v>123</v>
      </c>
      <c r="F27" t="s">
        <v>608</v>
      </c>
      <c r="G27" t="s">
        <v>533</v>
      </c>
      <c r="H27" t="s">
        <v>102</v>
      </c>
      <c r="I27" s="77">
        <v>2781</v>
      </c>
      <c r="J27" s="77">
        <v>56000</v>
      </c>
      <c r="K27" s="77">
        <v>0</v>
      </c>
      <c r="L27" s="77">
        <v>1557.36</v>
      </c>
      <c r="M27" s="78">
        <v>2.0000000000000001E-4</v>
      </c>
      <c r="N27" s="78">
        <v>2.6599999999999999E-2</v>
      </c>
      <c r="O27" s="78">
        <v>6.4999999999999997E-3</v>
      </c>
    </row>
    <row r="28" spans="2:15">
      <c r="B28" t="s">
        <v>609</v>
      </c>
      <c r="C28" t="s">
        <v>610</v>
      </c>
      <c r="D28" t="s">
        <v>100</v>
      </c>
      <c r="E28" t="s">
        <v>123</v>
      </c>
      <c r="F28" t="s">
        <v>611</v>
      </c>
      <c r="G28" t="s">
        <v>533</v>
      </c>
      <c r="H28" t="s">
        <v>102</v>
      </c>
      <c r="I28" s="77">
        <v>86464</v>
      </c>
      <c r="J28" s="77">
        <v>857</v>
      </c>
      <c r="K28" s="77">
        <v>0</v>
      </c>
      <c r="L28" s="77">
        <v>740.99648000000002</v>
      </c>
      <c r="M28" s="78">
        <v>1E-4</v>
      </c>
      <c r="N28" s="78">
        <v>1.2699999999999999E-2</v>
      </c>
      <c r="O28" s="78">
        <v>3.0999999999999999E-3</v>
      </c>
    </row>
    <row r="29" spans="2:15">
      <c r="B29" t="s">
        <v>612</v>
      </c>
      <c r="C29" t="s">
        <v>613</v>
      </c>
      <c r="D29" t="s">
        <v>100</v>
      </c>
      <c r="E29" t="s">
        <v>123</v>
      </c>
      <c r="F29" t="s">
        <v>614</v>
      </c>
      <c r="G29" t="s">
        <v>615</v>
      </c>
      <c r="H29" t="s">
        <v>102</v>
      </c>
      <c r="I29" s="77">
        <v>28517</v>
      </c>
      <c r="J29" s="77">
        <v>2880</v>
      </c>
      <c r="K29" s="77">
        <v>0</v>
      </c>
      <c r="L29" s="77">
        <v>821.28959999999995</v>
      </c>
      <c r="M29" s="78">
        <v>0</v>
      </c>
      <c r="N29" s="78">
        <v>1.4E-2</v>
      </c>
      <c r="O29" s="78">
        <v>3.3999999999999998E-3</v>
      </c>
    </row>
    <row r="30" spans="2:15">
      <c r="B30" t="s">
        <v>616</v>
      </c>
      <c r="C30" t="s">
        <v>617</v>
      </c>
      <c r="D30" t="s">
        <v>100</v>
      </c>
      <c r="E30" t="s">
        <v>123</v>
      </c>
      <c r="F30" t="s">
        <v>618</v>
      </c>
      <c r="G30" t="s">
        <v>619</v>
      </c>
      <c r="H30" t="s">
        <v>102</v>
      </c>
      <c r="I30" s="77">
        <v>877</v>
      </c>
      <c r="J30" s="77">
        <v>30730</v>
      </c>
      <c r="K30" s="77">
        <v>0</v>
      </c>
      <c r="L30" s="77">
        <v>269.50209999999998</v>
      </c>
      <c r="M30" s="78">
        <v>0</v>
      </c>
      <c r="N30" s="78">
        <v>4.5999999999999999E-3</v>
      </c>
      <c r="O30" s="78">
        <v>1.1000000000000001E-3</v>
      </c>
    </row>
    <row r="31" spans="2:15">
      <c r="B31" t="s">
        <v>620</v>
      </c>
      <c r="C31" t="s">
        <v>621</v>
      </c>
      <c r="D31" t="s">
        <v>100</v>
      </c>
      <c r="E31" t="s">
        <v>123</v>
      </c>
      <c r="F31" t="s">
        <v>622</v>
      </c>
      <c r="G31" t="s">
        <v>623</v>
      </c>
      <c r="H31" t="s">
        <v>102</v>
      </c>
      <c r="I31" s="77">
        <v>6366</v>
      </c>
      <c r="J31" s="77">
        <v>8477</v>
      </c>
      <c r="K31" s="77">
        <v>0</v>
      </c>
      <c r="L31" s="77">
        <v>539.64581999999996</v>
      </c>
      <c r="M31" s="78">
        <v>1E-4</v>
      </c>
      <c r="N31" s="78">
        <v>9.1999999999999998E-3</v>
      </c>
      <c r="O31" s="78">
        <v>2.2000000000000001E-3</v>
      </c>
    </row>
    <row r="32" spans="2:15">
      <c r="B32" t="s">
        <v>624</v>
      </c>
      <c r="C32" t="s">
        <v>625</v>
      </c>
      <c r="D32" t="s">
        <v>100</v>
      </c>
      <c r="E32" t="s">
        <v>123</v>
      </c>
      <c r="F32" t="s">
        <v>457</v>
      </c>
      <c r="G32" t="s">
        <v>458</v>
      </c>
      <c r="H32" t="s">
        <v>102</v>
      </c>
      <c r="I32" s="77">
        <v>23329</v>
      </c>
      <c r="J32" s="77">
        <v>2890</v>
      </c>
      <c r="K32" s="77">
        <v>0</v>
      </c>
      <c r="L32" s="77">
        <v>674.20809999999994</v>
      </c>
      <c r="M32" s="78">
        <v>1E-4</v>
      </c>
      <c r="N32" s="78">
        <v>1.15E-2</v>
      </c>
      <c r="O32" s="78">
        <v>2.8E-3</v>
      </c>
    </row>
    <row r="33" spans="2:15">
      <c r="B33" t="s">
        <v>626</v>
      </c>
      <c r="C33" t="s">
        <v>627</v>
      </c>
      <c r="D33" t="s">
        <v>100</v>
      </c>
      <c r="E33" t="s">
        <v>123</v>
      </c>
      <c r="F33" t="s">
        <v>628</v>
      </c>
      <c r="G33" t="s">
        <v>309</v>
      </c>
      <c r="H33" t="s">
        <v>102</v>
      </c>
      <c r="I33" s="77">
        <v>2763</v>
      </c>
      <c r="J33" s="77">
        <v>5653</v>
      </c>
      <c r="K33" s="77">
        <v>0</v>
      </c>
      <c r="L33" s="77">
        <v>156.19238999999999</v>
      </c>
      <c r="M33" s="78">
        <v>0</v>
      </c>
      <c r="N33" s="78">
        <v>2.7000000000000001E-3</v>
      </c>
      <c r="O33" s="78">
        <v>6.9999999999999999E-4</v>
      </c>
    </row>
    <row r="34" spans="2:15">
      <c r="B34" t="s">
        <v>629</v>
      </c>
      <c r="C34" t="s">
        <v>630</v>
      </c>
      <c r="D34" t="s">
        <v>100</v>
      </c>
      <c r="E34" t="s">
        <v>123</v>
      </c>
      <c r="F34" t="s">
        <v>347</v>
      </c>
      <c r="G34" t="s">
        <v>309</v>
      </c>
      <c r="H34" t="s">
        <v>102</v>
      </c>
      <c r="I34" s="77">
        <v>18300</v>
      </c>
      <c r="J34" s="77">
        <v>4275</v>
      </c>
      <c r="K34" s="77">
        <v>0</v>
      </c>
      <c r="L34" s="77">
        <v>782.32500000000005</v>
      </c>
      <c r="M34" s="78">
        <v>1E-4</v>
      </c>
      <c r="N34" s="78">
        <v>1.34E-2</v>
      </c>
      <c r="O34" s="78">
        <v>3.3E-3</v>
      </c>
    </row>
    <row r="35" spans="2:15">
      <c r="B35" t="s">
        <v>631</v>
      </c>
      <c r="C35" t="s">
        <v>632</v>
      </c>
      <c r="D35" t="s">
        <v>100</v>
      </c>
      <c r="E35" t="s">
        <v>123</v>
      </c>
      <c r="F35" t="s">
        <v>633</v>
      </c>
      <c r="G35" t="s">
        <v>309</v>
      </c>
      <c r="H35" t="s">
        <v>102</v>
      </c>
      <c r="I35" s="77">
        <v>20782</v>
      </c>
      <c r="J35" s="77">
        <v>2051</v>
      </c>
      <c r="K35" s="77">
        <v>0</v>
      </c>
      <c r="L35" s="77">
        <v>426.23881999999998</v>
      </c>
      <c r="M35" s="78">
        <v>0</v>
      </c>
      <c r="N35" s="78">
        <v>7.3000000000000001E-3</v>
      </c>
      <c r="O35" s="78">
        <v>1.8E-3</v>
      </c>
    </row>
    <row r="36" spans="2:15">
      <c r="B36" t="s">
        <v>634</v>
      </c>
      <c r="C36" t="s">
        <v>635</v>
      </c>
      <c r="D36" t="s">
        <v>100</v>
      </c>
      <c r="E36" t="s">
        <v>123</v>
      </c>
      <c r="F36" t="s">
        <v>351</v>
      </c>
      <c r="G36" t="s">
        <v>309</v>
      </c>
      <c r="H36" t="s">
        <v>102</v>
      </c>
      <c r="I36" s="77">
        <v>2262</v>
      </c>
      <c r="J36" s="77">
        <v>39880</v>
      </c>
      <c r="K36" s="77">
        <v>0</v>
      </c>
      <c r="L36" s="77">
        <v>902.0856</v>
      </c>
      <c r="M36" s="78">
        <v>1E-4</v>
      </c>
      <c r="N36" s="78">
        <v>1.54E-2</v>
      </c>
      <c r="O36" s="78">
        <v>3.8E-3</v>
      </c>
    </row>
    <row r="37" spans="2:15">
      <c r="B37" t="s">
        <v>636</v>
      </c>
      <c r="C37" t="s">
        <v>637</v>
      </c>
      <c r="D37" t="s">
        <v>100</v>
      </c>
      <c r="E37" t="s">
        <v>123</v>
      </c>
      <c r="F37" t="s">
        <v>324</v>
      </c>
      <c r="G37" t="s">
        <v>309</v>
      </c>
      <c r="H37" t="s">
        <v>102</v>
      </c>
      <c r="I37" s="77">
        <v>40878.730000000003</v>
      </c>
      <c r="J37" s="77">
        <v>1051</v>
      </c>
      <c r="K37" s="77">
        <v>0</v>
      </c>
      <c r="L37" s="77">
        <v>429.6354523</v>
      </c>
      <c r="M37" s="78">
        <v>1E-4</v>
      </c>
      <c r="N37" s="78">
        <v>7.3000000000000001E-3</v>
      </c>
      <c r="O37" s="78">
        <v>1.8E-3</v>
      </c>
    </row>
    <row r="38" spans="2:15">
      <c r="B38" t="s">
        <v>638</v>
      </c>
      <c r="C38" t="s">
        <v>639</v>
      </c>
      <c r="D38" t="s">
        <v>100</v>
      </c>
      <c r="E38" t="s">
        <v>123</v>
      </c>
      <c r="F38" t="s">
        <v>331</v>
      </c>
      <c r="G38" t="s">
        <v>309</v>
      </c>
      <c r="H38" t="s">
        <v>102</v>
      </c>
      <c r="I38" s="77">
        <v>2397</v>
      </c>
      <c r="J38" s="77">
        <v>24000</v>
      </c>
      <c r="K38" s="77">
        <v>0</v>
      </c>
      <c r="L38" s="77">
        <v>575.28</v>
      </c>
      <c r="M38" s="78">
        <v>1E-4</v>
      </c>
      <c r="N38" s="78">
        <v>9.7999999999999997E-3</v>
      </c>
      <c r="O38" s="78">
        <v>2.3999999999999998E-3</v>
      </c>
    </row>
    <row r="39" spans="2:15">
      <c r="B39" t="s">
        <v>640</v>
      </c>
      <c r="C39" t="s">
        <v>641</v>
      </c>
      <c r="D39" t="s">
        <v>100</v>
      </c>
      <c r="E39" t="s">
        <v>123</v>
      </c>
      <c r="F39" t="s">
        <v>308</v>
      </c>
      <c r="G39" t="s">
        <v>309</v>
      </c>
      <c r="H39" t="s">
        <v>102</v>
      </c>
      <c r="I39" s="77">
        <v>2081</v>
      </c>
      <c r="J39" s="77">
        <v>24420</v>
      </c>
      <c r="K39" s="77">
        <v>0</v>
      </c>
      <c r="L39" s="77">
        <v>508.18020000000001</v>
      </c>
      <c r="M39" s="78">
        <v>0</v>
      </c>
      <c r="N39" s="78">
        <v>8.6999999999999994E-3</v>
      </c>
      <c r="O39" s="78">
        <v>2.0999999999999999E-3</v>
      </c>
    </row>
    <row r="40" spans="2:15">
      <c r="B40" t="s">
        <v>642</v>
      </c>
      <c r="C40" t="s">
        <v>643</v>
      </c>
      <c r="D40" t="s">
        <v>100</v>
      </c>
      <c r="E40" t="s">
        <v>123</v>
      </c>
      <c r="F40" t="s">
        <v>558</v>
      </c>
      <c r="G40" t="s">
        <v>644</v>
      </c>
      <c r="H40" t="s">
        <v>102</v>
      </c>
      <c r="I40" s="77">
        <v>17044</v>
      </c>
      <c r="J40" s="77">
        <v>2740</v>
      </c>
      <c r="K40" s="77">
        <v>0</v>
      </c>
      <c r="L40" s="77">
        <v>467.00560000000002</v>
      </c>
      <c r="M40" s="78">
        <v>0</v>
      </c>
      <c r="N40" s="78">
        <v>8.0000000000000002E-3</v>
      </c>
      <c r="O40" s="78">
        <v>1.9E-3</v>
      </c>
    </row>
    <row r="41" spans="2:15">
      <c r="B41" t="s">
        <v>645</v>
      </c>
      <c r="C41" t="s">
        <v>646</v>
      </c>
      <c r="D41" t="s">
        <v>100</v>
      </c>
      <c r="E41" t="s">
        <v>123</v>
      </c>
      <c r="F41" t="s">
        <v>647</v>
      </c>
      <c r="G41" t="s">
        <v>129</v>
      </c>
      <c r="H41" t="s">
        <v>102</v>
      </c>
      <c r="I41" s="77">
        <v>1583</v>
      </c>
      <c r="J41" s="77">
        <v>67960</v>
      </c>
      <c r="K41" s="77">
        <v>0</v>
      </c>
      <c r="L41" s="77">
        <v>1075.8068000000001</v>
      </c>
      <c r="M41" s="78">
        <v>0</v>
      </c>
      <c r="N41" s="78">
        <v>1.84E-2</v>
      </c>
      <c r="O41" s="78">
        <v>4.4999999999999997E-3</v>
      </c>
    </row>
    <row r="42" spans="2:15">
      <c r="B42" t="s">
        <v>648</v>
      </c>
      <c r="C42" t="s">
        <v>649</v>
      </c>
      <c r="D42" t="s">
        <v>100</v>
      </c>
      <c r="E42" t="s">
        <v>123</v>
      </c>
      <c r="F42" t="s">
        <v>431</v>
      </c>
      <c r="G42" t="s">
        <v>132</v>
      </c>
      <c r="H42" t="s">
        <v>102</v>
      </c>
      <c r="I42" s="77">
        <v>126168</v>
      </c>
      <c r="J42" s="77">
        <v>584.1</v>
      </c>
      <c r="K42" s="77">
        <v>13.41268</v>
      </c>
      <c r="L42" s="77">
        <v>750.35996799999998</v>
      </c>
      <c r="M42" s="78">
        <v>0</v>
      </c>
      <c r="N42" s="78">
        <v>1.2800000000000001E-2</v>
      </c>
      <c r="O42" s="78">
        <v>3.0999999999999999E-3</v>
      </c>
    </row>
    <row r="43" spans="2:15">
      <c r="B43" s="79" t="s">
        <v>650</v>
      </c>
      <c r="E43" s="16"/>
      <c r="F43" s="16"/>
      <c r="G43" s="16"/>
      <c r="I43" s="81">
        <v>1143869</v>
      </c>
      <c r="K43" s="81">
        <v>0</v>
      </c>
      <c r="L43" s="81">
        <v>13917.725943400001</v>
      </c>
      <c r="N43" s="80">
        <v>0.23769999999999999</v>
      </c>
      <c r="O43" s="80">
        <v>5.8000000000000003E-2</v>
      </c>
    </row>
    <row r="44" spans="2:15">
      <c r="B44" t="s">
        <v>651</v>
      </c>
      <c r="C44" t="s">
        <v>652</v>
      </c>
      <c r="D44" t="s">
        <v>100</v>
      </c>
      <c r="E44" t="s">
        <v>123</v>
      </c>
      <c r="F44" t="s">
        <v>653</v>
      </c>
      <c r="G44" t="s">
        <v>575</v>
      </c>
      <c r="H44" t="s">
        <v>102</v>
      </c>
      <c r="I44" s="77">
        <v>255900</v>
      </c>
      <c r="J44" s="77">
        <v>757.3</v>
      </c>
      <c r="K44" s="77">
        <v>0</v>
      </c>
      <c r="L44" s="77">
        <v>1937.9306999999999</v>
      </c>
      <c r="M44" s="78">
        <v>2.9999999999999997E-4</v>
      </c>
      <c r="N44" s="78">
        <v>3.3099999999999997E-2</v>
      </c>
      <c r="O44" s="78">
        <v>8.0999999999999996E-3</v>
      </c>
    </row>
    <row r="45" spans="2:15">
      <c r="B45" t="s">
        <v>654</v>
      </c>
      <c r="C45" t="s">
        <v>655</v>
      </c>
      <c r="D45" t="s">
        <v>100</v>
      </c>
      <c r="E45" t="s">
        <v>123</v>
      </c>
      <c r="F45" t="s">
        <v>656</v>
      </c>
      <c r="G45" t="s">
        <v>436</v>
      </c>
      <c r="H45" t="s">
        <v>102</v>
      </c>
      <c r="I45" s="77">
        <v>16242</v>
      </c>
      <c r="J45" s="77">
        <v>6077</v>
      </c>
      <c r="K45" s="77">
        <v>0</v>
      </c>
      <c r="L45" s="77">
        <v>987.02634</v>
      </c>
      <c r="M45" s="78">
        <v>2.0000000000000001E-4</v>
      </c>
      <c r="N45" s="78">
        <v>1.6899999999999998E-2</v>
      </c>
      <c r="O45" s="78">
        <v>4.1000000000000003E-3</v>
      </c>
    </row>
    <row r="46" spans="2:15">
      <c r="B46" t="s">
        <v>657</v>
      </c>
      <c r="C46" t="s">
        <v>658</v>
      </c>
      <c r="D46" t="s">
        <v>100</v>
      </c>
      <c r="E46" t="s">
        <v>123</v>
      </c>
      <c r="F46" t="s">
        <v>659</v>
      </c>
      <c r="G46" t="s">
        <v>401</v>
      </c>
      <c r="H46" t="s">
        <v>102</v>
      </c>
      <c r="I46" s="77">
        <v>3041</v>
      </c>
      <c r="J46" s="77">
        <v>15510</v>
      </c>
      <c r="K46" s="77">
        <v>0</v>
      </c>
      <c r="L46" s="77">
        <v>471.65910000000002</v>
      </c>
      <c r="M46" s="78">
        <v>2.0000000000000001E-4</v>
      </c>
      <c r="N46" s="78">
        <v>8.0999999999999996E-3</v>
      </c>
      <c r="O46" s="78">
        <v>2E-3</v>
      </c>
    </row>
    <row r="47" spans="2:15">
      <c r="B47" t="s">
        <v>660</v>
      </c>
      <c r="C47" t="s">
        <v>661</v>
      </c>
      <c r="D47" t="s">
        <v>100</v>
      </c>
      <c r="E47" t="s">
        <v>123</v>
      </c>
      <c r="F47" t="s">
        <v>449</v>
      </c>
      <c r="G47" t="s">
        <v>401</v>
      </c>
      <c r="H47" t="s">
        <v>102</v>
      </c>
      <c r="I47" s="77">
        <v>2555</v>
      </c>
      <c r="J47" s="77">
        <v>24300</v>
      </c>
      <c r="K47" s="77">
        <v>0</v>
      </c>
      <c r="L47" s="77">
        <v>620.86500000000001</v>
      </c>
      <c r="M47" s="78">
        <v>1E-4</v>
      </c>
      <c r="N47" s="78">
        <v>1.06E-2</v>
      </c>
      <c r="O47" s="78">
        <v>2.5999999999999999E-3</v>
      </c>
    </row>
    <row r="48" spans="2:15">
      <c r="B48" t="s">
        <v>662</v>
      </c>
      <c r="C48" t="s">
        <v>663</v>
      </c>
      <c r="D48" t="s">
        <v>100</v>
      </c>
      <c r="E48" t="s">
        <v>123</v>
      </c>
      <c r="F48" t="s">
        <v>664</v>
      </c>
      <c r="G48" t="s">
        <v>401</v>
      </c>
      <c r="H48" t="s">
        <v>102</v>
      </c>
      <c r="I48" s="77">
        <v>23903</v>
      </c>
      <c r="J48" s="77">
        <v>1887</v>
      </c>
      <c r="K48" s="77">
        <v>0</v>
      </c>
      <c r="L48" s="77">
        <v>451.04960999999997</v>
      </c>
      <c r="M48" s="78">
        <v>4.0000000000000002E-4</v>
      </c>
      <c r="N48" s="78">
        <v>7.7000000000000002E-3</v>
      </c>
      <c r="O48" s="78">
        <v>1.9E-3</v>
      </c>
    </row>
    <row r="49" spans="2:15">
      <c r="B49" t="s">
        <v>665</v>
      </c>
      <c r="C49" t="s">
        <v>666</v>
      </c>
      <c r="D49" t="s">
        <v>100</v>
      </c>
      <c r="E49" t="s">
        <v>123</v>
      </c>
      <c r="F49" t="s">
        <v>667</v>
      </c>
      <c r="G49" t="s">
        <v>445</v>
      </c>
      <c r="H49" t="s">
        <v>102</v>
      </c>
      <c r="I49" s="77">
        <v>1495</v>
      </c>
      <c r="J49" s="77">
        <v>21300</v>
      </c>
      <c r="K49" s="77">
        <v>0</v>
      </c>
      <c r="L49" s="77">
        <v>318.435</v>
      </c>
      <c r="M49" s="78">
        <v>0</v>
      </c>
      <c r="N49" s="78">
        <v>5.4000000000000003E-3</v>
      </c>
      <c r="O49" s="78">
        <v>1.2999999999999999E-3</v>
      </c>
    </row>
    <row r="50" spans="2:15">
      <c r="B50" t="s">
        <v>668</v>
      </c>
      <c r="C50" t="s">
        <v>669</v>
      </c>
      <c r="D50" t="s">
        <v>100</v>
      </c>
      <c r="E50" t="s">
        <v>123</v>
      </c>
      <c r="F50" t="s">
        <v>532</v>
      </c>
      <c r="G50" t="s">
        <v>533</v>
      </c>
      <c r="H50" t="s">
        <v>102</v>
      </c>
      <c r="I50" s="77">
        <v>609662.4</v>
      </c>
      <c r="J50" s="77">
        <v>121.6</v>
      </c>
      <c r="K50" s="77">
        <v>0</v>
      </c>
      <c r="L50" s="77">
        <v>741.34947839999995</v>
      </c>
      <c r="M50" s="78">
        <v>2.0000000000000001E-4</v>
      </c>
      <c r="N50" s="78">
        <v>1.2699999999999999E-2</v>
      </c>
      <c r="O50" s="78">
        <v>3.0999999999999999E-3</v>
      </c>
    </row>
    <row r="51" spans="2:15">
      <c r="B51" t="s">
        <v>670</v>
      </c>
      <c r="C51" t="s">
        <v>671</v>
      </c>
      <c r="D51" t="s">
        <v>100</v>
      </c>
      <c r="E51" t="s">
        <v>123</v>
      </c>
      <c r="F51" t="s">
        <v>672</v>
      </c>
      <c r="G51" t="s">
        <v>673</v>
      </c>
      <c r="H51" t="s">
        <v>102</v>
      </c>
      <c r="I51" s="77">
        <v>1570</v>
      </c>
      <c r="J51" s="77">
        <v>34750</v>
      </c>
      <c r="K51" s="77">
        <v>0</v>
      </c>
      <c r="L51" s="77">
        <v>545.57500000000005</v>
      </c>
      <c r="M51" s="78">
        <v>1E-4</v>
      </c>
      <c r="N51" s="78">
        <v>9.2999999999999992E-3</v>
      </c>
      <c r="O51" s="78">
        <v>2.3E-3</v>
      </c>
    </row>
    <row r="52" spans="2:15">
      <c r="B52" t="s">
        <v>674</v>
      </c>
      <c r="C52" t="s">
        <v>675</v>
      </c>
      <c r="D52" t="s">
        <v>100</v>
      </c>
      <c r="E52" t="s">
        <v>123</v>
      </c>
      <c r="F52" t="s">
        <v>676</v>
      </c>
      <c r="G52" t="s">
        <v>315</v>
      </c>
      <c r="H52" t="s">
        <v>102</v>
      </c>
      <c r="I52" s="77">
        <v>15742</v>
      </c>
      <c r="J52" s="77">
        <v>4772</v>
      </c>
      <c r="K52" s="77">
        <v>0</v>
      </c>
      <c r="L52" s="77">
        <v>751.20824000000005</v>
      </c>
      <c r="M52" s="78">
        <v>2.9999999999999997E-4</v>
      </c>
      <c r="N52" s="78">
        <v>1.2800000000000001E-2</v>
      </c>
      <c r="O52" s="78">
        <v>3.0999999999999999E-3</v>
      </c>
    </row>
    <row r="53" spans="2:15">
      <c r="B53" t="s">
        <v>677</v>
      </c>
      <c r="C53" t="s">
        <v>678</v>
      </c>
      <c r="D53" t="s">
        <v>100</v>
      </c>
      <c r="E53" t="s">
        <v>123</v>
      </c>
      <c r="F53" t="s">
        <v>364</v>
      </c>
      <c r="G53" t="s">
        <v>315</v>
      </c>
      <c r="H53" t="s">
        <v>102</v>
      </c>
      <c r="I53" s="77">
        <v>35707</v>
      </c>
      <c r="J53" s="77">
        <v>1660</v>
      </c>
      <c r="K53" s="77">
        <v>0</v>
      </c>
      <c r="L53" s="77">
        <v>592.73620000000005</v>
      </c>
      <c r="M53" s="78">
        <v>2.0000000000000001E-4</v>
      </c>
      <c r="N53" s="78">
        <v>1.01E-2</v>
      </c>
      <c r="O53" s="78">
        <v>2.5000000000000001E-3</v>
      </c>
    </row>
    <row r="54" spans="2:15">
      <c r="B54" t="s">
        <v>679</v>
      </c>
      <c r="C54" t="s">
        <v>680</v>
      </c>
      <c r="D54" t="s">
        <v>100</v>
      </c>
      <c r="E54" t="s">
        <v>123</v>
      </c>
      <c r="F54" t="s">
        <v>681</v>
      </c>
      <c r="G54" t="s">
        <v>315</v>
      </c>
      <c r="H54" t="s">
        <v>102</v>
      </c>
      <c r="I54" s="77">
        <v>6774</v>
      </c>
      <c r="J54" s="77">
        <v>5000</v>
      </c>
      <c r="K54" s="77">
        <v>0</v>
      </c>
      <c r="L54" s="77">
        <v>338.7</v>
      </c>
      <c r="M54" s="78">
        <v>1E-4</v>
      </c>
      <c r="N54" s="78">
        <v>5.7999999999999996E-3</v>
      </c>
      <c r="O54" s="78">
        <v>1.4E-3</v>
      </c>
    </row>
    <row r="55" spans="2:15">
      <c r="B55" t="s">
        <v>682</v>
      </c>
      <c r="C55" t="s">
        <v>683</v>
      </c>
      <c r="D55" t="s">
        <v>100</v>
      </c>
      <c r="E55" t="s">
        <v>123</v>
      </c>
      <c r="F55" t="s">
        <v>377</v>
      </c>
      <c r="G55" t="s">
        <v>309</v>
      </c>
      <c r="H55" t="s">
        <v>102</v>
      </c>
      <c r="I55" s="77">
        <v>12710</v>
      </c>
      <c r="J55" s="77">
        <v>10440</v>
      </c>
      <c r="K55" s="77">
        <v>0</v>
      </c>
      <c r="L55" s="77">
        <v>1326.924</v>
      </c>
      <c r="M55" s="78">
        <v>2.9999999999999997E-4</v>
      </c>
      <c r="N55" s="78">
        <v>2.2700000000000001E-2</v>
      </c>
      <c r="O55" s="78">
        <v>5.4999999999999997E-3</v>
      </c>
    </row>
    <row r="56" spans="2:15">
      <c r="B56" t="s">
        <v>684</v>
      </c>
      <c r="C56" t="s">
        <v>685</v>
      </c>
      <c r="D56" t="s">
        <v>100</v>
      </c>
      <c r="E56" t="s">
        <v>123</v>
      </c>
      <c r="F56" t="s">
        <v>686</v>
      </c>
      <c r="G56" t="s">
        <v>343</v>
      </c>
      <c r="H56" t="s">
        <v>102</v>
      </c>
      <c r="I56" s="77">
        <v>1180</v>
      </c>
      <c r="J56" s="77">
        <v>40220</v>
      </c>
      <c r="K56" s="77">
        <v>0</v>
      </c>
      <c r="L56" s="77">
        <v>474.596</v>
      </c>
      <c r="M56" s="78">
        <v>1E-4</v>
      </c>
      <c r="N56" s="78">
        <v>8.0999999999999996E-3</v>
      </c>
      <c r="O56" s="78">
        <v>2E-3</v>
      </c>
    </row>
    <row r="57" spans="2:15">
      <c r="B57" t="s">
        <v>687</v>
      </c>
      <c r="C57" t="s">
        <v>688</v>
      </c>
      <c r="D57" t="s">
        <v>100</v>
      </c>
      <c r="E57" t="s">
        <v>123</v>
      </c>
      <c r="F57" t="s">
        <v>342</v>
      </c>
      <c r="G57" t="s">
        <v>343</v>
      </c>
      <c r="H57" t="s">
        <v>102</v>
      </c>
      <c r="I57" s="77">
        <v>52850</v>
      </c>
      <c r="J57" s="77">
        <v>2235</v>
      </c>
      <c r="K57" s="77">
        <v>0</v>
      </c>
      <c r="L57" s="77">
        <v>1181.1975</v>
      </c>
      <c r="M57" s="78">
        <v>2.0000000000000001E-4</v>
      </c>
      <c r="N57" s="78">
        <v>2.0199999999999999E-2</v>
      </c>
      <c r="O57" s="78">
        <v>4.8999999999999998E-3</v>
      </c>
    </row>
    <row r="58" spans="2:15">
      <c r="B58" t="s">
        <v>689</v>
      </c>
      <c r="C58" t="s">
        <v>690</v>
      </c>
      <c r="D58" t="s">
        <v>100</v>
      </c>
      <c r="E58" t="s">
        <v>123</v>
      </c>
      <c r="F58" t="s">
        <v>691</v>
      </c>
      <c r="G58" t="s">
        <v>692</v>
      </c>
      <c r="H58" t="s">
        <v>102</v>
      </c>
      <c r="I58" s="77">
        <v>11180</v>
      </c>
      <c r="J58" s="77">
        <v>5400</v>
      </c>
      <c r="K58" s="77">
        <v>0</v>
      </c>
      <c r="L58" s="77">
        <v>603.72</v>
      </c>
      <c r="M58" s="78">
        <v>2.0000000000000001E-4</v>
      </c>
      <c r="N58" s="78">
        <v>1.03E-2</v>
      </c>
      <c r="O58" s="78">
        <v>2.5000000000000001E-3</v>
      </c>
    </row>
    <row r="59" spans="2:15">
      <c r="B59" t="s">
        <v>693</v>
      </c>
      <c r="C59" t="s">
        <v>694</v>
      </c>
      <c r="D59" t="s">
        <v>100</v>
      </c>
      <c r="E59" t="s">
        <v>123</v>
      </c>
      <c r="F59" t="s">
        <v>695</v>
      </c>
      <c r="G59" t="s">
        <v>692</v>
      </c>
      <c r="H59" t="s">
        <v>102</v>
      </c>
      <c r="I59" s="77">
        <v>2342</v>
      </c>
      <c r="J59" s="77">
        <v>19100</v>
      </c>
      <c r="K59" s="77">
        <v>0</v>
      </c>
      <c r="L59" s="77">
        <v>447.322</v>
      </c>
      <c r="M59" s="78">
        <v>1E-4</v>
      </c>
      <c r="N59" s="78">
        <v>7.6E-3</v>
      </c>
      <c r="O59" s="78">
        <v>1.9E-3</v>
      </c>
    </row>
    <row r="60" spans="2:15">
      <c r="B60" t="s">
        <v>696</v>
      </c>
      <c r="C60" t="s">
        <v>697</v>
      </c>
      <c r="D60" t="s">
        <v>100</v>
      </c>
      <c r="E60" t="s">
        <v>123</v>
      </c>
      <c r="F60" t="s">
        <v>698</v>
      </c>
      <c r="G60" t="s">
        <v>692</v>
      </c>
      <c r="H60" t="s">
        <v>102</v>
      </c>
      <c r="I60" s="77">
        <v>2519</v>
      </c>
      <c r="J60" s="77">
        <v>29030</v>
      </c>
      <c r="K60" s="77">
        <v>0</v>
      </c>
      <c r="L60" s="77">
        <v>731.26570000000004</v>
      </c>
      <c r="M60" s="78">
        <v>2.0000000000000001E-4</v>
      </c>
      <c r="N60" s="78">
        <v>1.2500000000000001E-2</v>
      </c>
      <c r="O60" s="78">
        <v>3.0000000000000001E-3</v>
      </c>
    </row>
    <row r="61" spans="2:15">
      <c r="B61" t="s">
        <v>699</v>
      </c>
      <c r="C61" t="s">
        <v>700</v>
      </c>
      <c r="D61" t="s">
        <v>100</v>
      </c>
      <c r="E61" t="s">
        <v>123</v>
      </c>
      <c r="F61" t="s">
        <v>701</v>
      </c>
      <c r="G61" t="s">
        <v>423</v>
      </c>
      <c r="H61" t="s">
        <v>102</v>
      </c>
      <c r="I61" s="77">
        <v>38275</v>
      </c>
      <c r="J61" s="77">
        <v>771.3</v>
      </c>
      <c r="K61" s="77">
        <v>0</v>
      </c>
      <c r="L61" s="77">
        <v>295.21507500000001</v>
      </c>
      <c r="M61" s="78">
        <v>2.0000000000000001E-4</v>
      </c>
      <c r="N61" s="78">
        <v>5.0000000000000001E-3</v>
      </c>
      <c r="O61" s="78">
        <v>1.1999999999999999E-3</v>
      </c>
    </row>
    <row r="62" spans="2:15">
      <c r="B62" t="s">
        <v>702</v>
      </c>
      <c r="C62" t="s">
        <v>703</v>
      </c>
      <c r="D62" t="s">
        <v>100</v>
      </c>
      <c r="E62" t="s">
        <v>123</v>
      </c>
      <c r="F62" t="s">
        <v>422</v>
      </c>
      <c r="G62" t="s">
        <v>423</v>
      </c>
      <c r="H62" t="s">
        <v>102</v>
      </c>
      <c r="I62" s="77">
        <v>16558.2</v>
      </c>
      <c r="J62" s="77">
        <v>980</v>
      </c>
      <c r="K62" s="77">
        <v>0</v>
      </c>
      <c r="L62" s="77">
        <v>162.27036000000001</v>
      </c>
      <c r="M62" s="78">
        <v>1E-4</v>
      </c>
      <c r="N62" s="78">
        <v>2.8E-3</v>
      </c>
      <c r="O62" s="78">
        <v>6.9999999999999999E-4</v>
      </c>
    </row>
    <row r="63" spans="2:15">
      <c r="B63" t="s">
        <v>704</v>
      </c>
      <c r="C63" t="s">
        <v>705</v>
      </c>
      <c r="D63" t="s">
        <v>100</v>
      </c>
      <c r="E63" t="s">
        <v>123</v>
      </c>
      <c r="F63" t="s">
        <v>706</v>
      </c>
      <c r="G63" t="s">
        <v>129</v>
      </c>
      <c r="H63" t="s">
        <v>102</v>
      </c>
      <c r="I63" s="77">
        <v>2798.4</v>
      </c>
      <c r="J63" s="77">
        <v>8460</v>
      </c>
      <c r="K63" s="77">
        <v>0</v>
      </c>
      <c r="L63" s="77">
        <v>236.74464</v>
      </c>
      <c r="M63" s="78">
        <v>1E-4</v>
      </c>
      <c r="N63" s="78">
        <v>4.0000000000000001E-3</v>
      </c>
      <c r="O63" s="78">
        <v>1E-3</v>
      </c>
    </row>
    <row r="64" spans="2:15">
      <c r="B64" t="s">
        <v>707</v>
      </c>
      <c r="C64" t="s">
        <v>708</v>
      </c>
      <c r="D64" t="s">
        <v>100</v>
      </c>
      <c r="E64" t="s">
        <v>123</v>
      </c>
      <c r="F64" t="s">
        <v>709</v>
      </c>
      <c r="G64" t="s">
        <v>132</v>
      </c>
      <c r="H64" t="s">
        <v>102</v>
      </c>
      <c r="I64" s="77">
        <v>12240</v>
      </c>
      <c r="J64" s="77">
        <v>1815</v>
      </c>
      <c r="K64" s="77">
        <v>0</v>
      </c>
      <c r="L64" s="77">
        <v>222.15600000000001</v>
      </c>
      <c r="M64" s="78">
        <v>1E-4</v>
      </c>
      <c r="N64" s="78">
        <v>3.8E-3</v>
      </c>
      <c r="O64" s="78">
        <v>8.9999999999999998E-4</v>
      </c>
    </row>
    <row r="65" spans="2:15">
      <c r="B65" t="s">
        <v>710</v>
      </c>
      <c r="C65" t="s">
        <v>711</v>
      </c>
      <c r="D65" t="s">
        <v>100</v>
      </c>
      <c r="E65" t="s">
        <v>123</v>
      </c>
      <c r="F65" t="s">
        <v>453</v>
      </c>
      <c r="G65" t="s">
        <v>132</v>
      </c>
      <c r="H65" t="s">
        <v>102</v>
      </c>
      <c r="I65" s="77">
        <v>18625</v>
      </c>
      <c r="J65" s="77">
        <v>2576</v>
      </c>
      <c r="K65" s="77">
        <v>0</v>
      </c>
      <c r="L65" s="77">
        <v>479.78</v>
      </c>
      <c r="M65" s="78">
        <v>1E-4</v>
      </c>
      <c r="N65" s="78">
        <v>8.2000000000000007E-3</v>
      </c>
      <c r="O65" s="78">
        <v>2E-3</v>
      </c>
    </row>
    <row r="66" spans="2:15">
      <c r="B66" s="79" t="s">
        <v>712</v>
      </c>
      <c r="E66" s="16"/>
      <c r="F66" s="16"/>
      <c r="G66" s="16"/>
      <c r="I66" s="81">
        <v>783545.8</v>
      </c>
      <c r="K66" s="81">
        <v>0</v>
      </c>
      <c r="L66" s="81">
        <v>6870.0246859999997</v>
      </c>
      <c r="N66" s="80">
        <v>0.1173</v>
      </c>
      <c r="O66" s="80">
        <v>2.86E-2</v>
      </c>
    </row>
    <row r="67" spans="2:15">
      <c r="B67" t="s">
        <v>713</v>
      </c>
      <c r="C67" t="s">
        <v>714</v>
      </c>
      <c r="D67" t="s">
        <v>100</v>
      </c>
      <c r="E67" t="s">
        <v>123</v>
      </c>
      <c r="F67" t="s">
        <v>715</v>
      </c>
      <c r="G67" t="s">
        <v>575</v>
      </c>
      <c r="H67" t="s">
        <v>102</v>
      </c>
      <c r="I67" s="77">
        <v>73000</v>
      </c>
      <c r="J67" s="77">
        <v>343.1</v>
      </c>
      <c r="K67" s="77">
        <v>0</v>
      </c>
      <c r="L67" s="77">
        <v>250.46299999999999</v>
      </c>
      <c r="M67" s="78">
        <v>1E-4</v>
      </c>
      <c r="N67" s="78">
        <v>4.3E-3</v>
      </c>
      <c r="O67" s="78">
        <v>1E-3</v>
      </c>
    </row>
    <row r="68" spans="2:15">
      <c r="B68" t="s">
        <v>716</v>
      </c>
      <c r="C68" t="s">
        <v>717</v>
      </c>
      <c r="D68" t="s">
        <v>100</v>
      </c>
      <c r="E68" t="s">
        <v>123</v>
      </c>
      <c r="F68" t="s">
        <v>718</v>
      </c>
      <c r="G68" t="s">
        <v>588</v>
      </c>
      <c r="H68" t="s">
        <v>102</v>
      </c>
      <c r="I68" s="77">
        <v>11246</v>
      </c>
      <c r="J68" s="77">
        <v>1368</v>
      </c>
      <c r="K68" s="77">
        <v>0</v>
      </c>
      <c r="L68" s="77">
        <v>153.84528</v>
      </c>
      <c r="M68" s="78">
        <v>2.0000000000000001E-4</v>
      </c>
      <c r="N68" s="78">
        <v>2.5999999999999999E-3</v>
      </c>
      <c r="O68" s="78">
        <v>5.9999999999999995E-4</v>
      </c>
    </row>
    <row r="69" spans="2:15">
      <c r="B69" t="s">
        <v>719</v>
      </c>
      <c r="C69" t="s">
        <v>720</v>
      </c>
      <c r="D69" t="s">
        <v>100</v>
      </c>
      <c r="E69" t="s">
        <v>123</v>
      </c>
      <c r="F69" t="s">
        <v>721</v>
      </c>
      <c r="G69" t="s">
        <v>401</v>
      </c>
      <c r="H69" t="s">
        <v>102</v>
      </c>
      <c r="I69" s="77">
        <v>7530</v>
      </c>
      <c r="J69" s="77">
        <v>3180</v>
      </c>
      <c r="K69" s="77">
        <v>0</v>
      </c>
      <c r="L69" s="77">
        <v>239.45400000000001</v>
      </c>
      <c r="M69" s="78">
        <v>4.0000000000000002E-4</v>
      </c>
      <c r="N69" s="78">
        <v>4.1000000000000003E-3</v>
      </c>
      <c r="O69" s="78">
        <v>1E-3</v>
      </c>
    </row>
    <row r="70" spans="2:15">
      <c r="B70" t="s">
        <v>722</v>
      </c>
      <c r="C70" t="s">
        <v>723</v>
      </c>
      <c r="D70" t="s">
        <v>100</v>
      </c>
      <c r="E70" t="s">
        <v>123</v>
      </c>
      <c r="F70" t="s">
        <v>724</v>
      </c>
      <c r="G70" t="s">
        <v>401</v>
      </c>
      <c r="H70" t="s">
        <v>102</v>
      </c>
      <c r="I70" s="77">
        <v>7575</v>
      </c>
      <c r="J70" s="77">
        <v>4300</v>
      </c>
      <c r="K70" s="77">
        <v>0</v>
      </c>
      <c r="L70" s="77">
        <v>325.72500000000002</v>
      </c>
      <c r="M70" s="78">
        <v>1E-4</v>
      </c>
      <c r="N70" s="78">
        <v>5.5999999999999999E-3</v>
      </c>
      <c r="O70" s="78">
        <v>1.4E-3</v>
      </c>
    </row>
    <row r="71" spans="2:15">
      <c r="B71" t="s">
        <v>725</v>
      </c>
      <c r="C71" t="s">
        <v>726</v>
      </c>
      <c r="D71" t="s">
        <v>100</v>
      </c>
      <c r="E71" t="s">
        <v>123</v>
      </c>
      <c r="F71" t="s">
        <v>727</v>
      </c>
      <c r="G71" t="s">
        <v>445</v>
      </c>
      <c r="H71" t="s">
        <v>102</v>
      </c>
      <c r="I71" s="77">
        <v>17000</v>
      </c>
      <c r="J71" s="77">
        <v>10010</v>
      </c>
      <c r="K71" s="77">
        <v>0</v>
      </c>
      <c r="L71" s="77">
        <v>1701.7</v>
      </c>
      <c r="M71" s="78">
        <v>4.3E-3</v>
      </c>
      <c r="N71" s="78">
        <v>2.9100000000000001E-2</v>
      </c>
      <c r="O71" s="78">
        <v>7.1000000000000004E-3</v>
      </c>
    </row>
    <row r="72" spans="2:15">
      <c r="B72" t="s">
        <v>728</v>
      </c>
      <c r="C72" t="s">
        <v>729</v>
      </c>
      <c r="D72" t="s">
        <v>100</v>
      </c>
      <c r="E72" t="s">
        <v>123</v>
      </c>
      <c r="F72" t="s">
        <v>730</v>
      </c>
      <c r="G72" t="s">
        <v>445</v>
      </c>
      <c r="H72" t="s">
        <v>102</v>
      </c>
      <c r="I72" s="77">
        <v>247813</v>
      </c>
      <c r="J72" s="77">
        <v>646.4</v>
      </c>
      <c r="K72" s="77">
        <v>0</v>
      </c>
      <c r="L72" s="77">
        <v>1601.8632319999999</v>
      </c>
      <c r="M72" s="78">
        <v>1.6000000000000001E-3</v>
      </c>
      <c r="N72" s="78">
        <v>2.7400000000000001E-2</v>
      </c>
      <c r="O72" s="78">
        <v>6.7000000000000002E-3</v>
      </c>
    </row>
    <row r="73" spans="2:15">
      <c r="B73" t="s">
        <v>731</v>
      </c>
      <c r="C73" t="s">
        <v>732</v>
      </c>
      <c r="D73" t="s">
        <v>100</v>
      </c>
      <c r="E73" t="s">
        <v>123</v>
      </c>
      <c r="F73" t="s">
        <v>733</v>
      </c>
      <c r="G73" t="s">
        <v>734</v>
      </c>
      <c r="H73" t="s">
        <v>102</v>
      </c>
      <c r="I73" s="77">
        <v>34500</v>
      </c>
      <c r="J73" s="77">
        <v>218</v>
      </c>
      <c r="K73" s="77">
        <v>0</v>
      </c>
      <c r="L73" s="77">
        <v>75.209999999999994</v>
      </c>
      <c r="M73" s="78">
        <v>8.6E-3</v>
      </c>
      <c r="N73" s="78">
        <v>1.2999999999999999E-3</v>
      </c>
      <c r="O73" s="78">
        <v>2.9999999999999997E-4</v>
      </c>
    </row>
    <row r="74" spans="2:15">
      <c r="B74" t="s">
        <v>735</v>
      </c>
      <c r="C74" t="s">
        <v>736</v>
      </c>
      <c r="D74" t="s">
        <v>100</v>
      </c>
      <c r="E74" t="s">
        <v>123</v>
      </c>
      <c r="F74" t="s">
        <v>737</v>
      </c>
      <c r="G74" t="s">
        <v>734</v>
      </c>
      <c r="H74" t="s">
        <v>102</v>
      </c>
      <c r="I74" s="77">
        <v>72700</v>
      </c>
      <c r="J74" s="77">
        <v>240.9</v>
      </c>
      <c r="K74" s="77">
        <v>0</v>
      </c>
      <c r="L74" s="77">
        <v>175.1343</v>
      </c>
      <c r="M74" s="78">
        <v>5.8999999999999999E-3</v>
      </c>
      <c r="N74" s="78">
        <v>3.0000000000000001E-3</v>
      </c>
      <c r="O74" s="78">
        <v>6.9999999999999999E-4</v>
      </c>
    </row>
    <row r="75" spans="2:15">
      <c r="B75" t="s">
        <v>738</v>
      </c>
      <c r="C75" t="s">
        <v>739</v>
      </c>
      <c r="D75" t="s">
        <v>100</v>
      </c>
      <c r="E75" t="s">
        <v>123</v>
      </c>
      <c r="F75" t="s">
        <v>385</v>
      </c>
      <c r="G75" t="s">
        <v>315</v>
      </c>
      <c r="H75" t="s">
        <v>102</v>
      </c>
      <c r="I75" s="77">
        <v>77628</v>
      </c>
      <c r="J75" s="77">
        <v>630.9</v>
      </c>
      <c r="K75" s="77">
        <v>0</v>
      </c>
      <c r="L75" s="77">
        <v>489.75505199999998</v>
      </c>
      <c r="M75" s="78">
        <v>5.0000000000000001E-4</v>
      </c>
      <c r="N75" s="78">
        <v>8.3999999999999995E-3</v>
      </c>
      <c r="O75" s="78">
        <v>2E-3</v>
      </c>
    </row>
    <row r="76" spans="2:15">
      <c r="B76" t="s">
        <v>740</v>
      </c>
      <c r="C76" t="s">
        <v>741</v>
      </c>
      <c r="D76" t="s">
        <v>100</v>
      </c>
      <c r="E76" t="s">
        <v>123</v>
      </c>
      <c r="F76" t="s">
        <v>392</v>
      </c>
      <c r="G76" t="s">
        <v>315</v>
      </c>
      <c r="H76" t="s">
        <v>102</v>
      </c>
      <c r="I76" s="77">
        <v>2481</v>
      </c>
      <c r="J76" s="77">
        <v>12710</v>
      </c>
      <c r="K76" s="77">
        <v>0</v>
      </c>
      <c r="L76" s="77">
        <v>315.33510000000001</v>
      </c>
      <c r="M76" s="78">
        <v>1E-4</v>
      </c>
      <c r="N76" s="78">
        <v>5.4000000000000003E-3</v>
      </c>
      <c r="O76" s="78">
        <v>1.2999999999999999E-3</v>
      </c>
    </row>
    <row r="77" spans="2:15">
      <c r="B77" t="s">
        <v>742</v>
      </c>
      <c r="C77" t="s">
        <v>743</v>
      </c>
      <c r="D77" t="s">
        <v>100</v>
      </c>
      <c r="E77" t="s">
        <v>123</v>
      </c>
      <c r="F77" t="s">
        <v>744</v>
      </c>
      <c r="G77" t="s">
        <v>309</v>
      </c>
      <c r="H77" t="s">
        <v>102</v>
      </c>
      <c r="I77" s="77">
        <v>218554.8</v>
      </c>
      <c r="J77" s="77">
        <v>643</v>
      </c>
      <c r="K77" s="77">
        <v>0</v>
      </c>
      <c r="L77" s="77">
        <v>1405.307364</v>
      </c>
      <c r="M77" s="78">
        <v>1.6999999999999999E-3</v>
      </c>
      <c r="N77" s="78">
        <v>2.4E-2</v>
      </c>
      <c r="O77" s="78">
        <v>5.8999999999999999E-3</v>
      </c>
    </row>
    <row r="78" spans="2:15">
      <c r="B78" t="s">
        <v>745</v>
      </c>
      <c r="C78" t="s">
        <v>746</v>
      </c>
      <c r="D78" t="s">
        <v>100</v>
      </c>
      <c r="E78" t="s">
        <v>123</v>
      </c>
      <c r="F78" t="s">
        <v>747</v>
      </c>
      <c r="G78" t="s">
        <v>125</v>
      </c>
      <c r="H78" t="s">
        <v>102</v>
      </c>
      <c r="I78" s="77">
        <v>1724</v>
      </c>
      <c r="J78" s="77">
        <v>5845</v>
      </c>
      <c r="K78" s="77">
        <v>0</v>
      </c>
      <c r="L78" s="77">
        <v>100.76779999999999</v>
      </c>
      <c r="M78" s="78">
        <v>2.0000000000000001E-4</v>
      </c>
      <c r="N78" s="78">
        <v>1.6999999999999999E-3</v>
      </c>
      <c r="O78" s="78">
        <v>4.0000000000000002E-4</v>
      </c>
    </row>
    <row r="79" spans="2:15">
      <c r="B79" t="s">
        <v>748</v>
      </c>
      <c r="C79" t="s">
        <v>749</v>
      </c>
      <c r="D79" t="s">
        <v>100</v>
      </c>
      <c r="E79" t="s">
        <v>123</v>
      </c>
      <c r="F79" t="s">
        <v>750</v>
      </c>
      <c r="G79" t="s">
        <v>125</v>
      </c>
      <c r="H79" t="s">
        <v>102</v>
      </c>
      <c r="I79" s="77">
        <v>11794</v>
      </c>
      <c r="J79" s="77">
        <v>300.7</v>
      </c>
      <c r="K79" s="77">
        <v>0</v>
      </c>
      <c r="L79" s="77">
        <v>35.464557999999997</v>
      </c>
      <c r="M79" s="78">
        <v>1E-4</v>
      </c>
      <c r="N79" s="78">
        <v>5.9999999999999995E-4</v>
      </c>
      <c r="O79" s="78">
        <v>1E-4</v>
      </c>
    </row>
    <row r="80" spans="2:15">
      <c r="B80" s="79" t="s">
        <v>751</v>
      </c>
      <c r="E80" s="16"/>
      <c r="F80" s="16"/>
      <c r="G80" s="16"/>
      <c r="I80" s="81">
        <v>0</v>
      </c>
      <c r="K80" s="81">
        <v>0</v>
      </c>
      <c r="L80" s="81">
        <v>0</v>
      </c>
      <c r="N80" s="80">
        <v>0</v>
      </c>
      <c r="O80" s="80">
        <v>0</v>
      </c>
    </row>
    <row r="81" spans="2:15">
      <c r="B81" t="s">
        <v>222</v>
      </c>
      <c r="C81" t="s">
        <v>222</v>
      </c>
      <c r="E81" s="16"/>
      <c r="F81" s="16"/>
      <c r="G81" t="s">
        <v>222</v>
      </c>
      <c r="H81" t="s">
        <v>222</v>
      </c>
      <c r="I81" s="77">
        <v>0</v>
      </c>
      <c r="J81" s="77">
        <v>0</v>
      </c>
      <c r="L81" s="77">
        <v>0</v>
      </c>
      <c r="M81" s="78">
        <v>0</v>
      </c>
      <c r="N81" s="78">
        <v>0</v>
      </c>
      <c r="O81" s="78">
        <v>0</v>
      </c>
    </row>
    <row r="82" spans="2:15">
      <c r="B82" s="79" t="s">
        <v>227</v>
      </c>
      <c r="E82" s="16"/>
      <c r="F82" s="16"/>
      <c r="G82" s="16"/>
      <c r="I82" s="81">
        <v>578309</v>
      </c>
      <c r="K82" s="81">
        <v>0</v>
      </c>
      <c r="L82" s="81">
        <v>12062.053227902999</v>
      </c>
      <c r="N82" s="80">
        <v>0.20599999999999999</v>
      </c>
      <c r="O82" s="80">
        <v>5.0200000000000002E-2</v>
      </c>
    </row>
    <row r="83" spans="2:15">
      <c r="B83" s="79" t="s">
        <v>291</v>
      </c>
      <c r="E83" s="16"/>
      <c r="F83" s="16"/>
      <c r="G83" s="16"/>
      <c r="I83" s="81">
        <v>559040</v>
      </c>
      <c r="K83" s="81">
        <v>0</v>
      </c>
      <c r="L83" s="81">
        <v>3433.2559328430002</v>
      </c>
      <c r="N83" s="80">
        <v>5.8599999999999999E-2</v>
      </c>
      <c r="O83" s="80">
        <v>1.43E-2</v>
      </c>
    </row>
    <row r="84" spans="2:15">
      <c r="B84" t="s">
        <v>752</v>
      </c>
      <c r="C84" t="s">
        <v>753</v>
      </c>
      <c r="D84" t="s">
        <v>754</v>
      </c>
      <c r="E84" t="s">
        <v>557</v>
      </c>
      <c r="F84" t="s">
        <v>755</v>
      </c>
      <c r="G84" t="s">
        <v>756</v>
      </c>
      <c r="H84" t="s">
        <v>106</v>
      </c>
      <c r="I84" s="77">
        <v>28359</v>
      </c>
      <c r="J84" s="77">
        <v>963</v>
      </c>
      <c r="K84" s="77">
        <v>0</v>
      </c>
      <c r="L84" s="77">
        <v>967.58327330999998</v>
      </c>
      <c r="M84" s="78">
        <v>5.9999999999999995E-4</v>
      </c>
      <c r="N84" s="78">
        <v>1.6500000000000001E-2</v>
      </c>
      <c r="O84" s="78">
        <v>4.0000000000000001E-3</v>
      </c>
    </row>
    <row r="85" spans="2:15">
      <c r="B85" t="s">
        <v>757</v>
      </c>
      <c r="C85" t="s">
        <v>758</v>
      </c>
      <c r="D85" t="s">
        <v>556</v>
      </c>
      <c r="E85" t="s">
        <v>557</v>
      </c>
      <c r="F85" t="s">
        <v>759</v>
      </c>
      <c r="G85" t="s">
        <v>760</v>
      </c>
      <c r="H85" t="s">
        <v>106</v>
      </c>
      <c r="I85" s="77">
        <v>2054</v>
      </c>
      <c r="J85" s="77">
        <v>2661</v>
      </c>
      <c r="K85" s="77">
        <v>0</v>
      </c>
      <c r="L85" s="77">
        <v>193.64953842</v>
      </c>
      <c r="M85" s="78">
        <v>0</v>
      </c>
      <c r="N85" s="78">
        <v>3.3E-3</v>
      </c>
      <c r="O85" s="78">
        <v>8.0000000000000004E-4</v>
      </c>
    </row>
    <row r="86" spans="2:15">
      <c r="B86" t="s">
        <v>761</v>
      </c>
      <c r="C86" t="s">
        <v>762</v>
      </c>
      <c r="D86" t="s">
        <v>556</v>
      </c>
      <c r="E86" t="s">
        <v>557</v>
      </c>
      <c r="F86" s="16"/>
      <c r="G86" t="s">
        <v>760</v>
      </c>
      <c r="H86" t="s">
        <v>106</v>
      </c>
      <c r="I86" s="77">
        <v>5370</v>
      </c>
      <c r="J86" s="77">
        <v>2350</v>
      </c>
      <c r="K86" s="77">
        <v>0</v>
      </c>
      <c r="L86" s="77">
        <v>447.10888499999999</v>
      </c>
      <c r="M86" s="78">
        <v>0</v>
      </c>
      <c r="N86" s="78">
        <v>7.6E-3</v>
      </c>
      <c r="O86" s="78">
        <v>1.9E-3</v>
      </c>
    </row>
    <row r="87" spans="2:15">
      <c r="B87" t="s">
        <v>763</v>
      </c>
      <c r="C87" t="s">
        <v>764</v>
      </c>
      <c r="D87" t="s">
        <v>754</v>
      </c>
      <c r="E87" t="s">
        <v>557</v>
      </c>
      <c r="F87" t="s">
        <v>765</v>
      </c>
      <c r="G87" t="s">
        <v>766</v>
      </c>
      <c r="H87" t="s">
        <v>106</v>
      </c>
      <c r="I87" s="77">
        <v>4528</v>
      </c>
      <c r="J87" s="77">
        <v>1929</v>
      </c>
      <c r="K87" s="77">
        <v>0</v>
      </c>
      <c r="L87" s="77">
        <v>309.46376015999999</v>
      </c>
      <c r="M87" s="78">
        <v>1E-4</v>
      </c>
      <c r="N87" s="78">
        <v>5.3E-3</v>
      </c>
      <c r="O87" s="78">
        <v>1.2999999999999999E-3</v>
      </c>
    </row>
    <row r="88" spans="2:15">
      <c r="B88" t="s">
        <v>767</v>
      </c>
      <c r="C88" t="s">
        <v>768</v>
      </c>
      <c r="D88" t="s">
        <v>754</v>
      </c>
      <c r="E88" t="s">
        <v>557</v>
      </c>
      <c r="F88" t="s">
        <v>769</v>
      </c>
      <c r="G88" t="s">
        <v>766</v>
      </c>
      <c r="H88" t="s">
        <v>106</v>
      </c>
      <c r="I88" s="77">
        <v>504765</v>
      </c>
      <c r="J88" s="77">
        <v>68.14</v>
      </c>
      <c r="K88" s="77">
        <v>0</v>
      </c>
      <c r="L88" s="77">
        <v>1218.603763953</v>
      </c>
      <c r="M88" s="78">
        <v>2.0999999999999999E-3</v>
      </c>
      <c r="N88" s="78">
        <v>2.0799999999999999E-2</v>
      </c>
      <c r="O88" s="78">
        <v>5.1000000000000004E-3</v>
      </c>
    </row>
    <row r="89" spans="2:15">
      <c r="B89" t="s">
        <v>770</v>
      </c>
      <c r="C89" t="s">
        <v>771</v>
      </c>
      <c r="D89" t="s">
        <v>754</v>
      </c>
      <c r="E89" t="s">
        <v>557</v>
      </c>
      <c r="F89" t="s">
        <v>772</v>
      </c>
      <c r="G89" t="s">
        <v>773</v>
      </c>
      <c r="H89" t="s">
        <v>106</v>
      </c>
      <c r="I89" s="77">
        <v>13964</v>
      </c>
      <c r="J89" s="77">
        <v>600</v>
      </c>
      <c r="K89" s="77">
        <v>0</v>
      </c>
      <c r="L89" s="77">
        <v>296.84671200000003</v>
      </c>
      <c r="M89" s="78">
        <v>2.0000000000000001E-4</v>
      </c>
      <c r="N89" s="78">
        <v>5.1000000000000004E-3</v>
      </c>
      <c r="O89" s="78">
        <v>1.1999999999999999E-3</v>
      </c>
    </row>
    <row r="90" spans="2:15">
      <c r="B90" s="79" t="s">
        <v>292</v>
      </c>
      <c r="E90" s="16"/>
      <c r="F90" s="16"/>
      <c r="G90" s="16"/>
      <c r="I90" s="81">
        <v>19269</v>
      </c>
      <c r="K90" s="81">
        <v>0</v>
      </c>
      <c r="L90" s="81">
        <v>8628.7972950599997</v>
      </c>
      <c r="N90" s="80">
        <v>0.1474</v>
      </c>
      <c r="O90" s="80">
        <v>3.5900000000000001E-2</v>
      </c>
    </row>
    <row r="91" spans="2:15">
      <c r="B91" t="s">
        <v>774</v>
      </c>
      <c r="C91" t="s">
        <v>775</v>
      </c>
      <c r="D91" t="s">
        <v>556</v>
      </c>
      <c r="E91" t="s">
        <v>557</v>
      </c>
      <c r="F91" t="s">
        <v>776</v>
      </c>
      <c r="G91" t="s">
        <v>777</v>
      </c>
      <c r="H91" t="s">
        <v>106</v>
      </c>
      <c r="I91" s="77">
        <v>1773</v>
      </c>
      <c r="J91" s="77">
        <v>7781</v>
      </c>
      <c r="K91" s="77">
        <v>0</v>
      </c>
      <c r="L91" s="77">
        <v>488.78211159</v>
      </c>
      <c r="M91" s="78">
        <v>0</v>
      </c>
      <c r="N91" s="78">
        <v>8.3000000000000001E-3</v>
      </c>
      <c r="O91" s="78">
        <v>2E-3</v>
      </c>
    </row>
    <row r="92" spans="2:15">
      <c r="B92" t="s">
        <v>778</v>
      </c>
      <c r="C92" t="s">
        <v>779</v>
      </c>
      <c r="D92" t="s">
        <v>556</v>
      </c>
      <c r="E92" t="s">
        <v>557</v>
      </c>
      <c r="F92" t="s">
        <v>780</v>
      </c>
      <c r="G92" t="s">
        <v>781</v>
      </c>
      <c r="H92" t="s">
        <v>106</v>
      </c>
      <c r="I92" s="77">
        <v>5544</v>
      </c>
      <c r="J92" s="77">
        <v>9615</v>
      </c>
      <c r="K92" s="77">
        <v>0</v>
      </c>
      <c r="L92" s="77">
        <v>1888.6159908</v>
      </c>
      <c r="M92" s="78">
        <v>0</v>
      </c>
      <c r="N92" s="78">
        <v>3.2300000000000002E-2</v>
      </c>
      <c r="O92" s="78">
        <v>7.9000000000000008E-3</v>
      </c>
    </row>
    <row r="93" spans="2:15">
      <c r="B93" t="s">
        <v>782</v>
      </c>
      <c r="C93" t="s">
        <v>783</v>
      </c>
      <c r="D93" t="s">
        <v>100</v>
      </c>
      <c r="E93" t="s">
        <v>557</v>
      </c>
      <c r="F93" t="s">
        <v>784</v>
      </c>
      <c r="G93" t="s">
        <v>781</v>
      </c>
      <c r="H93" t="s">
        <v>106</v>
      </c>
      <c r="I93" s="77">
        <v>2472</v>
      </c>
      <c r="J93" s="77">
        <v>13568</v>
      </c>
      <c r="K93" s="77">
        <v>0</v>
      </c>
      <c r="L93" s="77">
        <v>1188.32560128</v>
      </c>
      <c r="M93" s="78">
        <v>0</v>
      </c>
      <c r="N93" s="78">
        <v>2.0299999999999999E-2</v>
      </c>
      <c r="O93" s="78">
        <v>5.0000000000000001E-3</v>
      </c>
    </row>
    <row r="94" spans="2:15">
      <c r="B94" t="s">
        <v>785</v>
      </c>
      <c r="C94" t="s">
        <v>786</v>
      </c>
      <c r="D94" t="s">
        <v>556</v>
      </c>
      <c r="E94" t="s">
        <v>557</v>
      </c>
      <c r="F94" t="s">
        <v>787</v>
      </c>
      <c r="G94" t="s">
        <v>788</v>
      </c>
      <c r="H94" t="s">
        <v>106</v>
      </c>
      <c r="I94" s="77">
        <v>1273</v>
      </c>
      <c r="J94" s="77">
        <v>12139</v>
      </c>
      <c r="K94" s="77">
        <v>0</v>
      </c>
      <c r="L94" s="77">
        <v>547.49791220999998</v>
      </c>
      <c r="M94" s="78">
        <v>0</v>
      </c>
      <c r="N94" s="78">
        <v>9.2999999999999992E-3</v>
      </c>
      <c r="O94" s="78">
        <v>2.3E-3</v>
      </c>
    </row>
    <row r="95" spans="2:15">
      <c r="B95" t="s">
        <v>789</v>
      </c>
      <c r="C95" t="s">
        <v>790</v>
      </c>
      <c r="D95" t="s">
        <v>556</v>
      </c>
      <c r="E95" t="s">
        <v>557</v>
      </c>
      <c r="F95" t="s">
        <v>791</v>
      </c>
      <c r="G95" t="s">
        <v>788</v>
      </c>
      <c r="H95" t="s">
        <v>106</v>
      </c>
      <c r="I95" s="77">
        <v>2331</v>
      </c>
      <c r="J95" s="77">
        <v>6856</v>
      </c>
      <c r="K95" s="77">
        <v>0</v>
      </c>
      <c r="L95" s="77">
        <v>566.21873447999997</v>
      </c>
      <c r="M95" s="78">
        <v>0</v>
      </c>
      <c r="N95" s="78">
        <v>9.7000000000000003E-3</v>
      </c>
      <c r="O95" s="78">
        <v>2.3999999999999998E-3</v>
      </c>
    </row>
    <row r="96" spans="2:15">
      <c r="B96" t="s">
        <v>792</v>
      </c>
      <c r="C96" t="s">
        <v>793</v>
      </c>
      <c r="D96" t="s">
        <v>556</v>
      </c>
      <c r="E96" t="s">
        <v>557</v>
      </c>
      <c r="F96" t="s">
        <v>794</v>
      </c>
      <c r="G96" t="s">
        <v>766</v>
      </c>
      <c r="H96" t="s">
        <v>106</v>
      </c>
      <c r="I96" s="77">
        <v>1340</v>
      </c>
      <c r="J96" s="77">
        <v>11300</v>
      </c>
      <c r="K96" s="77">
        <v>0</v>
      </c>
      <c r="L96" s="77">
        <v>536.48105999999996</v>
      </c>
      <c r="M96" s="78">
        <v>0</v>
      </c>
      <c r="N96" s="78">
        <v>9.1999999999999998E-3</v>
      </c>
      <c r="O96" s="78">
        <v>2.2000000000000001E-3</v>
      </c>
    </row>
    <row r="97" spans="2:15">
      <c r="B97" t="s">
        <v>795</v>
      </c>
      <c r="C97" t="s">
        <v>796</v>
      </c>
      <c r="D97" t="s">
        <v>556</v>
      </c>
      <c r="E97" t="s">
        <v>557</v>
      </c>
      <c r="F97" t="s">
        <v>797</v>
      </c>
      <c r="G97" t="s">
        <v>766</v>
      </c>
      <c r="H97" t="s">
        <v>106</v>
      </c>
      <c r="I97" s="77">
        <v>2079</v>
      </c>
      <c r="J97" s="77">
        <v>23290</v>
      </c>
      <c r="K97" s="77">
        <v>0</v>
      </c>
      <c r="L97" s="77">
        <v>1715.5174113</v>
      </c>
      <c r="M97" s="78">
        <v>0</v>
      </c>
      <c r="N97" s="78">
        <v>2.93E-2</v>
      </c>
      <c r="O97" s="78">
        <v>7.1000000000000004E-3</v>
      </c>
    </row>
    <row r="98" spans="2:15">
      <c r="B98" t="s">
        <v>798</v>
      </c>
      <c r="C98" t="s">
        <v>799</v>
      </c>
      <c r="D98" t="s">
        <v>556</v>
      </c>
      <c r="E98" t="s">
        <v>557</v>
      </c>
      <c r="F98" t="s">
        <v>800</v>
      </c>
      <c r="G98" t="s">
        <v>773</v>
      </c>
      <c r="H98" t="s">
        <v>106</v>
      </c>
      <c r="I98" s="77">
        <v>2279</v>
      </c>
      <c r="J98" s="77">
        <v>13820</v>
      </c>
      <c r="K98" s="77">
        <v>0</v>
      </c>
      <c r="L98" s="77">
        <v>1115.8954854000001</v>
      </c>
      <c r="M98" s="78">
        <v>0</v>
      </c>
      <c r="N98" s="78">
        <v>1.9099999999999999E-2</v>
      </c>
      <c r="O98" s="78">
        <v>4.5999999999999999E-3</v>
      </c>
    </row>
    <row r="99" spans="2:15">
      <c r="B99" t="s">
        <v>801</v>
      </c>
      <c r="C99" t="s">
        <v>802</v>
      </c>
      <c r="D99" t="s">
        <v>803</v>
      </c>
      <c r="E99" t="s">
        <v>557</v>
      </c>
      <c r="F99" t="s">
        <v>804</v>
      </c>
      <c r="G99" t="s">
        <v>773</v>
      </c>
      <c r="H99" t="s">
        <v>106</v>
      </c>
      <c r="I99" s="77">
        <v>178</v>
      </c>
      <c r="J99" s="77">
        <v>92200</v>
      </c>
      <c r="K99" s="77">
        <v>0</v>
      </c>
      <c r="L99" s="77">
        <v>581.462988</v>
      </c>
      <c r="M99" s="78">
        <v>0</v>
      </c>
      <c r="N99" s="78">
        <v>9.9000000000000008E-3</v>
      </c>
      <c r="O99" s="78">
        <v>2.3999999999999998E-3</v>
      </c>
    </row>
    <row r="100" spans="2:15">
      <c r="B100" t="s">
        <v>229</v>
      </c>
      <c r="E100" s="16"/>
      <c r="F100" s="16"/>
      <c r="G100" s="16"/>
    </row>
    <row r="101" spans="2:15">
      <c r="B101" t="s">
        <v>285</v>
      </c>
      <c r="E101" s="16"/>
      <c r="F101" s="16"/>
      <c r="G101" s="16"/>
    </row>
    <row r="102" spans="2:15">
      <c r="B102" t="s">
        <v>286</v>
      </c>
      <c r="E102" s="16"/>
      <c r="F102" s="16"/>
      <c r="G102" s="16"/>
    </row>
    <row r="103" spans="2:15">
      <c r="B103" t="s">
        <v>287</v>
      </c>
      <c r="E103" s="16"/>
      <c r="F103" s="16"/>
      <c r="G103" s="16"/>
    </row>
    <row r="104" spans="2:15">
      <c r="B104" t="s">
        <v>288</v>
      </c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313409</v>
      </c>
      <c r="I11" s="7"/>
      <c r="J11" s="75">
        <v>12.55791</v>
      </c>
      <c r="K11" s="75">
        <v>26589.03614923</v>
      </c>
      <c r="L11" s="7"/>
      <c r="M11" s="76">
        <v>1</v>
      </c>
      <c r="N11" s="76">
        <v>0.1108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211205</v>
      </c>
      <c r="J12" s="81">
        <v>0</v>
      </c>
      <c r="K12" s="81">
        <v>6007.4642299999996</v>
      </c>
      <c r="M12" s="80">
        <v>0.22589999999999999</v>
      </c>
      <c r="N12" s="80">
        <v>2.5000000000000001E-2</v>
      </c>
    </row>
    <row r="13" spans="2:63">
      <c r="B13" s="79" t="s">
        <v>805</v>
      </c>
      <c r="D13" s="16"/>
      <c r="E13" s="16"/>
      <c r="F13" s="16"/>
      <c r="G13" s="16"/>
      <c r="H13" s="81">
        <v>169480</v>
      </c>
      <c r="J13" s="81">
        <v>0</v>
      </c>
      <c r="K13" s="81">
        <v>4031.7762899999998</v>
      </c>
      <c r="M13" s="80">
        <v>0.15160000000000001</v>
      </c>
      <c r="N13" s="80">
        <v>1.6799999999999999E-2</v>
      </c>
    </row>
    <row r="14" spans="2:63">
      <c r="B14" t="s">
        <v>806</v>
      </c>
      <c r="C14" t="s">
        <v>807</v>
      </c>
      <c r="D14" t="s">
        <v>100</v>
      </c>
      <c r="E14" t="s">
        <v>808</v>
      </c>
      <c r="F14" t="s">
        <v>809</v>
      </c>
      <c r="G14" t="s">
        <v>102</v>
      </c>
      <c r="H14" s="77">
        <v>42660</v>
      </c>
      <c r="I14" s="77">
        <v>2924</v>
      </c>
      <c r="J14" s="77">
        <v>0</v>
      </c>
      <c r="K14" s="77">
        <v>1247.3784000000001</v>
      </c>
      <c r="L14" s="78">
        <v>8.0000000000000004E-4</v>
      </c>
      <c r="M14" s="78">
        <v>4.6899999999999997E-2</v>
      </c>
      <c r="N14" s="78">
        <v>5.1999999999999998E-3</v>
      </c>
    </row>
    <row r="15" spans="2:63">
      <c r="B15" t="s">
        <v>810</v>
      </c>
      <c r="C15" t="s">
        <v>811</v>
      </c>
      <c r="D15" t="s">
        <v>100</v>
      </c>
      <c r="E15" t="s">
        <v>808</v>
      </c>
      <c r="F15" t="s">
        <v>809</v>
      </c>
      <c r="G15" t="s">
        <v>102</v>
      </c>
      <c r="H15" s="77">
        <v>26770</v>
      </c>
      <c r="I15" s="77">
        <v>1380</v>
      </c>
      <c r="J15" s="77">
        <v>0</v>
      </c>
      <c r="K15" s="77">
        <v>369.42599999999999</v>
      </c>
      <c r="L15" s="78">
        <v>8.9999999999999998E-4</v>
      </c>
      <c r="M15" s="78">
        <v>1.3899999999999999E-2</v>
      </c>
      <c r="N15" s="78">
        <v>1.5E-3</v>
      </c>
    </row>
    <row r="16" spans="2:63">
      <c r="B16" t="s">
        <v>812</v>
      </c>
      <c r="C16" t="s">
        <v>813</v>
      </c>
      <c r="D16" t="s">
        <v>100</v>
      </c>
      <c r="E16" t="s">
        <v>814</v>
      </c>
      <c r="F16" t="s">
        <v>809</v>
      </c>
      <c r="G16" t="s">
        <v>102</v>
      </c>
      <c r="H16" s="77">
        <v>54371</v>
      </c>
      <c r="I16" s="77">
        <v>1870</v>
      </c>
      <c r="J16" s="77">
        <v>0</v>
      </c>
      <c r="K16" s="77">
        <v>1016.7377</v>
      </c>
      <c r="L16" s="78">
        <v>1E-4</v>
      </c>
      <c r="M16" s="78">
        <v>3.8199999999999998E-2</v>
      </c>
      <c r="N16" s="78">
        <v>4.1999999999999997E-3</v>
      </c>
    </row>
    <row r="17" spans="2:14">
      <c r="B17" t="s">
        <v>815</v>
      </c>
      <c r="C17" t="s">
        <v>816</v>
      </c>
      <c r="D17" t="s">
        <v>100</v>
      </c>
      <c r="E17" t="s">
        <v>814</v>
      </c>
      <c r="F17" t="s">
        <v>809</v>
      </c>
      <c r="G17" t="s">
        <v>102</v>
      </c>
      <c r="H17" s="77">
        <v>45679</v>
      </c>
      <c r="I17" s="77">
        <v>3061</v>
      </c>
      <c r="J17" s="77">
        <v>0</v>
      </c>
      <c r="K17" s="77">
        <v>1398.2341899999999</v>
      </c>
      <c r="L17" s="78">
        <v>2.0000000000000001E-4</v>
      </c>
      <c r="M17" s="78">
        <v>5.2600000000000001E-2</v>
      </c>
      <c r="N17" s="78">
        <v>5.7999999999999996E-3</v>
      </c>
    </row>
    <row r="18" spans="2:14">
      <c r="B18" s="79" t="s">
        <v>817</v>
      </c>
      <c r="D18" s="16"/>
      <c r="E18" s="16"/>
      <c r="F18" s="16"/>
      <c r="G18" s="16"/>
      <c r="H18" s="81">
        <v>41725</v>
      </c>
      <c r="J18" s="81">
        <v>0</v>
      </c>
      <c r="K18" s="81">
        <v>1975.68794</v>
      </c>
      <c r="M18" s="80">
        <v>7.4300000000000005E-2</v>
      </c>
      <c r="N18" s="80">
        <v>8.2000000000000007E-3</v>
      </c>
    </row>
    <row r="19" spans="2:14">
      <c r="B19" t="s">
        <v>818</v>
      </c>
      <c r="C19" t="s">
        <v>819</v>
      </c>
      <c r="D19" t="s">
        <v>100</v>
      </c>
      <c r="E19" t="s">
        <v>820</v>
      </c>
      <c r="F19" t="s">
        <v>809</v>
      </c>
      <c r="G19" t="s">
        <v>102</v>
      </c>
      <c r="H19" s="77">
        <v>3676</v>
      </c>
      <c r="I19" s="77">
        <v>10660</v>
      </c>
      <c r="J19" s="77">
        <v>0</v>
      </c>
      <c r="K19" s="77">
        <v>391.86160000000001</v>
      </c>
      <c r="L19" s="78">
        <v>2.0000000000000001E-4</v>
      </c>
      <c r="M19" s="78">
        <v>1.47E-2</v>
      </c>
      <c r="N19" s="78">
        <v>1.6000000000000001E-3</v>
      </c>
    </row>
    <row r="20" spans="2:14">
      <c r="B20" t="s">
        <v>821</v>
      </c>
      <c r="C20" t="s">
        <v>822</v>
      </c>
      <c r="D20" t="s">
        <v>100</v>
      </c>
      <c r="E20" t="s">
        <v>823</v>
      </c>
      <c r="F20" t="s">
        <v>809</v>
      </c>
      <c r="G20" t="s">
        <v>102</v>
      </c>
      <c r="H20" s="77">
        <v>14907</v>
      </c>
      <c r="I20" s="77">
        <v>5023</v>
      </c>
      <c r="J20" s="77">
        <v>0</v>
      </c>
      <c r="K20" s="77">
        <v>748.77860999999996</v>
      </c>
      <c r="L20" s="78">
        <v>1.6000000000000001E-3</v>
      </c>
      <c r="M20" s="78">
        <v>2.8199999999999999E-2</v>
      </c>
      <c r="N20" s="78">
        <v>3.0999999999999999E-3</v>
      </c>
    </row>
    <row r="21" spans="2:14">
      <c r="B21" t="s">
        <v>824</v>
      </c>
      <c r="C21" t="s">
        <v>825</v>
      </c>
      <c r="D21" t="s">
        <v>100</v>
      </c>
      <c r="E21" t="s">
        <v>823</v>
      </c>
      <c r="F21" t="s">
        <v>809</v>
      </c>
      <c r="G21" t="s">
        <v>102</v>
      </c>
      <c r="H21" s="77">
        <v>5977</v>
      </c>
      <c r="I21" s="77">
        <v>3529</v>
      </c>
      <c r="J21" s="77">
        <v>0</v>
      </c>
      <c r="K21" s="77">
        <v>210.92832999999999</v>
      </c>
      <c r="L21" s="78">
        <v>1.6999999999999999E-3</v>
      </c>
      <c r="M21" s="78">
        <v>7.9000000000000008E-3</v>
      </c>
      <c r="N21" s="78">
        <v>8.9999999999999998E-4</v>
      </c>
    </row>
    <row r="22" spans="2:14">
      <c r="B22" t="s">
        <v>826</v>
      </c>
      <c r="C22" t="s">
        <v>827</v>
      </c>
      <c r="D22" t="s">
        <v>100</v>
      </c>
      <c r="E22" t="s">
        <v>823</v>
      </c>
      <c r="F22" t="s">
        <v>809</v>
      </c>
      <c r="G22" t="s">
        <v>102</v>
      </c>
      <c r="H22" s="77">
        <v>17165</v>
      </c>
      <c r="I22" s="77">
        <v>3636</v>
      </c>
      <c r="J22" s="77">
        <v>0</v>
      </c>
      <c r="K22" s="77">
        <v>624.11940000000004</v>
      </c>
      <c r="L22" s="78">
        <v>2.0000000000000001E-4</v>
      </c>
      <c r="M22" s="78">
        <v>2.35E-2</v>
      </c>
      <c r="N22" s="78">
        <v>2.5999999999999999E-3</v>
      </c>
    </row>
    <row r="23" spans="2:14">
      <c r="B23" s="79" t="s">
        <v>828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829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553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830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227</v>
      </c>
      <c r="D31" s="16"/>
      <c r="E31" s="16"/>
      <c r="F31" s="16"/>
      <c r="G31" s="16"/>
      <c r="H31" s="81">
        <v>102204</v>
      </c>
      <c r="J31" s="81">
        <v>12.55791</v>
      </c>
      <c r="K31" s="81">
        <v>20581.571919229998</v>
      </c>
      <c r="M31" s="80">
        <v>0.77410000000000001</v>
      </c>
      <c r="N31" s="80">
        <v>8.5699999999999998E-2</v>
      </c>
    </row>
    <row r="32" spans="2:14">
      <c r="B32" s="79" t="s">
        <v>831</v>
      </c>
      <c r="D32" s="16"/>
      <c r="E32" s="16"/>
      <c r="F32" s="16"/>
      <c r="G32" s="16"/>
      <c r="H32" s="81">
        <v>95609</v>
      </c>
      <c r="J32" s="81">
        <v>12.55791</v>
      </c>
      <c r="K32" s="81">
        <v>18187.716510980001</v>
      </c>
      <c r="M32" s="80">
        <v>0.68400000000000005</v>
      </c>
      <c r="N32" s="80">
        <v>7.5800000000000006E-2</v>
      </c>
    </row>
    <row r="33" spans="2:14">
      <c r="B33" t="s">
        <v>832</v>
      </c>
      <c r="C33" t="s">
        <v>833</v>
      </c>
      <c r="D33" t="s">
        <v>556</v>
      </c>
      <c r="E33" t="s">
        <v>834</v>
      </c>
      <c r="F33" t="s">
        <v>809</v>
      </c>
      <c r="G33" t="s">
        <v>106</v>
      </c>
      <c r="H33" s="77">
        <v>3419</v>
      </c>
      <c r="I33" s="77">
        <v>3773</v>
      </c>
      <c r="J33" s="77">
        <v>0</v>
      </c>
      <c r="K33" s="77">
        <v>457.04299641</v>
      </c>
      <c r="L33" s="78">
        <v>0</v>
      </c>
      <c r="M33" s="78">
        <v>1.72E-2</v>
      </c>
      <c r="N33" s="78">
        <v>1.9E-3</v>
      </c>
    </row>
    <row r="34" spans="2:14">
      <c r="B34" t="s">
        <v>835</v>
      </c>
      <c r="C34" t="s">
        <v>836</v>
      </c>
      <c r="D34" t="s">
        <v>754</v>
      </c>
      <c r="E34" t="s">
        <v>837</v>
      </c>
      <c r="F34" t="s">
        <v>809</v>
      </c>
      <c r="G34" t="s">
        <v>106</v>
      </c>
      <c r="H34" s="77">
        <v>6554</v>
      </c>
      <c r="I34" s="77">
        <v>3851</v>
      </c>
      <c r="J34" s="77">
        <v>0</v>
      </c>
      <c r="K34" s="77">
        <v>894.23385522000001</v>
      </c>
      <c r="L34" s="78">
        <v>0</v>
      </c>
      <c r="M34" s="78">
        <v>3.3599999999999998E-2</v>
      </c>
      <c r="N34" s="78">
        <v>3.7000000000000002E-3</v>
      </c>
    </row>
    <row r="35" spans="2:14">
      <c r="B35" t="s">
        <v>838</v>
      </c>
      <c r="C35" t="s">
        <v>839</v>
      </c>
      <c r="D35" t="s">
        <v>754</v>
      </c>
      <c r="E35" t="s">
        <v>840</v>
      </c>
      <c r="F35" t="s">
        <v>809</v>
      </c>
      <c r="G35" t="s">
        <v>106</v>
      </c>
      <c r="H35" s="77">
        <v>2707</v>
      </c>
      <c r="I35" s="77">
        <v>26726</v>
      </c>
      <c r="J35" s="77">
        <v>3.7721800000000001</v>
      </c>
      <c r="K35" s="77">
        <v>2567.0363812599999</v>
      </c>
      <c r="L35" s="78">
        <v>0</v>
      </c>
      <c r="M35" s="78">
        <v>9.6500000000000002E-2</v>
      </c>
      <c r="N35" s="78">
        <v>1.0699999999999999E-2</v>
      </c>
    </row>
    <row r="36" spans="2:14">
      <c r="B36" t="s">
        <v>841</v>
      </c>
      <c r="C36" t="s">
        <v>842</v>
      </c>
      <c r="D36" t="s">
        <v>803</v>
      </c>
      <c r="E36" t="s">
        <v>843</v>
      </c>
      <c r="F36" t="s">
        <v>809</v>
      </c>
      <c r="G36" t="s">
        <v>110</v>
      </c>
      <c r="H36" s="77">
        <v>6107</v>
      </c>
      <c r="I36" s="77">
        <v>10210</v>
      </c>
      <c r="J36" s="77">
        <v>0</v>
      </c>
      <c r="K36" s="77">
        <v>2173.48239926</v>
      </c>
      <c r="L36" s="78">
        <v>0</v>
      </c>
      <c r="M36" s="78">
        <v>8.1699999999999995E-2</v>
      </c>
      <c r="N36" s="78">
        <v>9.1000000000000004E-3</v>
      </c>
    </row>
    <row r="37" spans="2:14">
      <c r="B37" t="s">
        <v>844</v>
      </c>
      <c r="C37" t="s">
        <v>845</v>
      </c>
      <c r="D37" t="s">
        <v>123</v>
      </c>
      <c r="E37" t="s">
        <v>843</v>
      </c>
      <c r="F37" t="s">
        <v>809</v>
      </c>
      <c r="G37" t="s">
        <v>106</v>
      </c>
      <c r="H37" s="77">
        <v>2241</v>
      </c>
      <c r="I37" s="77">
        <v>2586</v>
      </c>
      <c r="J37" s="77">
        <v>0</v>
      </c>
      <c r="K37" s="77">
        <v>205.32485718000001</v>
      </c>
      <c r="L37" s="78">
        <v>0</v>
      </c>
      <c r="M37" s="78">
        <v>7.7000000000000002E-3</v>
      </c>
      <c r="N37" s="78">
        <v>8.9999999999999998E-4</v>
      </c>
    </row>
    <row r="38" spans="2:14">
      <c r="B38" t="s">
        <v>846</v>
      </c>
      <c r="C38" t="s">
        <v>847</v>
      </c>
      <c r="D38" t="s">
        <v>556</v>
      </c>
      <c r="E38" t="s">
        <v>843</v>
      </c>
      <c r="F38" t="s">
        <v>809</v>
      </c>
      <c r="G38" t="s">
        <v>106</v>
      </c>
      <c r="H38" s="77">
        <v>7620</v>
      </c>
      <c r="I38" s="77">
        <v>4885</v>
      </c>
      <c r="J38" s="77">
        <v>0</v>
      </c>
      <c r="K38" s="77">
        <v>1318.835691</v>
      </c>
      <c r="L38" s="78">
        <v>0</v>
      </c>
      <c r="M38" s="78">
        <v>4.9599999999999998E-2</v>
      </c>
      <c r="N38" s="78">
        <v>5.4999999999999997E-3</v>
      </c>
    </row>
    <row r="39" spans="2:14">
      <c r="B39" t="s">
        <v>848</v>
      </c>
      <c r="C39" t="s">
        <v>849</v>
      </c>
      <c r="D39" t="s">
        <v>556</v>
      </c>
      <c r="E39" t="s">
        <v>843</v>
      </c>
      <c r="F39" t="s">
        <v>809</v>
      </c>
      <c r="G39" t="s">
        <v>106</v>
      </c>
      <c r="H39" s="77">
        <v>4242</v>
      </c>
      <c r="I39" s="77">
        <v>16492</v>
      </c>
      <c r="J39" s="77">
        <v>0</v>
      </c>
      <c r="K39" s="77">
        <v>2478.6496375199999</v>
      </c>
      <c r="L39" s="78">
        <v>0</v>
      </c>
      <c r="M39" s="78">
        <v>9.3200000000000005E-2</v>
      </c>
      <c r="N39" s="78">
        <v>1.03E-2</v>
      </c>
    </row>
    <row r="40" spans="2:14">
      <c r="B40" t="s">
        <v>850</v>
      </c>
      <c r="C40" t="s">
        <v>851</v>
      </c>
      <c r="D40" t="s">
        <v>556</v>
      </c>
      <c r="E40" t="s">
        <v>852</v>
      </c>
      <c r="F40" t="s">
        <v>809</v>
      </c>
      <c r="G40" t="s">
        <v>106</v>
      </c>
      <c r="H40" s="77">
        <v>16453</v>
      </c>
      <c r="I40" s="77">
        <v>1501</v>
      </c>
      <c r="J40" s="77">
        <v>0</v>
      </c>
      <c r="K40" s="77">
        <v>874.97761478999996</v>
      </c>
      <c r="L40" s="78">
        <v>0</v>
      </c>
      <c r="M40" s="78">
        <v>3.2899999999999999E-2</v>
      </c>
      <c r="N40" s="78">
        <v>3.5999999999999999E-3</v>
      </c>
    </row>
    <row r="41" spans="2:14">
      <c r="B41" t="s">
        <v>853</v>
      </c>
      <c r="C41" t="s">
        <v>854</v>
      </c>
      <c r="D41" t="s">
        <v>556</v>
      </c>
      <c r="E41" t="s">
        <v>855</v>
      </c>
      <c r="F41" t="s">
        <v>809</v>
      </c>
      <c r="G41" t="s">
        <v>106</v>
      </c>
      <c r="H41" s="77">
        <v>7119</v>
      </c>
      <c r="I41" s="77">
        <v>2464</v>
      </c>
      <c r="J41" s="77">
        <v>0</v>
      </c>
      <c r="K41" s="77">
        <v>621.48528288</v>
      </c>
      <c r="L41" s="78">
        <v>0</v>
      </c>
      <c r="M41" s="78">
        <v>2.3400000000000001E-2</v>
      </c>
      <c r="N41" s="78">
        <v>2.5999999999999999E-3</v>
      </c>
    </row>
    <row r="42" spans="2:14">
      <c r="B42" t="s">
        <v>856</v>
      </c>
      <c r="C42" t="s">
        <v>857</v>
      </c>
      <c r="D42" t="s">
        <v>556</v>
      </c>
      <c r="E42" t="s">
        <v>858</v>
      </c>
      <c r="F42" t="s">
        <v>809</v>
      </c>
      <c r="G42" t="s">
        <v>106</v>
      </c>
      <c r="H42" s="77">
        <v>2048</v>
      </c>
      <c r="I42" s="77">
        <v>35718</v>
      </c>
      <c r="J42" s="77">
        <v>8.7857299999999992</v>
      </c>
      <c r="K42" s="77">
        <v>2600.5066695199998</v>
      </c>
      <c r="L42" s="78">
        <v>0</v>
      </c>
      <c r="M42" s="78">
        <v>9.7799999999999998E-2</v>
      </c>
      <c r="N42" s="78">
        <v>1.0800000000000001E-2</v>
      </c>
    </row>
    <row r="43" spans="2:14">
      <c r="B43" t="s">
        <v>859</v>
      </c>
      <c r="C43" t="s">
        <v>860</v>
      </c>
      <c r="D43" t="s">
        <v>556</v>
      </c>
      <c r="E43" t="s">
        <v>858</v>
      </c>
      <c r="F43" t="s">
        <v>809</v>
      </c>
      <c r="G43" t="s">
        <v>106</v>
      </c>
      <c r="H43" s="77">
        <v>28366</v>
      </c>
      <c r="I43" s="77">
        <v>3036</v>
      </c>
      <c r="J43" s="77">
        <v>0</v>
      </c>
      <c r="K43" s="77">
        <v>3051.2024056800001</v>
      </c>
      <c r="L43" s="78">
        <v>0</v>
      </c>
      <c r="M43" s="78">
        <v>0.1148</v>
      </c>
      <c r="N43" s="78">
        <v>1.2699999999999999E-2</v>
      </c>
    </row>
    <row r="44" spans="2:14">
      <c r="B44" t="s">
        <v>861</v>
      </c>
      <c r="C44" t="s">
        <v>862</v>
      </c>
      <c r="D44" t="s">
        <v>556</v>
      </c>
      <c r="E44" t="s">
        <v>863</v>
      </c>
      <c r="F44" t="s">
        <v>809</v>
      </c>
      <c r="G44" t="s">
        <v>106</v>
      </c>
      <c r="H44" s="77">
        <v>8733</v>
      </c>
      <c r="I44" s="77">
        <v>3054</v>
      </c>
      <c r="J44" s="77">
        <v>0</v>
      </c>
      <c r="K44" s="77">
        <v>944.93872025999997</v>
      </c>
      <c r="L44" s="78">
        <v>0</v>
      </c>
      <c r="M44" s="78">
        <v>3.5499999999999997E-2</v>
      </c>
      <c r="N44" s="78">
        <v>3.8999999999999998E-3</v>
      </c>
    </row>
    <row r="45" spans="2:14">
      <c r="B45" s="79" t="s">
        <v>864</v>
      </c>
      <c r="D45" s="16"/>
      <c r="E45" s="16"/>
      <c r="F45" s="16"/>
      <c r="G45" s="16"/>
      <c r="H45" s="81">
        <v>6595</v>
      </c>
      <c r="J45" s="81">
        <v>0</v>
      </c>
      <c r="K45" s="81">
        <v>2393.85540825</v>
      </c>
      <c r="M45" s="80">
        <v>0.09</v>
      </c>
      <c r="N45" s="80">
        <v>0.01</v>
      </c>
    </row>
    <row r="46" spans="2:14">
      <c r="B46" t="s">
        <v>865</v>
      </c>
      <c r="C46" t="s">
        <v>866</v>
      </c>
      <c r="D46" t="s">
        <v>556</v>
      </c>
      <c r="E46" t="s">
        <v>843</v>
      </c>
      <c r="F46" t="s">
        <v>867</v>
      </c>
      <c r="G46" t="s">
        <v>106</v>
      </c>
      <c r="H46" s="77">
        <v>6595</v>
      </c>
      <c r="I46" s="77">
        <v>10245</v>
      </c>
      <c r="J46" s="77">
        <v>0</v>
      </c>
      <c r="K46" s="77">
        <v>2393.85540825</v>
      </c>
      <c r="L46" s="78">
        <v>0</v>
      </c>
      <c r="M46" s="78">
        <v>0.09</v>
      </c>
      <c r="N46" s="78">
        <v>0.01</v>
      </c>
    </row>
    <row r="47" spans="2:14">
      <c r="B47" s="79" t="s">
        <v>553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222</v>
      </c>
      <c r="C48" t="s">
        <v>222</v>
      </c>
      <c r="D48" s="16"/>
      <c r="E48" s="16"/>
      <c r="F48" t="s">
        <v>222</v>
      </c>
      <c r="G48" t="s">
        <v>222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830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222</v>
      </c>
      <c r="C50" t="s">
        <v>222</v>
      </c>
      <c r="D50" s="16"/>
      <c r="E50" s="16"/>
      <c r="F50" t="s">
        <v>222</v>
      </c>
      <c r="G50" t="s">
        <v>222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229</v>
      </c>
      <c r="D51" s="16"/>
      <c r="E51" s="16"/>
      <c r="F51" s="16"/>
      <c r="G51" s="16"/>
    </row>
    <row r="52" spans="2:14">
      <c r="B52" t="s">
        <v>285</v>
      </c>
      <c r="D52" s="16"/>
      <c r="E52" s="16"/>
      <c r="F52" s="16"/>
      <c r="G52" s="16"/>
    </row>
    <row r="53" spans="2:14">
      <c r="B53" t="s">
        <v>286</v>
      </c>
      <c r="D53" s="16"/>
      <c r="E53" s="16"/>
      <c r="F53" s="16"/>
      <c r="G53" s="16"/>
    </row>
    <row r="54" spans="2:14">
      <c r="B54" t="s">
        <v>287</v>
      </c>
      <c r="D54" s="16"/>
      <c r="E54" s="16"/>
      <c r="F54" s="16"/>
      <c r="G54" s="16"/>
    </row>
    <row r="55" spans="2:14">
      <c r="B55" t="s">
        <v>288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1020417.25</v>
      </c>
      <c r="K11" s="7"/>
      <c r="L11" s="75">
        <v>2271.1899604599998</v>
      </c>
      <c r="M11" s="7"/>
      <c r="N11" s="76">
        <v>1</v>
      </c>
      <c r="O11" s="76">
        <v>9.4999999999999998E-3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1018171.25</v>
      </c>
      <c r="L12" s="81">
        <v>808.42797250000001</v>
      </c>
      <c r="N12" s="80">
        <v>0.35589999999999999</v>
      </c>
      <c r="O12" s="80">
        <v>3.3999999999999998E-3</v>
      </c>
    </row>
    <row r="13" spans="2:65">
      <c r="B13" s="79" t="s">
        <v>868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1018171.25</v>
      </c>
      <c r="L17" s="81">
        <v>808.42797250000001</v>
      </c>
      <c r="N17" s="80">
        <v>0.35589999999999999</v>
      </c>
      <c r="O17" s="80">
        <v>3.3999999999999998E-3</v>
      </c>
    </row>
    <row r="18" spans="2:15">
      <c r="B18" t="s">
        <v>870</v>
      </c>
      <c r="C18" t="s">
        <v>871</v>
      </c>
      <c r="D18" t="s">
        <v>100</v>
      </c>
      <c r="E18" t="s">
        <v>872</v>
      </c>
      <c r="F18" t="s">
        <v>809</v>
      </c>
      <c r="G18" t="s">
        <v>310</v>
      </c>
      <c r="H18" t="s">
        <v>208</v>
      </c>
      <c r="I18" t="s">
        <v>102</v>
      </c>
      <c r="J18" s="77">
        <v>1018171.25</v>
      </c>
      <c r="K18" s="77">
        <v>79.400000000000006</v>
      </c>
      <c r="L18" s="77">
        <v>808.42797250000001</v>
      </c>
      <c r="M18" s="78">
        <v>2.8E-3</v>
      </c>
      <c r="N18" s="78">
        <v>0.35589999999999999</v>
      </c>
      <c r="O18" s="78">
        <v>3.3999999999999998E-3</v>
      </c>
    </row>
    <row r="19" spans="2:15">
      <c r="B19" s="79" t="s">
        <v>553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2246</v>
      </c>
      <c r="L21" s="81">
        <v>1462.7619879599999</v>
      </c>
      <c r="N21" s="80">
        <v>0.64410000000000001</v>
      </c>
      <c r="O21" s="80">
        <v>6.1000000000000004E-3</v>
      </c>
    </row>
    <row r="22" spans="2:15">
      <c r="B22" s="79" t="s">
        <v>868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2246</v>
      </c>
      <c r="L26" s="81">
        <v>1462.7619879599999</v>
      </c>
      <c r="N26" s="80">
        <v>0.64410000000000001</v>
      </c>
      <c r="O26" s="80">
        <v>6.1000000000000004E-3</v>
      </c>
    </row>
    <row r="27" spans="2:15">
      <c r="B27" t="s">
        <v>873</v>
      </c>
      <c r="C27" t="s">
        <v>874</v>
      </c>
      <c r="D27" t="s">
        <v>123</v>
      </c>
      <c r="E27" t="s">
        <v>875</v>
      </c>
      <c r="F27" t="s">
        <v>809</v>
      </c>
      <c r="G27" t="s">
        <v>222</v>
      </c>
      <c r="H27" t="s">
        <v>523</v>
      </c>
      <c r="I27" t="s">
        <v>106</v>
      </c>
      <c r="J27" s="77">
        <v>2246</v>
      </c>
      <c r="K27" s="77">
        <v>18382</v>
      </c>
      <c r="L27" s="77">
        <v>1462.7619879599999</v>
      </c>
      <c r="M27" s="78">
        <v>0</v>
      </c>
      <c r="N27" s="78">
        <v>0.64410000000000001</v>
      </c>
      <c r="O27" s="78">
        <v>6.1000000000000004E-3</v>
      </c>
    </row>
    <row r="28" spans="2:15">
      <c r="B28" s="79" t="s">
        <v>553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64745</v>
      </c>
      <c r="H11" s="7"/>
      <c r="I11" s="75">
        <v>213.479265</v>
      </c>
      <c r="J11" s="25"/>
      <c r="K11" s="76">
        <v>1</v>
      </c>
      <c r="L11" s="76">
        <v>8.9999999999999998E-4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64745</v>
      </c>
      <c r="I12" s="81">
        <v>213.479265</v>
      </c>
      <c r="K12" s="80">
        <v>1</v>
      </c>
      <c r="L12" s="80">
        <v>8.9999999999999998E-4</v>
      </c>
    </row>
    <row r="13" spans="2:60">
      <c r="B13" s="79" t="s">
        <v>876</v>
      </c>
      <c r="D13" s="16"/>
      <c r="E13" s="16"/>
      <c r="G13" s="81">
        <v>64745</v>
      </c>
      <c r="I13" s="81">
        <v>213.479265</v>
      </c>
      <c r="K13" s="80">
        <v>1</v>
      </c>
      <c r="L13" s="80">
        <v>8.9999999999999998E-4</v>
      </c>
    </row>
    <row r="14" spans="2:60">
      <c r="B14" t="s">
        <v>877</v>
      </c>
      <c r="C14" t="s">
        <v>878</v>
      </c>
      <c r="D14" t="s">
        <v>100</v>
      </c>
      <c r="E14" t="s">
        <v>445</v>
      </c>
      <c r="F14" t="s">
        <v>102</v>
      </c>
      <c r="G14" s="77">
        <v>8500</v>
      </c>
      <c r="H14" s="77">
        <v>1920</v>
      </c>
      <c r="I14" s="77">
        <v>163.19999999999999</v>
      </c>
      <c r="J14" s="78">
        <v>4.3E-3</v>
      </c>
      <c r="K14" s="78">
        <v>0.76449999999999996</v>
      </c>
      <c r="L14" s="78">
        <v>6.9999999999999999E-4</v>
      </c>
    </row>
    <row r="15" spans="2:60">
      <c r="B15" t="s">
        <v>879</v>
      </c>
      <c r="C15" t="s">
        <v>880</v>
      </c>
      <c r="D15" t="s">
        <v>100</v>
      </c>
      <c r="E15" t="s">
        <v>734</v>
      </c>
      <c r="F15" t="s">
        <v>106</v>
      </c>
      <c r="G15" s="77">
        <v>36350</v>
      </c>
      <c r="H15" s="77">
        <v>23</v>
      </c>
      <c r="I15" s="77">
        <v>8.3605</v>
      </c>
      <c r="J15" s="78">
        <v>1.0500000000000001E-2</v>
      </c>
      <c r="K15" s="78">
        <v>3.9199999999999999E-2</v>
      </c>
      <c r="L15" s="78">
        <v>0</v>
      </c>
    </row>
    <row r="16" spans="2:60">
      <c r="B16" t="s">
        <v>881</v>
      </c>
      <c r="C16" t="s">
        <v>882</v>
      </c>
      <c r="D16" t="s">
        <v>100</v>
      </c>
      <c r="E16" t="s">
        <v>883</v>
      </c>
      <c r="F16" t="s">
        <v>102</v>
      </c>
      <c r="G16" s="77">
        <v>19895</v>
      </c>
      <c r="H16" s="77">
        <v>210.7</v>
      </c>
      <c r="I16" s="77">
        <v>41.918765</v>
      </c>
      <c r="J16" s="78">
        <v>2.0299999999999999E-2</v>
      </c>
      <c r="K16" s="78">
        <v>0.19639999999999999</v>
      </c>
      <c r="L16" s="78">
        <v>2.0000000000000001E-4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884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-678462.94</v>
      </c>
      <c r="H11" s="25"/>
      <c r="I11" s="75">
        <v>-2407.4994564054023</v>
      </c>
      <c r="J11" s="76">
        <v>1</v>
      </c>
      <c r="K11" s="76">
        <v>-0.01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-678462.94</v>
      </c>
      <c r="H14" s="19"/>
      <c r="I14" s="81">
        <v>-2407.4994564054023</v>
      </c>
      <c r="J14" s="80">
        <v>1</v>
      </c>
      <c r="K14" s="80">
        <v>-0.01</v>
      </c>
      <c r="BF14" s="16" t="s">
        <v>126</v>
      </c>
    </row>
    <row r="15" spans="1:60">
      <c r="B15" t="s">
        <v>890</v>
      </c>
      <c r="C15" t="s">
        <v>891</v>
      </c>
      <c r="D15" t="s">
        <v>123</v>
      </c>
      <c r="E15" t="s">
        <v>892</v>
      </c>
      <c r="F15" t="s">
        <v>106</v>
      </c>
      <c r="G15" s="77">
        <v>4</v>
      </c>
      <c r="H15" s="77">
        <v>1.6697999999999999E-3</v>
      </c>
      <c r="I15" s="77">
        <v>2.36644056E-7</v>
      </c>
      <c r="J15" s="78">
        <v>0</v>
      </c>
      <c r="K15" s="78">
        <v>0</v>
      </c>
      <c r="BF15" s="16" t="s">
        <v>127</v>
      </c>
    </row>
    <row r="16" spans="1:60">
      <c r="B16" t="s">
        <v>893</v>
      </c>
      <c r="C16" t="s">
        <v>894</v>
      </c>
      <c r="D16" t="s">
        <v>123</v>
      </c>
      <c r="E16" t="s">
        <v>892</v>
      </c>
      <c r="F16" t="s">
        <v>113</v>
      </c>
      <c r="G16" s="77">
        <v>3</v>
      </c>
      <c r="H16" s="77">
        <v>6.9144999999999996E-3</v>
      </c>
      <c r="I16" s="77">
        <v>8.2183672649999999E-7</v>
      </c>
      <c r="J16" s="78">
        <v>0</v>
      </c>
      <c r="K16" s="78">
        <v>0</v>
      </c>
      <c r="BF16" s="16" t="s">
        <v>128</v>
      </c>
    </row>
    <row r="17" spans="2:58">
      <c r="B17" t="s">
        <v>895</v>
      </c>
      <c r="C17" t="s">
        <v>896</v>
      </c>
      <c r="D17" t="s">
        <v>123</v>
      </c>
      <c r="E17" t="s">
        <v>892</v>
      </c>
      <c r="F17" t="s">
        <v>113</v>
      </c>
      <c r="G17" s="77">
        <v>-8490</v>
      </c>
      <c r="H17" s="77">
        <v>100</v>
      </c>
      <c r="I17" s="77">
        <v>-33.636530999999998</v>
      </c>
      <c r="J17" s="78">
        <v>1.4E-2</v>
      </c>
      <c r="K17" s="78">
        <v>-1E-4</v>
      </c>
      <c r="BF17" s="16" t="s">
        <v>129</v>
      </c>
    </row>
    <row r="18" spans="2:58">
      <c r="B18" t="s">
        <v>897</v>
      </c>
      <c r="C18" t="s">
        <v>898</v>
      </c>
      <c r="D18" t="s">
        <v>123</v>
      </c>
      <c r="E18" t="s">
        <v>892</v>
      </c>
      <c r="F18" t="s">
        <v>106</v>
      </c>
      <c r="G18" s="77">
        <v>-670014.93999999994</v>
      </c>
      <c r="H18" s="77">
        <v>100</v>
      </c>
      <c r="I18" s="77">
        <v>-2373.8629324200001</v>
      </c>
      <c r="J18" s="78">
        <v>0.98599999999999999</v>
      </c>
      <c r="K18" s="78">
        <v>-9.9000000000000008E-3</v>
      </c>
      <c r="BF18" s="16" t="s">
        <v>130</v>
      </c>
    </row>
    <row r="19" spans="2:58">
      <c r="B19" t="s">
        <v>899</v>
      </c>
      <c r="C19" t="s">
        <v>900</v>
      </c>
      <c r="D19" t="s">
        <v>123</v>
      </c>
      <c r="E19" t="s">
        <v>892</v>
      </c>
      <c r="F19" t="s">
        <v>106</v>
      </c>
      <c r="G19" s="77">
        <v>8</v>
      </c>
      <c r="H19" s="77">
        <v>1.10355E-2</v>
      </c>
      <c r="I19" s="77">
        <v>3.1279021199999998E-6</v>
      </c>
      <c r="J19" s="78">
        <v>0</v>
      </c>
      <c r="K19" s="78">
        <v>0</v>
      </c>
      <c r="BF19" s="16" t="s">
        <v>131</v>
      </c>
    </row>
    <row r="20" spans="2:58">
      <c r="B20" t="s">
        <v>901</v>
      </c>
      <c r="C20" t="s">
        <v>902</v>
      </c>
      <c r="D20" t="s">
        <v>123</v>
      </c>
      <c r="E20" t="s">
        <v>892</v>
      </c>
      <c r="F20" t="s">
        <v>106</v>
      </c>
      <c r="G20" s="77">
        <v>22</v>
      </c>
      <c r="H20" s="77">
        <v>3.6015000000000001E-3</v>
      </c>
      <c r="I20" s="77">
        <v>2.8072251900000001E-6</v>
      </c>
      <c r="J20" s="78">
        <v>0</v>
      </c>
      <c r="K20" s="78">
        <v>0</v>
      </c>
      <c r="BF20" s="16" t="s">
        <v>132</v>
      </c>
    </row>
    <row r="21" spans="2:58">
      <c r="B21" t="s">
        <v>903</v>
      </c>
      <c r="C21" t="s">
        <v>904</v>
      </c>
      <c r="D21" t="s">
        <v>123</v>
      </c>
      <c r="E21" t="s">
        <v>123</v>
      </c>
      <c r="F21" t="s">
        <v>106</v>
      </c>
      <c r="G21" s="77">
        <v>5</v>
      </c>
      <c r="H21" s="77">
        <v>1.184844E-4</v>
      </c>
      <c r="I21" s="77">
        <v>2.098951146E-8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285</v>
      </c>
      <c r="C23" s="19"/>
      <c r="D23" s="19"/>
      <c r="E23" s="19"/>
      <c r="F23" s="19"/>
      <c r="G23" s="19"/>
      <c r="H23" s="19"/>
    </row>
    <row r="24" spans="2:58">
      <c r="B24" t="s">
        <v>286</v>
      </c>
      <c r="C24" s="19"/>
      <c r="D24" s="19"/>
      <c r="E24" s="19"/>
      <c r="F24" s="19"/>
      <c r="G24" s="19"/>
      <c r="H24" s="19"/>
    </row>
    <row r="25" spans="2:58">
      <c r="B25" t="s">
        <v>287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3.02</v>
      </c>
      <c r="K11" s="7"/>
      <c r="L11" s="7"/>
      <c r="M11" s="76">
        <v>6.1199999999999997E-2</v>
      </c>
      <c r="N11" s="75">
        <v>1313494.6299999999</v>
      </c>
      <c r="O11" s="7"/>
      <c r="P11" s="75">
        <v>1265.180465206</v>
      </c>
      <c r="Q11" s="7"/>
      <c r="R11" s="76">
        <v>1</v>
      </c>
      <c r="S11" s="76">
        <v>5.3E-3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3.02</v>
      </c>
      <c r="M12" s="80">
        <v>6.1199999999999997E-2</v>
      </c>
      <c r="N12" s="81">
        <v>1313494.6299999999</v>
      </c>
      <c r="P12" s="81">
        <v>1265.180465206</v>
      </c>
      <c r="R12" s="80">
        <v>1</v>
      </c>
      <c r="S12" s="80">
        <v>5.3E-3</v>
      </c>
    </row>
    <row r="13" spans="2:81">
      <c r="B13" s="79" t="s">
        <v>917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918</v>
      </c>
      <c r="C15" s="16"/>
      <c r="D15" s="16"/>
      <c r="E15" s="16"/>
      <c r="J15" s="81">
        <v>3.02</v>
      </c>
      <c r="M15" s="80">
        <v>6.1199999999999997E-2</v>
      </c>
      <c r="N15" s="81">
        <v>1313494.6299999999</v>
      </c>
      <c r="P15" s="81">
        <v>1265.180465206</v>
      </c>
      <c r="R15" s="80">
        <v>1</v>
      </c>
      <c r="S15" s="80">
        <v>5.3E-3</v>
      </c>
    </row>
    <row r="16" spans="2:81">
      <c r="B16" t="s">
        <v>921</v>
      </c>
      <c r="C16" t="s">
        <v>922</v>
      </c>
      <c r="D16" t="s">
        <v>123</v>
      </c>
      <c r="E16" t="s">
        <v>923</v>
      </c>
      <c r="F16" t="s">
        <v>445</v>
      </c>
      <c r="G16" t="s">
        <v>386</v>
      </c>
      <c r="H16" t="s">
        <v>150</v>
      </c>
      <c r="I16" t="s">
        <v>924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872494.63</v>
      </c>
      <c r="O16" s="77">
        <v>95.62</v>
      </c>
      <c r="P16" s="77">
        <v>834.27936520599997</v>
      </c>
      <c r="Q16" s="78">
        <v>1.5E-3</v>
      </c>
      <c r="R16" s="78">
        <v>0.65939999999999999</v>
      </c>
      <c r="S16" s="78">
        <v>3.5000000000000001E-3</v>
      </c>
    </row>
    <row r="17" spans="2:19">
      <c r="B17" t="s">
        <v>925</v>
      </c>
      <c r="C17" t="s">
        <v>926</v>
      </c>
      <c r="D17" t="s">
        <v>123</v>
      </c>
      <c r="E17" t="s">
        <v>927</v>
      </c>
      <c r="F17" t="s">
        <v>928</v>
      </c>
      <c r="G17" t="s">
        <v>409</v>
      </c>
      <c r="H17" t="s">
        <v>150</v>
      </c>
      <c r="I17" t="s">
        <v>929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441000</v>
      </c>
      <c r="O17" s="77">
        <v>97.71</v>
      </c>
      <c r="P17" s="77">
        <v>430.90109999999999</v>
      </c>
      <c r="Q17" s="78">
        <v>2.3999999999999998E-3</v>
      </c>
      <c r="R17" s="78">
        <v>0.34060000000000001</v>
      </c>
      <c r="S17" s="78">
        <v>1.8E-3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553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10" workbookViewId="0">
      <selection activeCell="K25" sqref="K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1238012.3899999999</v>
      </c>
      <c r="I11" s="7"/>
      <c r="J11" s="75">
        <v>13494.957840694129</v>
      </c>
      <c r="K11" s="7"/>
      <c r="L11" s="76">
        <v>1</v>
      </c>
      <c r="M11" s="76">
        <v>5.62E-2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216389.86</v>
      </c>
      <c r="J12" s="81">
        <v>9868.1036234509975</v>
      </c>
      <c r="L12" s="80">
        <v>0.73119999999999996</v>
      </c>
      <c r="M12" s="80">
        <v>4.1099999999999998E-2</v>
      </c>
    </row>
    <row r="13" spans="2:98">
      <c r="B13" t="s">
        <v>930</v>
      </c>
      <c r="C13" t="s">
        <v>931</v>
      </c>
      <c r="D13" t="s">
        <v>123</v>
      </c>
      <c r="E13" t="s">
        <v>932</v>
      </c>
      <c r="F13" t="s">
        <v>588</v>
      </c>
      <c r="G13" t="s">
        <v>106</v>
      </c>
      <c r="H13" s="77">
        <v>92747.08</v>
      </c>
      <c r="I13" s="77">
        <v>361.52860000000004</v>
      </c>
      <c r="J13" s="77">
        <v>1187.99347998127</v>
      </c>
      <c r="K13" s="89">
        <f>26.5018854349775%/100</f>
        <v>2.6501885434977502E-3</v>
      </c>
      <c r="L13" s="78">
        <v>8.7999999999999995E-2</v>
      </c>
      <c r="M13" s="78">
        <v>4.8999999999999998E-3</v>
      </c>
    </row>
    <row r="14" spans="2:98">
      <c r="B14" t="s">
        <v>933</v>
      </c>
      <c r="C14" t="s">
        <v>934</v>
      </c>
      <c r="D14" t="s">
        <v>123</v>
      </c>
      <c r="E14" t="s">
        <v>733</v>
      </c>
      <c r="F14" t="s">
        <v>734</v>
      </c>
      <c r="G14" t="s">
        <v>102</v>
      </c>
      <c r="H14" s="77">
        <v>1476</v>
      </c>
      <c r="I14" s="77">
        <v>389.86354799999998</v>
      </c>
      <c r="J14" s="77">
        <v>5.7543859684800003</v>
      </c>
      <c r="K14" s="89">
        <v>8.6E-3</v>
      </c>
      <c r="L14" s="78">
        <v>4.0000000000000002E-4</v>
      </c>
      <c r="M14" s="78">
        <v>0</v>
      </c>
    </row>
    <row r="15" spans="2:98">
      <c r="B15" t="s">
        <v>935</v>
      </c>
      <c r="C15" t="s">
        <v>936</v>
      </c>
      <c r="D15" t="s">
        <v>123</v>
      </c>
      <c r="E15" t="s">
        <v>937</v>
      </c>
      <c r="F15" t="s">
        <v>673</v>
      </c>
      <c r="G15" t="s">
        <v>102</v>
      </c>
      <c r="H15" s="77">
        <v>9</v>
      </c>
      <c r="I15" s="77">
        <v>38276775.862069003</v>
      </c>
      <c r="J15" s="77">
        <v>3444.9098275862102</v>
      </c>
      <c r="K15" s="89">
        <v>8.5344827586206901E-3</v>
      </c>
      <c r="L15" s="78">
        <v>0.25530000000000003</v>
      </c>
      <c r="M15" s="78">
        <v>1.44E-2</v>
      </c>
    </row>
    <row r="16" spans="2:98">
      <c r="B16" t="s">
        <v>938</v>
      </c>
      <c r="C16" t="s">
        <v>939</v>
      </c>
      <c r="D16" t="s">
        <v>123</v>
      </c>
      <c r="E16" t="s">
        <v>927</v>
      </c>
      <c r="F16" t="s">
        <v>928</v>
      </c>
      <c r="G16" t="s">
        <v>106</v>
      </c>
      <c r="H16" s="77">
        <v>540.42999999999995</v>
      </c>
      <c r="I16" s="77">
        <v>63937</v>
      </c>
      <c r="J16" s="77">
        <v>1224.2295452013</v>
      </c>
      <c r="K16" s="89">
        <v>1.1999999999999999E-3</v>
      </c>
      <c r="L16" s="78">
        <v>9.0700000000000003E-2</v>
      </c>
      <c r="M16" s="78">
        <v>5.1000000000000004E-3</v>
      </c>
    </row>
    <row r="17" spans="2:13">
      <c r="B17" t="s">
        <v>940</v>
      </c>
      <c r="C17" t="s">
        <v>941</v>
      </c>
      <c r="D17" t="s">
        <v>123</v>
      </c>
      <c r="E17" t="s">
        <v>942</v>
      </c>
      <c r="F17" t="s">
        <v>309</v>
      </c>
      <c r="G17" t="s">
        <v>102</v>
      </c>
      <c r="H17" s="77">
        <v>37.46</v>
      </c>
      <c r="I17" s="77">
        <v>4645000</v>
      </c>
      <c r="J17" s="77">
        <v>1740.0170000000001</v>
      </c>
      <c r="K17" s="89">
        <v>1.8700000000000001E-2</v>
      </c>
      <c r="L17" s="78">
        <v>0.12889999999999999</v>
      </c>
      <c r="M17" s="78">
        <v>7.1999999999999998E-3</v>
      </c>
    </row>
    <row r="18" spans="2:13">
      <c r="B18" t="s">
        <v>943</v>
      </c>
      <c r="C18" t="s">
        <v>944</v>
      </c>
      <c r="D18" t="s">
        <v>123</v>
      </c>
      <c r="E18" t="s">
        <v>945</v>
      </c>
      <c r="F18" t="s">
        <v>309</v>
      </c>
      <c r="G18" t="s">
        <v>102</v>
      </c>
      <c r="H18" s="77">
        <v>202.89</v>
      </c>
      <c r="I18" s="77">
        <v>488912.17042100005</v>
      </c>
      <c r="J18" s="77">
        <v>991.95390256716701</v>
      </c>
      <c r="K18" s="78">
        <v>4.4999999999999997E-3</v>
      </c>
      <c r="L18" s="78">
        <v>7.3499999999999996E-2</v>
      </c>
      <c r="M18" s="78">
        <v>4.1000000000000003E-3</v>
      </c>
    </row>
    <row r="19" spans="2:13">
      <c r="B19" t="s">
        <v>946</v>
      </c>
      <c r="C19" t="s">
        <v>947</v>
      </c>
      <c r="D19" t="s">
        <v>123</v>
      </c>
      <c r="E19" t="s">
        <v>948</v>
      </c>
      <c r="F19" t="s">
        <v>423</v>
      </c>
      <c r="G19" t="s">
        <v>106</v>
      </c>
      <c r="H19" s="77">
        <v>121377</v>
      </c>
      <c r="I19" s="77">
        <v>296.07694600000093</v>
      </c>
      <c r="J19" s="77">
        <v>1273.2454821465701</v>
      </c>
      <c r="K19" s="89">
        <v>1.2063537394051216E-3</v>
      </c>
      <c r="L19" s="78">
        <v>9.4299999999999995E-2</v>
      </c>
      <c r="M19" s="78">
        <v>5.3E-3</v>
      </c>
    </row>
    <row r="20" spans="2:13">
      <c r="B20" s="79" t="s">
        <v>227</v>
      </c>
      <c r="C20" s="16"/>
      <c r="D20" s="16"/>
      <c r="E20" s="16"/>
      <c r="H20" s="81">
        <v>1021622.53</v>
      </c>
      <c r="J20" s="81">
        <v>3626.854217243133</v>
      </c>
      <c r="L20" s="80">
        <v>0.26879999999999998</v>
      </c>
      <c r="M20" s="80">
        <v>1.5100000000000001E-2</v>
      </c>
    </row>
    <row r="21" spans="2:13">
      <c r="B21" s="79" t="s">
        <v>291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292</v>
      </c>
      <c r="C23" s="16"/>
      <c r="D23" s="16"/>
      <c r="E23" s="16"/>
      <c r="H23" s="81">
        <v>1021622.53</v>
      </c>
      <c r="J23" s="81">
        <v>3626.854217243133</v>
      </c>
      <c r="L23" s="80">
        <v>0.26879999999999998</v>
      </c>
      <c r="M23" s="80">
        <v>1.5100000000000001E-2</v>
      </c>
    </row>
    <row r="24" spans="2:13">
      <c r="B24" t="s">
        <v>949</v>
      </c>
      <c r="C24" t="s">
        <v>950</v>
      </c>
      <c r="D24" t="s">
        <v>123</v>
      </c>
      <c r="E24" t="s">
        <v>951</v>
      </c>
      <c r="F24" t="s">
        <v>952</v>
      </c>
      <c r="G24" t="s">
        <v>110</v>
      </c>
      <c r="H24" s="77">
        <v>102660</v>
      </c>
      <c r="I24" s="77">
        <v>100</v>
      </c>
      <c r="J24" s="77">
        <v>357.85222800000003</v>
      </c>
      <c r="K24" s="78">
        <v>0.127</v>
      </c>
      <c r="L24" s="78">
        <v>2.6499999999999999E-2</v>
      </c>
      <c r="M24" s="78">
        <v>1.5E-3</v>
      </c>
    </row>
    <row r="25" spans="2:13">
      <c r="B25" t="s">
        <v>953</v>
      </c>
      <c r="C25" t="s">
        <v>954</v>
      </c>
      <c r="D25" t="s">
        <v>123</v>
      </c>
      <c r="E25" t="s">
        <v>955</v>
      </c>
      <c r="F25" t="s">
        <v>952</v>
      </c>
      <c r="G25" t="s">
        <v>110</v>
      </c>
      <c r="H25" s="77">
        <v>379614</v>
      </c>
      <c r="I25" s="77">
        <v>100</v>
      </c>
      <c r="J25" s="77">
        <v>1323.2584812</v>
      </c>
      <c r="K25" s="89">
        <v>2.7597937828915593E-3</v>
      </c>
      <c r="L25" s="78">
        <v>9.8100000000000007E-2</v>
      </c>
      <c r="M25" s="78">
        <v>5.4999999999999997E-3</v>
      </c>
    </row>
    <row r="26" spans="2:13">
      <c r="B26" t="s">
        <v>956</v>
      </c>
      <c r="C26" t="s">
        <v>957</v>
      </c>
      <c r="D26" t="s">
        <v>123</v>
      </c>
      <c r="E26" t="s">
        <v>958</v>
      </c>
      <c r="F26" t="s">
        <v>952</v>
      </c>
      <c r="G26" t="s">
        <v>110</v>
      </c>
      <c r="H26" s="77">
        <v>459076</v>
      </c>
      <c r="I26" s="77">
        <v>107.45134000000007</v>
      </c>
      <c r="J26" s="77">
        <v>1719.4869746110201</v>
      </c>
      <c r="K26" s="89">
        <v>3.3340398624624552E-3</v>
      </c>
      <c r="L26" s="78">
        <v>0.12740000000000001</v>
      </c>
      <c r="M26" s="78">
        <v>7.1999999999999998E-3</v>
      </c>
    </row>
    <row r="27" spans="2:13">
      <c r="B27" t="s">
        <v>959</v>
      </c>
      <c r="C27" t="s">
        <v>960</v>
      </c>
      <c r="D27" t="s">
        <v>123</v>
      </c>
      <c r="E27" t="s">
        <v>937</v>
      </c>
      <c r="F27" t="s">
        <v>952</v>
      </c>
      <c r="G27" t="s">
        <v>110</v>
      </c>
      <c r="H27" s="77">
        <v>80272.53</v>
      </c>
      <c r="I27" s="77">
        <v>80.859623000000113</v>
      </c>
      <c r="J27" s="77">
        <v>226.256533432113</v>
      </c>
      <c r="K27" s="89">
        <v>7.4851037788605393E-3</v>
      </c>
      <c r="L27" s="78">
        <v>1.6799999999999999E-2</v>
      </c>
      <c r="M27" s="78">
        <v>8.9999999999999998E-4</v>
      </c>
    </row>
    <row r="28" spans="2:13">
      <c r="B28" t="s">
        <v>229</v>
      </c>
      <c r="C28" s="16"/>
      <c r="D28" s="16"/>
      <c r="E28" s="16"/>
    </row>
    <row r="29" spans="2:13">
      <c r="B29" t="s">
        <v>285</v>
      </c>
      <c r="C29" s="16"/>
      <c r="D29" s="16"/>
      <c r="E29" s="16"/>
    </row>
    <row r="30" spans="2:13">
      <c r="B30" t="s">
        <v>286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topLeftCell="A14" workbookViewId="0">
      <selection activeCell="B29" sqref="B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8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20642433.489999998</v>
      </c>
      <c r="G11" s="7"/>
      <c r="H11" s="75">
        <v>56083.805366162815</v>
      </c>
      <c r="I11" s="7"/>
      <c r="J11" s="76">
        <v>1</v>
      </c>
      <c r="K11" s="76">
        <v>0.2336</v>
      </c>
      <c r="L11" s="19"/>
      <c r="M11" s="19"/>
      <c r="N11" s="19"/>
      <c r="O11" s="19"/>
      <c r="AW11" s="16"/>
    </row>
    <row r="12" spans="2:49">
      <c r="B12" s="79" t="s">
        <v>202</v>
      </c>
      <c r="C12" s="16"/>
      <c r="F12" s="81">
        <v>14717085.060000001</v>
      </c>
      <c r="H12" s="81">
        <v>28809.803202528739</v>
      </c>
      <c r="J12" s="80">
        <v>0.51370000000000005</v>
      </c>
      <c r="K12" s="80">
        <v>0.12</v>
      </c>
    </row>
    <row r="13" spans="2:49">
      <c r="B13" s="79" t="s">
        <v>961</v>
      </c>
      <c r="C13" s="16"/>
      <c r="F13" s="81">
        <v>1176585.78</v>
      </c>
      <c r="H13" s="81">
        <v>4433.3773564732846</v>
      </c>
      <c r="J13" s="80">
        <v>7.9000000000000001E-2</v>
      </c>
      <c r="K13" s="80">
        <v>1.8499999999999999E-2</v>
      </c>
    </row>
    <row r="14" spans="2:49">
      <c r="B14" t="s">
        <v>962</v>
      </c>
      <c r="C14">
        <v>74221</v>
      </c>
      <c r="D14" t="s">
        <v>106</v>
      </c>
      <c r="E14" t="s">
        <v>963</v>
      </c>
      <c r="F14" s="77">
        <v>150868</v>
      </c>
      <c r="G14" s="77">
        <v>97.763280999999921</v>
      </c>
      <c r="H14" s="77">
        <v>522.56949451827995</v>
      </c>
      <c r="I14" s="78">
        <v>7.5700000000000003E-2</v>
      </c>
      <c r="J14" s="78">
        <v>9.2999999999999992E-3</v>
      </c>
      <c r="K14" s="78">
        <v>2.2000000000000001E-3</v>
      </c>
    </row>
    <row r="15" spans="2:49">
      <c r="B15" t="s">
        <v>964</v>
      </c>
      <c r="C15">
        <v>74173</v>
      </c>
      <c r="D15" t="s">
        <v>106</v>
      </c>
      <c r="E15" t="s">
        <v>965</v>
      </c>
      <c r="F15" s="77">
        <v>251884.9</v>
      </c>
      <c r="G15" s="77">
        <v>75.642327999999964</v>
      </c>
      <c r="H15" s="77">
        <v>675.05346673799204</v>
      </c>
      <c r="I15" s="78">
        <v>0.10349999999999999</v>
      </c>
      <c r="J15" s="78">
        <v>1.2E-2</v>
      </c>
      <c r="K15" s="78">
        <v>2.8E-3</v>
      </c>
    </row>
    <row r="16" spans="2:49">
      <c r="B16" t="s">
        <v>966</v>
      </c>
      <c r="C16">
        <v>74243</v>
      </c>
      <c r="D16" t="s">
        <v>106</v>
      </c>
      <c r="E16" t="s">
        <v>967</v>
      </c>
      <c r="F16" s="77">
        <v>40025</v>
      </c>
      <c r="G16" s="77">
        <v>100</v>
      </c>
      <c r="H16" s="77">
        <v>141.80857499999999</v>
      </c>
      <c r="I16" s="78">
        <v>0.10249999999999999</v>
      </c>
      <c r="J16" s="78">
        <v>2.5000000000000001E-3</v>
      </c>
      <c r="K16" s="78">
        <v>5.9999999999999995E-4</v>
      </c>
    </row>
    <row r="17" spans="2:11">
      <c r="B17" t="s">
        <v>968</v>
      </c>
      <c r="C17">
        <v>74183</v>
      </c>
      <c r="D17" t="s">
        <v>106</v>
      </c>
      <c r="E17" t="s">
        <v>969</v>
      </c>
      <c r="F17" s="77">
        <v>224745.54</v>
      </c>
      <c r="G17" s="77">
        <v>159.57943899999981</v>
      </c>
      <c r="H17" s="77">
        <v>1270.6887015754301</v>
      </c>
      <c r="I17" s="78">
        <v>5.2000000000000005E-2</v>
      </c>
      <c r="J17" s="78">
        <v>2.2700000000000001E-2</v>
      </c>
      <c r="K17" s="78">
        <v>5.3E-3</v>
      </c>
    </row>
    <row r="18" spans="2:11">
      <c r="B18" t="s">
        <v>970</v>
      </c>
      <c r="C18">
        <v>74216</v>
      </c>
      <c r="D18" t="s">
        <v>106</v>
      </c>
      <c r="E18" t="s">
        <v>534</v>
      </c>
      <c r="F18" s="77">
        <v>242743.16</v>
      </c>
      <c r="G18" s="77">
        <v>79.463808000000029</v>
      </c>
      <c r="H18" s="77">
        <v>683.41975230397304</v>
      </c>
      <c r="I18" s="78">
        <v>1.6000000000000004E-2</v>
      </c>
      <c r="J18" s="78">
        <v>1.2200000000000001E-2</v>
      </c>
      <c r="K18" s="78">
        <v>2.8E-3</v>
      </c>
    </row>
    <row r="19" spans="2:11">
      <c r="B19" t="s">
        <v>971</v>
      </c>
      <c r="C19">
        <v>74228</v>
      </c>
      <c r="D19" t="s">
        <v>106</v>
      </c>
      <c r="E19" t="s">
        <v>972</v>
      </c>
      <c r="F19" s="77">
        <v>266319.18</v>
      </c>
      <c r="G19" s="77">
        <v>120.8006560000003</v>
      </c>
      <c r="H19" s="77">
        <v>1139.8373663376101</v>
      </c>
      <c r="I19" s="78">
        <v>5.9200000000000003E-2</v>
      </c>
      <c r="J19" s="78">
        <v>2.0299999999999999E-2</v>
      </c>
      <c r="K19" s="78">
        <v>4.7000000000000002E-3</v>
      </c>
    </row>
    <row r="20" spans="2:11">
      <c r="B20" s="79" t="s">
        <v>973</v>
      </c>
      <c r="C20" s="16"/>
      <c r="F20" s="81">
        <v>2318446.4</v>
      </c>
      <c r="H20" s="81">
        <v>3186.5210064171929</v>
      </c>
      <c r="J20" s="80">
        <v>5.6800000000000003E-2</v>
      </c>
      <c r="K20" s="80">
        <v>1.3299999999999999E-2</v>
      </c>
    </row>
    <row r="21" spans="2:11">
      <c r="B21" t="s">
        <v>974</v>
      </c>
      <c r="C21">
        <v>74233</v>
      </c>
      <c r="D21" t="s">
        <v>102</v>
      </c>
      <c r="E21" t="s">
        <v>975</v>
      </c>
      <c r="F21" s="77">
        <v>1058561</v>
      </c>
      <c r="G21" s="77">
        <v>101.31482</v>
      </c>
      <c r="H21" s="77">
        <v>1072.4791717401999</v>
      </c>
      <c r="I21" s="78">
        <v>8.9300000000000004E-2</v>
      </c>
      <c r="J21" s="78">
        <v>1.9099999999999999E-2</v>
      </c>
      <c r="K21" s="78">
        <v>4.4999999999999997E-3</v>
      </c>
    </row>
    <row r="22" spans="2:11">
      <c r="B22" t="s">
        <v>976</v>
      </c>
      <c r="C22">
        <v>74176</v>
      </c>
      <c r="D22" t="s">
        <v>102</v>
      </c>
      <c r="E22" t="s">
        <v>977</v>
      </c>
      <c r="F22" s="77">
        <v>814479.1</v>
      </c>
      <c r="G22" s="77">
        <v>172.00563</v>
      </c>
      <c r="H22" s="77">
        <v>1400.9499071733301</v>
      </c>
      <c r="I22" s="78">
        <v>1.7999999999999999E-2</v>
      </c>
      <c r="J22" s="78">
        <v>2.5000000000000001E-2</v>
      </c>
      <c r="K22" s="78">
        <v>5.7999999999999996E-3</v>
      </c>
    </row>
    <row r="23" spans="2:11">
      <c r="B23" t="s">
        <v>978</v>
      </c>
      <c r="C23">
        <v>74177</v>
      </c>
      <c r="D23" t="s">
        <v>102</v>
      </c>
      <c r="E23" t="s">
        <v>979</v>
      </c>
      <c r="F23" s="77">
        <v>445406.3</v>
      </c>
      <c r="G23" s="77">
        <v>160.09920099999999</v>
      </c>
      <c r="H23" s="77">
        <v>713.09192750366299</v>
      </c>
      <c r="I23" s="78">
        <v>2.5999999999999999E-2</v>
      </c>
      <c r="J23" s="78">
        <v>1.2699999999999999E-2</v>
      </c>
      <c r="K23" s="78">
        <v>3.0000000000000001E-3</v>
      </c>
    </row>
    <row r="24" spans="2:11">
      <c r="B24" s="79" t="s">
        <v>980</v>
      </c>
      <c r="C24" s="16"/>
      <c r="F24" s="81">
        <v>4901793.4000000004</v>
      </c>
      <c r="H24" s="81">
        <v>6007.3031990880199</v>
      </c>
      <c r="J24" s="80">
        <v>0.1071</v>
      </c>
      <c r="K24" s="80">
        <v>2.5000000000000001E-2</v>
      </c>
    </row>
    <row r="25" spans="2:11">
      <c r="B25" t="s">
        <v>981</v>
      </c>
      <c r="C25">
        <v>74204</v>
      </c>
      <c r="D25" t="s">
        <v>102</v>
      </c>
      <c r="E25" t="s">
        <v>982</v>
      </c>
      <c r="F25" s="77">
        <v>1012456.04</v>
      </c>
      <c r="G25" s="77">
        <v>195.89723199999972</v>
      </c>
      <c r="H25" s="77">
        <v>1983.3733575768099</v>
      </c>
      <c r="I25" s="78">
        <v>7.8700000000000006E-2</v>
      </c>
      <c r="J25" s="78">
        <v>3.5400000000000001E-2</v>
      </c>
      <c r="K25" s="78">
        <v>8.3000000000000001E-3</v>
      </c>
    </row>
    <row r="26" spans="2:11">
      <c r="B26" t="s">
        <v>983</v>
      </c>
      <c r="C26">
        <v>74186</v>
      </c>
      <c r="D26" t="s">
        <v>102</v>
      </c>
      <c r="E26" t="s">
        <v>984</v>
      </c>
      <c r="F26" s="77">
        <v>3760666.36</v>
      </c>
      <c r="G26" s="77">
        <v>103.57895299999998</v>
      </c>
      <c r="H26" s="77">
        <v>3895.25884151121</v>
      </c>
      <c r="I26" s="78">
        <v>7.8700000000000006E-2</v>
      </c>
      <c r="J26" s="78">
        <v>6.9500000000000006E-2</v>
      </c>
      <c r="K26" s="78">
        <v>1.6199999999999999E-2</v>
      </c>
    </row>
    <row r="27" spans="2:11">
      <c r="B27" t="s">
        <v>985</v>
      </c>
      <c r="C27">
        <v>74238</v>
      </c>
      <c r="D27" t="s">
        <v>102</v>
      </c>
      <c r="E27" t="s">
        <v>986</v>
      </c>
      <c r="F27" s="77">
        <v>128671</v>
      </c>
      <c r="G27" s="77">
        <v>100</v>
      </c>
      <c r="H27" s="77">
        <v>128.67099999999999</v>
      </c>
      <c r="I27" s="78">
        <v>1.89E-2</v>
      </c>
      <c r="J27" s="78">
        <v>2.3E-3</v>
      </c>
      <c r="K27" s="78">
        <v>5.0000000000000001E-4</v>
      </c>
    </row>
    <row r="28" spans="2:11">
      <c r="B28" s="79" t="s">
        <v>987</v>
      </c>
      <c r="C28" s="16"/>
      <c r="F28" s="81">
        <v>6320259.4800000004</v>
      </c>
      <c r="H28" s="81">
        <v>15182.60164055024</v>
      </c>
      <c r="J28" s="80">
        <v>0.2707</v>
      </c>
      <c r="K28" s="80">
        <v>6.3200000000000006E-2</v>
      </c>
    </row>
    <row r="29" spans="2:11">
      <c r="B29" t="s">
        <v>1140</v>
      </c>
      <c r="C29">
        <v>74241</v>
      </c>
      <c r="D29" t="s">
        <v>102</v>
      </c>
      <c r="E29" t="s">
        <v>988</v>
      </c>
      <c r="F29" s="77">
        <v>278407</v>
      </c>
      <c r="G29" s="77">
        <v>100</v>
      </c>
      <c r="H29" s="77">
        <v>278.40699999999998</v>
      </c>
      <c r="I29" s="78">
        <v>5.8299999999999998E-2</v>
      </c>
      <c r="J29" s="78">
        <v>5.0000000000000001E-3</v>
      </c>
      <c r="K29" s="78">
        <v>1.1999999999999999E-3</v>
      </c>
    </row>
    <row r="30" spans="2:11">
      <c r="B30" t="s">
        <v>989</v>
      </c>
      <c r="C30">
        <v>74217</v>
      </c>
      <c r="D30" t="s">
        <v>102</v>
      </c>
      <c r="E30" t="s">
        <v>990</v>
      </c>
      <c r="F30" s="77">
        <v>948525</v>
      </c>
      <c r="G30" s="77">
        <v>89.891184999999993</v>
      </c>
      <c r="H30" s="77">
        <v>852.64036252125004</v>
      </c>
      <c r="I30" s="78">
        <v>0.15770000000000001</v>
      </c>
      <c r="J30" s="78">
        <v>1.52E-2</v>
      </c>
      <c r="K30" s="78">
        <v>3.5999999999999999E-3</v>
      </c>
    </row>
    <row r="31" spans="2:11">
      <c r="B31" t="s">
        <v>991</v>
      </c>
      <c r="C31">
        <v>74231</v>
      </c>
      <c r="D31" t="s">
        <v>102</v>
      </c>
      <c r="E31" t="s">
        <v>992</v>
      </c>
      <c r="F31" s="77">
        <v>717429.39</v>
      </c>
      <c r="G31" s="77">
        <v>86.571576999999962</v>
      </c>
      <c r="H31" s="77">
        <v>621.08993678447996</v>
      </c>
      <c r="I31" s="78">
        <v>5.2600000000000001E-2</v>
      </c>
      <c r="J31" s="78">
        <v>1.11E-2</v>
      </c>
      <c r="K31" s="78">
        <v>2.5999999999999999E-3</v>
      </c>
    </row>
    <row r="32" spans="2:11">
      <c r="B32" t="s">
        <v>993</v>
      </c>
      <c r="C32">
        <v>74239</v>
      </c>
      <c r="D32" t="s">
        <v>102</v>
      </c>
      <c r="E32" t="s">
        <v>994</v>
      </c>
      <c r="F32" s="77">
        <v>7459</v>
      </c>
      <c r="G32" s="77">
        <v>18.646799000000001</v>
      </c>
      <c r="H32" s="77">
        <v>1.3908647374100001</v>
      </c>
      <c r="I32" s="78">
        <v>3.456E-2</v>
      </c>
      <c r="J32" s="78">
        <v>0</v>
      </c>
      <c r="K32" s="78">
        <v>0</v>
      </c>
    </row>
    <row r="33" spans="2:11">
      <c r="B33" t="s">
        <v>995</v>
      </c>
      <c r="C33">
        <v>74196</v>
      </c>
      <c r="D33" t="s">
        <v>102</v>
      </c>
      <c r="E33" t="s">
        <v>996</v>
      </c>
      <c r="F33" s="77">
        <v>8759</v>
      </c>
      <c r="G33" s="77">
        <v>90798.050335000007</v>
      </c>
      <c r="H33" s="77">
        <v>7953.0012288426497</v>
      </c>
      <c r="I33" s="78">
        <v>5.6399999999999999E-2</v>
      </c>
      <c r="J33" s="78">
        <v>0.14180000000000001</v>
      </c>
      <c r="K33" s="78">
        <v>3.3099999999999997E-2</v>
      </c>
    </row>
    <row r="34" spans="2:11">
      <c r="B34" t="s">
        <v>997</v>
      </c>
      <c r="C34">
        <v>74185</v>
      </c>
      <c r="D34" t="s">
        <v>102</v>
      </c>
      <c r="E34" t="s">
        <v>998</v>
      </c>
      <c r="F34" s="77">
        <v>2616656</v>
      </c>
      <c r="G34" s="77">
        <v>125.154858</v>
      </c>
      <c r="H34" s="77">
        <v>3274.8721011484799</v>
      </c>
      <c r="I34" s="78">
        <v>0.12670000000000001</v>
      </c>
      <c r="J34" s="78">
        <v>5.8400000000000001E-2</v>
      </c>
      <c r="K34" s="78">
        <v>1.3599999999999999E-2</v>
      </c>
    </row>
    <row r="35" spans="2:11">
      <c r="B35" t="s">
        <v>999</v>
      </c>
      <c r="C35">
        <v>74202</v>
      </c>
      <c r="D35" t="s">
        <v>102</v>
      </c>
      <c r="E35" t="s">
        <v>1000</v>
      </c>
      <c r="F35" s="77">
        <v>975144</v>
      </c>
      <c r="G35" s="77">
        <v>167.944772</v>
      </c>
      <c r="H35" s="77">
        <v>1637.7033674716799</v>
      </c>
      <c r="I35" s="78">
        <v>0.10299999999999999</v>
      </c>
      <c r="J35" s="78">
        <v>2.92E-2</v>
      </c>
      <c r="K35" s="78">
        <v>6.7999999999999996E-3</v>
      </c>
    </row>
    <row r="36" spans="2:11">
      <c r="B36" t="s">
        <v>1001</v>
      </c>
      <c r="C36">
        <v>74179</v>
      </c>
      <c r="D36" t="s">
        <v>102</v>
      </c>
      <c r="E36" t="s">
        <v>1002</v>
      </c>
      <c r="F36" s="77">
        <v>767880.09</v>
      </c>
      <c r="G36" s="77">
        <v>73.383433999999923</v>
      </c>
      <c r="H36" s="77">
        <v>563.49677904428995</v>
      </c>
      <c r="I36" s="78">
        <v>0.11990000000000001</v>
      </c>
      <c r="J36" s="78">
        <v>0.01</v>
      </c>
      <c r="K36" s="78">
        <v>2.3E-3</v>
      </c>
    </row>
    <row r="37" spans="2:11">
      <c r="B37" s="79" t="s">
        <v>227</v>
      </c>
      <c r="C37" s="16"/>
      <c r="F37" s="81">
        <v>5925348.4299999997</v>
      </c>
      <c r="H37" s="81">
        <v>27274.002163634079</v>
      </c>
      <c r="J37" s="80">
        <v>0.48630000000000001</v>
      </c>
      <c r="K37" s="80">
        <v>0.11360000000000001</v>
      </c>
    </row>
    <row r="38" spans="2:11">
      <c r="B38" s="79" t="s">
        <v>1003</v>
      </c>
      <c r="C38" s="16"/>
      <c r="F38" s="81">
        <v>791696.98</v>
      </c>
      <c r="H38" s="81">
        <v>7581.3024986407781</v>
      </c>
      <c r="J38" s="80">
        <v>0.13519999999999999</v>
      </c>
      <c r="K38" s="80">
        <v>3.1600000000000003E-2</v>
      </c>
    </row>
    <row r="39" spans="2:11">
      <c r="B39" t="s">
        <v>1004</v>
      </c>
      <c r="C39">
        <v>74180</v>
      </c>
      <c r="D39" t="s">
        <v>106</v>
      </c>
      <c r="E39" t="s">
        <v>1005</v>
      </c>
      <c r="F39" s="77">
        <v>151879.13</v>
      </c>
      <c r="G39" s="77">
        <v>561.9430730000006</v>
      </c>
      <c r="H39" s="77">
        <v>3023.8592690526398</v>
      </c>
      <c r="I39" s="78">
        <v>5.8900000000000001E-2</v>
      </c>
      <c r="J39" s="78">
        <v>5.3900000000000003E-2</v>
      </c>
      <c r="K39" s="78">
        <v>1.26E-2</v>
      </c>
    </row>
    <row r="40" spans="2:11">
      <c r="B40" t="s">
        <v>1006</v>
      </c>
      <c r="C40">
        <v>74200</v>
      </c>
      <c r="D40" t="s">
        <v>106</v>
      </c>
      <c r="E40" t="s">
        <v>1007</v>
      </c>
      <c r="F40" s="77">
        <v>343993.1</v>
      </c>
      <c r="G40" s="77">
        <v>275.5591320000002</v>
      </c>
      <c r="H40" s="77">
        <v>3358.4252909711199</v>
      </c>
      <c r="I40" s="78">
        <v>5.6800000000000003E-2</v>
      </c>
      <c r="J40" s="78">
        <v>5.9900000000000002E-2</v>
      </c>
      <c r="K40" s="78">
        <v>1.4E-2</v>
      </c>
    </row>
    <row r="41" spans="2:11">
      <c r="B41" t="s">
        <v>1008</v>
      </c>
      <c r="C41">
        <v>74215</v>
      </c>
      <c r="D41" t="s">
        <v>106</v>
      </c>
      <c r="E41" t="s">
        <v>1009</v>
      </c>
      <c r="F41" s="77">
        <v>237358.1</v>
      </c>
      <c r="G41" s="77">
        <v>118.29848800000003</v>
      </c>
      <c r="H41" s="77">
        <v>994.842666927506</v>
      </c>
      <c r="I41" s="78">
        <v>3.5400000000000001E-2</v>
      </c>
      <c r="J41" s="78">
        <v>1.77E-2</v>
      </c>
      <c r="K41" s="78">
        <v>4.1000000000000003E-3</v>
      </c>
    </row>
    <row r="42" spans="2:11">
      <c r="B42" t="s">
        <v>1010</v>
      </c>
      <c r="C42">
        <v>74235</v>
      </c>
      <c r="D42" t="s">
        <v>106</v>
      </c>
      <c r="E42" t="s">
        <v>1011</v>
      </c>
      <c r="F42" s="77">
        <v>58466.65</v>
      </c>
      <c r="G42" s="77">
        <v>98.565238999999821</v>
      </c>
      <c r="H42" s="77">
        <v>204.17527168951199</v>
      </c>
      <c r="I42" s="78">
        <v>0.10945000000000001</v>
      </c>
      <c r="J42" s="78">
        <v>3.5999999999999999E-3</v>
      </c>
      <c r="K42" s="78">
        <v>8.9999999999999998E-4</v>
      </c>
    </row>
    <row r="43" spans="2:11">
      <c r="B43" s="79" t="s">
        <v>1012</v>
      </c>
      <c r="C43" s="16"/>
      <c r="F43" s="81">
        <v>390310.09</v>
      </c>
      <c r="H43" s="81">
        <v>2576.1130996458</v>
      </c>
      <c r="J43" s="80">
        <v>4.5900000000000003E-2</v>
      </c>
      <c r="K43" s="80">
        <v>1.0699999999999999E-2</v>
      </c>
    </row>
    <row r="44" spans="2:11">
      <c r="B44" t="s">
        <v>1013</v>
      </c>
      <c r="C44">
        <v>74188</v>
      </c>
      <c r="D44" t="s">
        <v>106</v>
      </c>
      <c r="E44" t="s">
        <v>1014</v>
      </c>
      <c r="F44" s="77">
        <v>36601.089999999997</v>
      </c>
      <c r="G44" s="77">
        <v>1051.519849999999</v>
      </c>
      <c r="H44" s="77">
        <v>1363.5863555789299</v>
      </c>
      <c r="I44" s="78">
        <v>1.6E-2</v>
      </c>
      <c r="J44" s="78">
        <v>2.4299999999999999E-2</v>
      </c>
      <c r="K44" s="78">
        <v>5.7000000000000002E-3</v>
      </c>
    </row>
    <row r="45" spans="2:11">
      <c r="B45" t="s">
        <v>1015</v>
      </c>
      <c r="C45">
        <v>74189</v>
      </c>
      <c r="D45" t="s">
        <v>106</v>
      </c>
      <c r="E45" t="s">
        <v>1016</v>
      </c>
      <c r="F45" s="77">
        <v>353709</v>
      </c>
      <c r="G45" s="77">
        <v>96.755143999999902</v>
      </c>
      <c r="H45" s="77">
        <v>1212.5267440668699</v>
      </c>
      <c r="I45" s="78">
        <v>4.3299999999999998E-2</v>
      </c>
      <c r="J45" s="78">
        <v>2.1600000000000001E-2</v>
      </c>
      <c r="K45" s="78">
        <v>5.1000000000000004E-3</v>
      </c>
    </row>
    <row r="46" spans="2:11">
      <c r="B46" s="79" t="s">
        <v>1017</v>
      </c>
      <c r="C46" s="16"/>
      <c r="F46" s="81">
        <v>2401850.59</v>
      </c>
      <c r="H46" s="81">
        <v>9318.3725661106419</v>
      </c>
      <c r="J46" s="80">
        <v>0.16619999999999999</v>
      </c>
      <c r="K46" s="80">
        <v>3.8800000000000001E-2</v>
      </c>
    </row>
    <row r="47" spans="2:11">
      <c r="B47" t="s">
        <v>1018</v>
      </c>
      <c r="C47">
        <v>74192</v>
      </c>
      <c r="D47" t="s">
        <v>106</v>
      </c>
      <c r="E47" t="s">
        <v>1019</v>
      </c>
      <c r="F47" s="77">
        <v>283273</v>
      </c>
      <c r="G47" s="77">
        <v>116.03564000000004</v>
      </c>
      <c r="H47" s="77">
        <v>1164.5757331955799</v>
      </c>
      <c r="I47" s="78">
        <v>3.5400000000000001E-2</v>
      </c>
      <c r="J47" s="78">
        <v>2.0799999999999999E-2</v>
      </c>
      <c r="K47" s="78">
        <v>4.8999999999999998E-3</v>
      </c>
    </row>
    <row r="48" spans="2:11">
      <c r="B48" t="s">
        <v>1020</v>
      </c>
      <c r="C48">
        <v>74178</v>
      </c>
      <c r="D48" t="s">
        <v>106</v>
      </c>
      <c r="E48" t="s">
        <v>1021</v>
      </c>
      <c r="F48" s="77">
        <v>614757.96</v>
      </c>
      <c r="G48" s="77">
        <v>124.54512499999994</v>
      </c>
      <c r="H48" s="77">
        <v>2712.7017400514401</v>
      </c>
      <c r="I48" s="78">
        <v>3.4639999999999997E-2</v>
      </c>
      <c r="J48" s="78">
        <v>4.8399999999999999E-2</v>
      </c>
      <c r="K48" s="78">
        <v>1.1299999999999999E-2</v>
      </c>
    </row>
    <row r="49" spans="2:11">
      <c r="B49" t="s">
        <v>1022</v>
      </c>
      <c r="C49">
        <v>74208</v>
      </c>
      <c r="D49" t="s">
        <v>106</v>
      </c>
      <c r="E49" t="s">
        <v>1023</v>
      </c>
      <c r="F49" s="77">
        <v>225157.86</v>
      </c>
      <c r="G49" s="77">
        <v>113.432525</v>
      </c>
      <c r="H49" s="77">
        <v>904.89015698973799</v>
      </c>
      <c r="I49" s="78">
        <v>4.7000000000000002E-3</v>
      </c>
      <c r="J49" s="78">
        <v>1.61E-2</v>
      </c>
      <c r="K49" s="78">
        <v>3.8E-3</v>
      </c>
    </row>
    <row r="50" spans="2:11">
      <c r="B50" t="s">
        <v>1024</v>
      </c>
      <c r="C50">
        <v>74172</v>
      </c>
      <c r="D50" t="s">
        <v>106</v>
      </c>
      <c r="E50" t="s">
        <v>1025</v>
      </c>
      <c r="F50" s="77">
        <v>547226.4</v>
      </c>
      <c r="G50" s="77">
        <v>129.81811900000017</v>
      </c>
      <c r="H50" s="77">
        <v>2516.94372485347</v>
      </c>
      <c r="I50" s="78">
        <v>5.1310000000000001E-2</v>
      </c>
      <c r="J50" s="78">
        <v>4.4900000000000002E-2</v>
      </c>
      <c r="K50" s="78">
        <v>1.0500000000000001E-2</v>
      </c>
    </row>
    <row r="51" spans="2:11">
      <c r="B51" t="s">
        <v>1026</v>
      </c>
      <c r="C51">
        <v>74237</v>
      </c>
      <c r="D51" t="s">
        <v>113</v>
      </c>
      <c r="E51" t="s">
        <v>259</v>
      </c>
      <c r="F51" s="77">
        <v>202941.37</v>
      </c>
      <c r="G51" s="77">
        <v>98.529760000000024</v>
      </c>
      <c r="H51" s="77">
        <v>792.21219293990305</v>
      </c>
      <c r="I51" s="78">
        <v>4.5400000000000003E-2</v>
      </c>
      <c r="J51" s="78">
        <v>1.41E-2</v>
      </c>
      <c r="K51" s="78">
        <v>3.3E-3</v>
      </c>
    </row>
    <row r="52" spans="2:11">
      <c r="B52" t="s">
        <v>1027</v>
      </c>
      <c r="C52">
        <v>74181</v>
      </c>
      <c r="D52" t="s">
        <v>106</v>
      </c>
      <c r="E52" t="s">
        <v>1028</v>
      </c>
      <c r="F52" s="77">
        <v>528494</v>
      </c>
      <c r="G52" s="77">
        <v>65.531589000000253</v>
      </c>
      <c r="H52" s="77">
        <v>1227.04901808051</v>
      </c>
      <c r="I52" s="78">
        <v>0.19900000000000001</v>
      </c>
      <c r="J52" s="78">
        <v>2.1899999999999999E-2</v>
      </c>
      <c r="K52" s="78">
        <v>5.1000000000000004E-3</v>
      </c>
    </row>
    <row r="53" spans="2:11">
      <c r="B53" s="79" t="s">
        <v>1029</v>
      </c>
      <c r="C53" s="16"/>
      <c r="F53" s="81">
        <v>2341490.77</v>
      </c>
      <c r="H53" s="81">
        <v>7798.2139992368611</v>
      </c>
      <c r="J53" s="80">
        <v>0.13900000000000001</v>
      </c>
      <c r="K53" s="80">
        <v>3.2500000000000001E-2</v>
      </c>
    </row>
    <row r="54" spans="2:11">
      <c r="B54" t="s">
        <v>1030</v>
      </c>
      <c r="C54">
        <v>74187</v>
      </c>
      <c r="D54" t="s">
        <v>106</v>
      </c>
      <c r="E54" t="s">
        <v>1031</v>
      </c>
      <c r="F54" s="77">
        <v>168550.08</v>
      </c>
      <c r="G54" s="77">
        <v>85.685939999999945</v>
      </c>
      <c r="H54" s="77">
        <v>511.69324144363799</v>
      </c>
      <c r="I54" s="78">
        <v>3.3300000000000003E-2</v>
      </c>
      <c r="J54" s="78">
        <v>9.1000000000000004E-3</v>
      </c>
      <c r="K54" s="78">
        <v>2.0999999999999999E-3</v>
      </c>
    </row>
    <row r="55" spans="2:11">
      <c r="B55" t="s">
        <v>1032</v>
      </c>
      <c r="C55">
        <v>74205</v>
      </c>
      <c r="D55" t="s">
        <v>110</v>
      </c>
      <c r="E55" t="s">
        <v>1033</v>
      </c>
      <c r="F55" s="77">
        <v>237633</v>
      </c>
      <c r="G55" s="77">
        <v>133.51330000000047</v>
      </c>
      <c r="H55" s="77">
        <v>1105.9455530868199</v>
      </c>
      <c r="I55" s="78">
        <v>0.19639999999999999</v>
      </c>
      <c r="J55" s="78">
        <v>1.9699999999999999E-2</v>
      </c>
      <c r="K55" s="78">
        <v>4.5999999999999999E-3</v>
      </c>
    </row>
    <row r="56" spans="2:11">
      <c r="B56" t="s">
        <v>1034</v>
      </c>
      <c r="C56">
        <v>74199</v>
      </c>
      <c r="D56" t="s">
        <v>106</v>
      </c>
      <c r="E56" t="s">
        <v>975</v>
      </c>
      <c r="F56" s="77">
        <v>536272.1</v>
      </c>
      <c r="G56" s="77">
        <v>68.571808000000033</v>
      </c>
      <c r="H56" s="77">
        <v>1302.87261510858</v>
      </c>
      <c r="I56" s="78">
        <v>2.6270000000000002E-2</v>
      </c>
      <c r="J56" s="78">
        <v>2.3199999999999998E-2</v>
      </c>
      <c r="K56" s="78">
        <v>5.4000000000000003E-3</v>
      </c>
    </row>
    <row r="57" spans="2:11">
      <c r="B57" t="s">
        <v>1035</v>
      </c>
      <c r="C57">
        <v>74203</v>
      </c>
      <c r="D57" t="s">
        <v>106</v>
      </c>
      <c r="E57" t="s">
        <v>1036</v>
      </c>
      <c r="F57" s="77">
        <v>292095</v>
      </c>
      <c r="G57" s="77">
        <v>100</v>
      </c>
      <c r="H57" s="77">
        <v>1034.8925850000001</v>
      </c>
      <c r="I57" s="78">
        <v>4.9669999999999999E-2</v>
      </c>
      <c r="J57" s="78">
        <v>1.8499999999999999E-2</v>
      </c>
      <c r="K57" s="78">
        <v>4.3E-3</v>
      </c>
    </row>
    <row r="58" spans="2:11">
      <c r="B58" t="s">
        <v>1037</v>
      </c>
      <c r="C58">
        <v>74193</v>
      </c>
      <c r="D58" t="s">
        <v>106</v>
      </c>
      <c r="E58" t="s">
        <v>562</v>
      </c>
      <c r="F58" s="77">
        <v>111467.67</v>
      </c>
      <c r="G58" s="77">
        <v>27.003249999999916</v>
      </c>
      <c r="H58" s="77">
        <v>106.64392302223099</v>
      </c>
      <c r="I58" s="78">
        <v>1.0200000000000001E-2</v>
      </c>
      <c r="J58" s="78">
        <v>1.9E-3</v>
      </c>
      <c r="K58" s="78">
        <v>4.0000000000000002E-4</v>
      </c>
    </row>
    <row r="59" spans="2:11">
      <c r="B59" t="s">
        <v>1038</v>
      </c>
      <c r="C59">
        <v>74190</v>
      </c>
      <c r="D59" t="s">
        <v>106</v>
      </c>
      <c r="E59" t="s">
        <v>1039</v>
      </c>
      <c r="F59" s="77">
        <v>403461.86</v>
      </c>
      <c r="G59" s="77">
        <v>113.37957400000015</v>
      </c>
      <c r="H59" s="77">
        <v>1620.7217469608499</v>
      </c>
      <c r="I59" s="78">
        <v>0.19874</v>
      </c>
      <c r="J59" s="78">
        <v>2.8899999999999999E-2</v>
      </c>
      <c r="K59" s="78">
        <v>6.7999999999999996E-3</v>
      </c>
    </row>
    <row r="60" spans="2:11">
      <c r="B60" t="s">
        <v>1040</v>
      </c>
      <c r="C60">
        <v>74207</v>
      </c>
      <c r="D60" t="s">
        <v>106</v>
      </c>
      <c r="E60" t="s">
        <v>1041</v>
      </c>
      <c r="F60" s="77">
        <v>216808</v>
      </c>
      <c r="G60" s="77">
        <v>171.28326099999975</v>
      </c>
      <c r="H60" s="77">
        <v>1315.7136437189599</v>
      </c>
      <c r="I60" s="78">
        <v>1.1111111111111111E-3</v>
      </c>
      <c r="J60" s="78">
        <v>2.35E-2</v>
      </c>
      <c r="K60" s="78">
        <v>5.4999999999999997E-3</v>
      </c>
    </row>
    <row r="61" spans="2:11">
      <c r="B61" t="s">
        <v>1042</v>
      </c>
      <c r="C61">
        <v>74197</v>
      </c>
      <c r="D61" t="s">
        <v>106</v>
      </c>
      <c r="E61" t="s">
        <v>1023</v>
      </c>
      <c r="F61" s="77">
        <v>255355.06</v>
      </c>
      <c r="G61" s="77">
        <v>42.218949000000038</v>
      </c>
      <c r="H61" s="77">
        <v>381.96453249578201</v>
      </c>
      <c r="I61" s="78">
        <v>2.53E-2</v>
      </c>
      <c r="J61" s="78">
        <v>6.7999999999999996E-3</v>
      </c>
      <c r="K61" s="78">
        <v>1.6000000000000001E-3</v>
      </c>
    </row>
    <row r="62" spans="2:11">
      <c r="B62" t="s">
        <v>1043</v>
      </c>
      <c r="C62">
        <v>74240</v>
      </c>
      <c r="D62" t="s">
        <v>110</v>
      </c>
      <c r="E62" t="s">
        <v>1044</v>
      </c>
      <c r="F62" s="77">
        <v>119848</v>
      </c>
      <c r="G62" s="77">
        <v>100</v>
      </c>
      <c r="H62" s="77">
        <v>417.76615839999999</v>
      </c>
      <c r="I62" s="78">
        <v>0</v>
      </c>
      <c r="J62" s="78">
        <v>7.4000000000000003E-3</v>
      </c>
      <c r="K62" s="78">
        <v>1.6999999999999999E-3</v>
      </c>
    </row>
    <row r="63" spans="2:11">
      <c r="B63" t="s">
        <v>229</v>
      </c>
      <c r="C63" s="16"/>
    </row>
    <row r="64" spans="2:11">
      <c r="B64" t="s">
        <v>285</v>
      </c>
      <c r="C64" s="16"/>
    </row>
    <row r="65" spans="2:3">
      <c r="B65" t="s">
        <v>286</v>
      </c>
      <c r="C65" s="16"/>
    </row>
    <row r="66" spans="2:3">
      <c r="B66" t="s">
        <v>287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48189.61</v>
      </c>
      <c r="H11" s="7"/>
      <c r="I11" s="75">
        <v>163.56734201010781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1045</v>
      </c>
      <c r="C12" s="16"/>
      <c r="D12" s="16"/>
      <c r="G12" s="81">
        <v>48189.61</v>
      </c>
      <c r="I12" s="81">
        <v>163.56734201010781</v>
      </c>
      <c r="K12" s="80">
        <v>1</v>
      </c>
      <c r="L12" s="80">
        <v>6.9999999999999999E-4</v>
      </c>
    </row>
    <row r="13" spans="2:59">
      <c r="B13" t="s">
        <v>1046</v>
      </c>
      <c r="C13" t="s">
        <v>1047</v>
      </c>
      <c r="D13" t="s">
        <v>588</v>
      </c>
      <c r="E13" t="s">
        <v>106</v>
      </c>
      <c r="F13" t="s">
        <v>1048</v>
      </c>
      <c r="G13" s="77">
        <v>3633.08</v>
      </c>
      <c r="H13" s="77">
        <v>83.106099999999685</v>
      </c>
      <c r="I13" s="77">
        <v>10.697419219788801</v>
      </c>
      <c r="J13" s="78">
        <v>0</v>
      </c>
      <c r="K13" s="78">
        <v>6.54E-2</v>
      </c>
      <c r="L13" s="78">
        <v>0</v>
      </c>
    </row>
    <row r="14" spans="2:59">
      <c r="B14" t="s">
        <v>1049</v>
      </c>
      <c r="C14" t="s">
        <v>1050</v>
      </c>
      <c r="D14" t="s">
        <v>588</v>
      </c>
      <c r="E14" t="s">
        <v>106</v>
      </c>
      <c r="F14" t="s">
        <v>1051</v>
      </c>
      <c r="G14" s="77">
        <v>44556.53</v>
      </c>
      <c r="H14" s="77">
        <v>96.836599999999905</v>
      </c>
      <c r="I14" s="77">
        <v>152.86992279031901</v>
      </c>
      <c r="J14" s="78">
        <v>0</v>
      </c>
      <c r="K14" s="78">
        <v>0.93459999999999999</v>
      </c>
      <c r="L14" s="78">
        <v>5.9999999999999995E-4</v>
      </c>
    </row>
    <row r="15" spans="2:59">
      <c r="B15" s="79" t="s">
        <v>884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229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B20" t="s">
        <v>287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-12493723</v>
      </c>
      <c r="H11" s="7"/>
      <c r="I11" s="75">
        <v>-1170.95308500849</v>
      </c>
      <c r="J11" s="76">
        <v>1</v>
      </c>
      <c r="K11" s="76">
        <v>-4.8999999999999998E-3</v>
      </c>
      <c r="AW11" s="16"/>
    </row>
    <row r="12" spans="2:49">
      <c r="B12" s="79" t="s">
        <v>202</v>
      </c>
      <c r="C12" s="16"/>
      <c r="D12" s="16"/>
      <c r="G12" s="81">
        <v>-12493723</v>
      </c>
      <c r="I12" s="81">
        <v>-1170.95308500849</v>
      </c>
      <c r="J12" s="80">
        <v>1</v>
      </c>
      <c r="K12" s="80">
        <v>-4.8999999999999998E-3</v>
      </c>
    </row>
    <row r="13" spans="2:49">
      <c r="B13" s="79" t="s">
        <v>885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886</v>
      </c>
      <c r="C15" s="16"/>
      <c r="D15" s="16"/>
      <c r="G15" s="81">
        <v>-16664489</v>
      </c>
      <c r="I15" s="81">
        <v>-1472.1023936513493</v>
      </c>
      <c r="J15" s="80">
        <v>1.2572000000000001</v>
      </c>
      <c r="K15" s="80">
        <v>-6.1000000000000004E-3</v>
      </c>
    </row>
    <row r="16" spans="2:49">
      <c r="B16" t="s">
        <v>1053</v>
      </c>
      <c r="C16" t="s">
        <v>1054</v>
      </c>
      <c r="D16" t="s">
        <v>123</v>
      </c>
      <c r="E16" t="s">
        <v>110</v>
      </c>
      <c r="F16" t="s">
        <v>1044</v>
      </c>
      <c r="G16" s="77">
        <v>-2938643</v>
      </c>
      <c r="H16" s="77">
        <v>3.8820215261743942</v>
      </c>
      <c r="I16" s="77">
        <v>-114.078753837417</v>
      </c>
      <c r="J16" s="78">
        <v>9.74E-2</v>
      </c>
      <c r="K16" s="78">
        <v>-5.0000000000000001E-4</v>
      </c>
    </row>
    <row r="17" spans="2:11">
      <c r="B17" t="s">
        <v>1055</v>
      </c>
      <c r="C17" t="s">
        <v>1056</v>
      </c>
      <c r="D17" t="s">
        <v>123</v>
      </c>
      <c r="E17" t="s">
        <v>110</v>
      </c>
      <c r="F17" t="s">
        <v>1044</v>
      </c>
      <c r="G17" s="77">
        <v>-99846</v>
      </c>
      <c r="H17" s="77">
        <v>3.7222711990188091</v>
      </c>
      <c r="I17" s="77">
        <v>-3.7165389013723198</v>
      </c>
      <c r="J17" s="78">
        <v>3.2000000000000002E-3</v>
      </c>
      <c r="K17" s="78">
        <v>0</v>
      </c>
    </row>
    <row r="18" spans="2:11">
      <c r="B18" t="s">
        <v>1057</v>
      </c>
      <c r="C18" t="s">
        <v>1058</v>
      </c>
      <c r="D18" t="s">
        <v>123</v>
      </c>
      <c r="E18" t="s">
        <v>106</v>
      </c>
      <c r="F18" t="s">
        <v>1044</v>
      </c>
      <c r="G18" s="77">
        <v>-12493000</v>
      </c>
      <c r="H18" s="77">
        <v>9.9818827813123345</v>
      </c>
      <c r="I18" s="77">
        <v>-1247.03661586935</v>
      </c>
      <c r="J18" s="78">
        <v>1.0649999999999999</v>
      </c>
      <c r="K18" s="78">
        <v>-5.1999999999999998E-3</v>
      </c>
    </row>
    <row r="19" spans="2:11">
      <c r="B19" t="s">
        <v>1059</v>
      </c>
      <c r="C19" t="s">
        <v>1060</v>
      </c>
      <c r="D19" t="s">
        <v>123</v>
      </c>
      <c r="E19" t="s">
        <v>106</v>
      </c>
      <c r="F19" t="s">
        <v>1044</v>
      </c>
      <c r="G19" s="77">
        <v>-1083000</v>
      </c>
      <c r="H19" s="77">
        <v>9.8583101093673129</v>
      </c>
      <c r="I19" s="77">
        <v>-106.765498484448</v>
      </c>
      <c r="J19" s="78">
        <v>9.1200000000000003E-2</v>
      </c>
      <c r="K19" s="78">
        <v>-4.0000000000000002E-4</v>
      </c>
    </row>
    <row r="20" spans="2:11">
      <c r="B20" t="s">
        <v>1061</v>
      </c>
      <c r="C20" t="s">
        <v>1062</v>
      </c>
      <c r="D20" t="s">
        <v>123</v>
      </c>
      <c r="E20" t="s">
        <v>113</v>
      </c>
      <c r="F20" t="s">
        <v>1044</v>
      </c>
      <c r="G20" s="77">
        <v>-50000</v>
      </c>
      <c r="H20" s="77">
        <v>1.00997311752388</v>
      </c>
      <c r="I20" s="77">
        <v>-0.50498655876193999</v>
      </c>
      <c r="J20" s="78">
        <v>4.0000000000000002E-4</v>
      </c>
      <c r="K20" s="78">
        <v>0</v>
      </c>
    </row>
    <row r="21" spans="2:11">
      <c r="B21" s="79" t="s">
        <v>1052</v>
      </c>
      <c r="C21" s="16"/>
      <c r="D21" s="16"/>
      <c r="G21" s="81">
        <v>-91234</v>
      </c>
      <c r="I21" s="81">
        <v>216.18281137117663</v>
      </c>
      <c r="J21" s="80">
        <v>-0.18459999999999999</v>
      </c>
      <c r="K21" s="80">
        <v>8.9999999999999998E-4</v>
      </c>
    </row>
    <row r="22" spans="2:11">
      <c r="B22" t="s">
        <v>1063</v>
      </c>
      <c r="C22" t="s">
        <v>1064</v>
      </c>
      <c r="D22" t="s">
        <v>123</v>
      </c>
      <c r="E22" t="s">
        <v>110</v>
      </c>
      <c r="F22" t="s">
        <v>244</v>
      </c>
      <c r="G22" s="77">
        <v>406000</v>
      </c>
      <c r="H22" s="77">
        <v>-30.948322084077834</v>
      </c>
      <c r="I22" s="77">
        <v>-125.650187661356</v>
      </c>
      <c r="J22" s="78">
        <v>0.10730000000000001</v>
      </c>
      <c r="K22" s="78">
        <v>-5.0000000000000001E-4</v>
      </c>
    </row>
    <row r="23" spans="2:11">
      <c r="B23" t="s">
        <v>1065</v>
      </c>
      <c r="C23" t="s">
        <v>1066</v>
      </c>
      <c r="D23" t="s">
        <v>123</v>
      </c>
      <c r="E23" t="s">
        <v>110</v>
      </c>
      <c r="F23" t="s">
        <v>1067</v>
      </c>
      <c r="G23" s="77">
        <v>405000</v>
      </c>
      <c r="H23" s="77">
        <v>-33.086597225018515</v>
      </c>
      <c r="I23" s="77">
        <v>-134.000718761325</v>
      </c>
      <c r="J23" s="78">
        <v>0.1144</v>
      </c>
      <c r="K23" s="78">
        <v>-5.9999999999999995E-4</v>
      </c>
    </row>
    <row r="24" spans="2:11">
      <c r="B24" t="s">
        <v>1068</v>
      </c>
      <c r="C24" t="s">
        <v>1069</v>
      </c>
      <c r="D24" t="s">
        <v>123</v>
      </c>
      <c r="E24" t="s">
        <v>110</v>
      </c>
      <c r="F24" t="s">
        <v>1070</v>
      </c>
      <c r="G24" s="77">
        <v>405000</v>
      </c>
      <c r="H24" s="77">
        <v>-46.40700033999704</v>
      </c>
      <c r="I24" s="77">
        <v>-187.948351376988</v>
      </c>
      <c r="J24" s="78">
        <v>0.1605</v>
      </c>
      <c r="K24" s="78">
        <v>-8.0000000000000004E-4</v>
      </c>
    </row>
    <row r="25" spans="2:11">
      <c r="B25" t="s">
        <v>1071</v>
      </c>
      <c r="C25" t="s">
        <v>1072</v>
      </c>
      <c r="D25" t="s">
        <v>123</v>
      </c>
      <c r="E25" t="s">
        <v>110</v>
      </c>
      <c r="F25" t="s">
        <v>389</v>
      </c>
      <c r="G25" s="77">
        <v>-1216000</v>
      </c>
      <c r="H25" s="77">
        <v>-53.855911980617599</v>
      </c>
      <c r="I25" s="77">
        <v>654.88788968431004</v>
      </c>
      <c r="J25" s="78">
        <v>-0.55930000000000002</v>
      </c>
      <c r="K25" s="78">
        <v>2.7000000000000001E-3</v>
      </c>
    </row>
    <row r="26" spans="2:11">
      <c r="B26" t="s">
        <v>1073</v>
      </c>
      <c r="C26" t="s">
        <v>1074</v>
      </c>
      <c r="D26" t="s">
        <v>123</v>
      </c>
      <c r="E26" t="s">
        <v>113</v>
      </c>
      <c r="F26" t="s">
        <v>1044</v>
      </c>
      <c r="G26" s="77">
        <v>-91234</v>
      </c>
      <c r="H26" s="77">
        <v>-9.7487553834487581</v>
      </c>
      <c r="I26" s="77">
        <v>8.8941794865356396</v>
      </c>
      <c r="J26" s="78">
        <v>-7.6E-3</v>
      </c>
      <c r="K26" s="78">
        <v>0</v>
      </c>
    </row>
    <row r="27" spans="2:11">
      <c r="B27" s="79" t="s">
        <v>887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553</v>
      </c>
      <c r="C29" s="16"/>
      <c r="D29" s="16"/>
      <c r="G29" s="81">
        <v>4262000</v>
      </c>
      <c r="I29" s="81">
        <v>84.966497271682599</v>
      </c>
      <c r="J29" s="80">
        <v>-7.2599999999999998E-2</v>
      </c>
      <c r="K29" s="80">
        <v>4.0000000000000002E-4</v>
      </c>
    </row>
    <row r="30" spans="2:11">
      <c r="B30" t="s">
        <v>1075</v>
      </c>
      <c r="C30" t="s">
        <v>1076</v>
      </c>
      <c r="D30" t="s">
        <v>123</v>
      </c>
      <c r="E30" t="s">
        <v>102</v>
      </c>
      <c r="F30" t="s">
        <v>1077</v>
      </c>
      <c r="G30" s="77">
        <v>4262000</v>
      </c>
      <c r="H30" s="77">
        <v>1.9935827609498498</v>
      </c>
      <c r="I30" s="77">
        <v>84.966497271682599</v>
      </c>
      <c r="J30" s="78">
        <v>-7.2599999999999998E-2</v>
      </c>
      <c r="K30" s="78">
        <v>4.0000000000000002E-4</v>
      </c>
    </row>
    <row r="31" spans="2:11">
      <c r="B31" s="79" t="s">
        <v>227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885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888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887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553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229</v>
      </c>
      <c r="C40" s="16"/>
      <c r="D40" s="16"/>
    </row>
    <row r="41" spans="2:11">
      <c r="B41" t="s">
        <v>285</v>
      </c>
      <c r="C41" s="16"/>
      <c r="D41" s="16"/>
    </row>
    <row r="42" spans="2:11">
      <c r="B42" t="s">
        <v>286</v>
      </c>
      <c r="C42" s="16"/>
      <c r="D42" s="16"/>
    </row>
    <row r="43" spans="2:11">
      <c r="B43" t="s">
        <v>287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0.84</v>
      </c>
      <c r="J11" s="18"/>
      <c r="K11" s="18"/>
      <c r="L11" s="18"/>
      <c r="M11" s="76">
        <v>0.1045</v>
      </c>
      <c r="N11" s="75">
        <v>2386423.31</v>
      </c>
      <c r="O11" s="7"/>
      <c r="P11" s="75">
        <v>2526.9392996417741</v>
      </c>
      <c r="Q11" s="76">
        <v>1</v>
      </c>
      <c r="R11" s="76">
        <v>1.0500000000000001E-2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0.84</v>
      </c>
      <c r="M12" s="80">
        <v>0.1045</v>
      </c>
      <c r="N12" s="81">
        <v>2386423.31</v>
      </c>
      <c r="P12" s="81">
        <v>2526.9392996417741</v>
      </c>
      <c r="Q12" s="80">
        <v>1</v>
      </c>
      <c r="R12" s="80">
        <v>1.0500000000000001E-2</v>
      </c>
    </row>
    <row r="13" spans="2:60">
      <c r="B13" s="79" t="s">
        <v>1078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1079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1080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1081</v>
      </c>
      <c r="I19" s="81">
        <v>0.34</v>
      </c>
      <c r="M19" s="80">
        <v>3.6999999999999998E-2</v>
      </c>
      <c r="N19" s="81">
        <v>1045423.31</v>
      </c>
      <c r="P19" s="81">
        <v>1346.322899641774</v>
      </c>
      <c r="Q19" s="80">
        <v>0.53280000000000005</v>
      </c>
      <c r="R19" s="80">
        <v>5.5999999999999999E-3</v>
      </c>
    </row>
    <row r="20" spans="2:18">
      <c r="B20" t="s">
        <v>1082</v>
      </c>
      <c r="C20" t="s">
        <v>1083</v>
      </c>
      <c r="D20" t="s">
        <v>1084</v>
      </c>
      <c r="E20" t="s">
        <v>937</v>
      </c>
      <c r="F20" t="s">
        <v>1085</v>
      </c>
      <c r="G20" t="s">
        <v>1086</v>
      </c>
      <c r="H20" t="s">
        <v>1087</v>
      </c>
      <c r="J20" t="s">
        <v>673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303.92156899999998</v>
      </c>
      <c r="P20" s="77">
        <v>414.35390246870202</v>
      </c>
      <c r="Q20" s="78">
        <v>0.16400000000000001</v>
      </c>
      <c r="R20" s="78">
        <v>1.6999999999999999E-3</v>
      </c>
    </row>
    <row r="21" spans="2:18">
      <c r="B21" t="s">
        <v>1088</v>
      </c>
      <c r="C21" t="s">
        <v>1083</v>
      </c>
      <c r="D21" t="s">
        <v>1089</v>
      </c>
      <c r="E21" t="s">
        <v>937</v>
      </c>
      <c r="F21" t="s">
        <v>1085</v>
      </c>
      <c r="G21" t="s">
        <v>1090</v>
      </c>
      <c r="H21" t="s">
        <v>1087</v>
      </c>
      <c r="I21" s="77">
        <v>0.49</v>
      </c>
      <c r="J21" t="s">
        <v>673</v>
      </c>
      <c r="K21" t="s">
        <v>102</v>
      </c>
      <c r="L21" s="78">
        <v>7.0000000000000007E-2</v>
      </c>
      <c r="M21" s="78">
        <v>5.3400000000000003E-2</v>
      </c>
      <c r="N21" s="77">
        <v>909087.51</v>
      </c>
      <c r="O21" s="77">
        <v>102.51697299999996</v>
      </c>
      <c r="P21" s="77">
        <v>931.96899717307201</v>
      </c>
      <c r="Q21" s="78">
        <v>0.36880000000000002</v>
      </c>
      <c r="R21" s="78">
        <v>3.8999999999999998E-3</v>
      </c>
    </row>
    <row r="22" spans="2:18">
      <c r="B22" s="79" t="s">
        <v>1091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1092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1093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1094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1095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1096</v>
      </c>
      <c r="I31" s="81">
        <v>1.42</v>
      </c>
      <c r="M31" s="80">
        <v>0.18149999999999999</v>
      </c>
      <c r="N31" s="81">
        <v>1341000</v>
      </c>
      <c r="P31" s="81">
        <v>1180.6164000000001</v>
      </c>
      <c r="Q31" s="80">
        <v>0.4672</v>
      </c>
      <c r="R31" s="80">
        <v>4.8999999999999998E-3</v>
      </c>
    </row>
    <row r="32" spans="2:18">
      <c r="B32" t="s">
        <v>1097</v>
      </c>
      <c r="C32" t="s">
        <v>1083</v>
      </c>
      <c r="D32" t="s">
        <v>1098</v>
      </c>
      <c r="E32" t="s">
        <v>1099</v>
      </c>
      <c r="F32" t="s">
        <v>373</v>
      </c>
      <c r="G32" t="s">
        <v>1100</v>
      </c>
      <c r="H32" t="s">
        <v>150</v>
      </c>
      <c r="I32" s="77">
        <v>1.42</v>
      </c>
      <c r="J32" t="s">
        <v>423</v>
      </c>
      <c r="K32" t="s">
        <v>102</v>
      </c>
      <c r="L32" s="78">
        <v>5.1799999999999999E-2</v>
      </c>
      <c r="M32" s="78">
        <v>0.18149999999999999</v>
      </c>
      <c r="N32" s="77">
        <v>1341000</v>
      </c>
      <c r="O32" s="77">
        <v>88.04</v>
      </c>
      <c r="P32" s="77">
        <v>1180.6164000000001</v>
      </c>
      <c r="Q32" s="78">
        <v>0.4672</v>
      </c>
      <c r="R32" s="78">
        <v>4.8999999999999998E-3</v>
      </c>
    </row>
    <row r="33" spans="2:18">
      <c r="B33" s="79" t="s">
        <v>227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1101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1080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1081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222</v>
      </c>
      <c r="D39" t="s">
        <v>222</v>
      </c>
      <c r="F39" t="s">
        <v>222</v>
      </c>
      <c r="I39" s="77">
        <v>0</v>
      </c>
      <c r="J39" t="s">
        <v>222</v>
      </c>
      <c r="K39" t="s">
        <v>222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1096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285</v>
      </c>
    </row>
    <row r="44" spans="2:18">
      <c r="B44" t="s">
        <v>286</v>
      </c>
    </row>
    <row r="45" spans="2:18">
      <c r="B45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1904000</v>
      </c>
      <c r="L11" s="7"/>
      <c r="M11" s="75">
        <v>1909.4981260274001</v>
      </c>
      <c r="N11" s="76">
        <v>1</v>
      </c>
      <c r="O11" s="76">
        <v>8.0000000000000002E-3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0.91</v>
      </c>
      <c r="J12" s="80">
        <v>3.09E-2</v>
      </c>
      <c r="K12" s="81">
        <v>1904000</v>
      </c>
      <c r="M12" s="81">
        <v>1909.4981260274001</v>
      </c>
      <c r="N12" s="80">
        <v>1</v>
      </c>
      <c r="O12" s="80">
        <v>8.0000000000000002E-3</v>
      </c>
    </row>
    <row r="13" spans="2:64">
      <c r="B13" s="79" t="s">
        <v>917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918</v>
      </c>
      <c r="G15" s="81">
        <v>0.91</v>
      </c>
      <c r="J15" s="80">
        <v>3.09E-2</v>
      </c>
      <c r="K15" s="81">
        <v>1904000</v>
      </c>
      <c r="M15" s="81">
        <v>1909.4981260274001</v>
      </c>
      <c r="N15" s="80">
        <v>1</v>
      </c>
      <c r="O15" s="80">
        <v>8.0000000000000002E-3</v>
      </c>
    </row>
    <row r="16" spans="2:64">
      <c r="B16" t="s">
        <v>1102</v>
      </c>
      <c r="C16" t="s">
        <v>1103</v>
      </c>
      <c r="D16" t="s">
        <v>211</v>
      </c>
      <c r="E16" t="s">
        <v>207</v>
      </c>
      <c r="F16" t="s">
        <v>208</v>
      </c>
      <c r="G16" s="77">
        <v>0.91</v>
      </c>
      <c r="H16" t="s">
        <v>102</v>
      </c>
      <c r="I16" s="78">
        <v>3.1E-2</v>
      </c>
      <c r="J16" s="78">
        <v>3.09E-2</v>
      </c>
      <c r="K16" s="77">
        <v>1904000</v>
      </c>
      <c r="L16" s="77">
        <v>100.28876712328781</v>
      </c>
      <c r="M16" s="77">
        <v>1909.4981260274001</v>
      </c>
      <c r="N16" s="78">
        <v>1</v>
      </c>
      <c r="O16" s="78">
        <v>8.0000000000000002E-3</v>
      </c>
    </row>
    <row r="17" spans="2:15">
      <c r="B17" s="79" t="s">
        <v>1104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3877.721856358</v>
      </c>
      <c r="J11" s="76">
        <v>1</v>
      </c>
      <c r="K11" s="76">
        <v>1.6199999999999999E-2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3877.721856358</v>
      </c>
      <c r="J14" s="80">
        <v>1</v>
      </c>
      <c r="K14" s="80">
        <v>1.6199999999999999E-2</v>
      </c>
    </row>
    <row r="15" spans="2:60">
      <c r="B15" t="s">
        <v>1108</v>
      </c>
      <c r="C15" t="s">
        <v>1109</v>
      </c>
      <c r="D15" t="s">
        <v>222</v>
      </c>
      <c r="E15" t="s">
        <v>523</v>
      </c>
      <c r="F15" s="78">
        <v>0</v>
      </c>
      <c r="G15" t="s">
        <v>106</v>
      </c>
      <c r="H15" s="78">
        <v>0</v>
      </c>
      <c r="I15" s="77">
        <v>70.86</v>
      </c>
      <c r="J15" s="78">
        <v>1.83E-2</v>
      </c>
      <c r="K15" s="78">
        <v>2.9999999999999997E-4</v>
      </c>
    </row>
    <row r="16" spans="2:60">
      <c r="B16" t="s">
        <v>1110</v>
      </c>
      <c r="C16" t="s">
        <v>1111</v>
      </c>
      <c r="D16" t="s">
        <v>222</v>
      </c>
      <c r="E16" t="s">
        <v>523</v>
      </c>
      <c r="F16" s="78">
        <v>0</v>
      </c>
      <c r="G16" t="s">
        <v>200</v>
      </c>
      <c r="H16" s="78">
        <v>0</v>
      </c>
      <c r="I16" s="77">
        <v>174.22010323200001</v>
      </c>
      <c r="J16" s="78">
        <v>4.4900000000000002E-2</v>
      </c>
      <c r="K16" s="78">
        <v>6.9999999999999999E-4</v>
      </c>
    </row>
    <row r="17" spans="2:11">
      <c r="B17" t="s">
        <v>1112</v>
      </c>
      <c r="C17" t="s">
        <v>1113</v>
      </c>
      <c r="D17" t="s">
        <v>222</v>
      </c>
      <c r="E17" t="s">
        <v>523</v>
      </c>
      <c r="F17" s="78">
        <v>0</v>
      </c>
      <c r="G17" t="s">
        <v>113</v>
      </c>
      <c r="H17" s="78">
        <v>0</v>
      </c>
      <c r="I17" s="77">
        <v>415.32122271999998</v>
      </c>
      <c r="J17" s="78">
        <v>0.1071</v>
      </c>
      <c r="K17" s="78">
        <v>1.6999999999999999E-3</v>
      </c>
    </row>
    <row r="18" spans="2:11">
      <c r="B18" t="s">
        <v>1114</v>
      </c>
      <c r="C18" t="s">
        <v>1115</v>
      </c>
      <c r="D18" t="s">
        <v>222</v>
      </c>
      <c r="E18" t="s">
        <v>523</v>
      </c>
      <c r="F18" s="78">
        <v>0</v>
      </c>
      <c r="G18" t="s">
        <v>201</v>
      </c>
      <c r="H18" s="78">
        <v>0</v>
      </c>
      <c r="I18" s="77">
        <v>-31.896560474000001</v>
      </c>
      <c r="J18" s="78">
        <v>-8.2000000000000007E-3</v>
      </c>
      <c r="K18" s="78">
        <v>-1E-4</v>
      </c>
    </row>
    <row r="19" spans="2:11">
      <c r="B19" t="s">
        <v>1116</v>
      </c>
      <c r="C19" t="s">
        <v>1117</v>
      </c>
      <c r="D19" t="s">
        <v>222</v>
      </c>
      <c r="E19" t="s">
        <v>523</v>
      </c>
      <c r="F19" s="78">
        <v>0</v>
      </c>
      <c r="G19" t="s">
        <v>110</v>
      </c>
      <c r="H19" s="78">
        <v>0</v>
      </c>
      <c r="I19" s="77">
        <v>1.0950640700000001</v>
      </c>
      <c r="J19" s="78">
        <v>2.9999999999999997E-4</v>
      </c>
      <c r="K19" s="78">
        <v>0</v>
      </c>
    </row>
    <row r="20" spans="2:11">
      <c r="B20" t="s">
        <v>1118</v>
      </c>
      <c r="C20" t="s">
        <v>1119</v>
      </c>
      <c r="D20" t="s">
        <v>222</v>
      </c>
      <c r="E20" t="s">
        <v>523</v>
      </c>
      <c r="F20" s="78">
        <v>0</v>
      </c>
      <c r="G20" t="s">
        <v>106</v>
      </c>
      <c r="H20" s="78">
        <v>0</v>
      </c>
      <c r="I20" s="77">
        <v>3248.1220268100001</v>
      </c>
      <c r="J20" s="78">
        <v>0.83760000000000001</v>
      </c>
      <c r="K20" s="78">
        <v>1.35E-2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topLeftCell="A10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C12+C26</f>
        <v>16141.488594719998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202</v>
      </c>
      <c r="C12" s="83">
        <f>SUM(C13:C25)</f>
        <v>10962.544559999998</v>
      </c>
      <c r="N12" s="16"/>
      <c r="O12" s="16"/>
      <c r="P12" s="16"/>
      <c r="Q12" s="16"/>
    </row>
    <row r="13" spans="2:17">
      <c r="B13" t="s">
        <v>1120</v>
      </c>
      <c r="C13" s="88">
        <v>162.96009600000002</v>
      </c>
      <c r="D13" s="84">
        <v>45347</v>
      </c>
      <c r="N13" s="16"/>
      <c r="O13" s="16"/>
      <c r="P13" s="16"/>
      <c r="Q13" s="16"/>
    </row>
    <row r="14" spans="2:17">
      <c r="B14" s="85" t="s">
        <v>1121</v>
      </c>
      <c r="C14" s="88">
        <v>720.99099999999999</v>
      </c>
      <c r="D14" s="84">
        <v>44854</v>
      </c>
      <c r="N14" s="16"/>
      <c r="O14" s="16"/>
      <c r="P14" s="16"/>
      <c r="Q14" s="16"/>
    </row>
    <row r="15" spans="2:17">
      <c r="B15" s="85" t="s">
        <v>1122</v>
      </c>
      <c r="C15" s="88">
        <v>1430.5889999999999</v>
      </c>
      <c r="D15" s="84">
        <v>44926</v>
      </c>
      <c r="N15" s="16"/>
      <c r="O15" s="16"/>
      <c r="P15" s="16"/>
      <c r="Q15" s="16"/>
    </row>
    <row r="16" spans="2:17">
      <c r="B16" s="85" t="s">
        <v>1123</v>
      </c>
      <c r="C16" s="88">
        <v>223.76499999999999</v>
      </c>
      <c r="D16" s="84">
        <v>44926</v>
      </c>
      <c r="N16" s="16"/>
      <c r="O16" s="16"/>
      <c r="P16" s="16"/>
      <c r="Q16" s="16"/>
    </row>
    <row r="17" spans="2:17">
      <c r="B17" s="85" t="s">
        <v>1124</v>
      </c>
      <c r="C17" s="88">
        <v>678.1022559999999</v>
      </c>
      <c r="D17" s="84">
        <v>46197</v>
      </c>
      <c r="N17" s="16"/>
      <c r="O17" s="16"/>
      <c r="P17" s="16"/>
      <c r="Q17" s="16"/>
    </row>
    <row r="18" spans="2:17">
      <c r="B18" s="85" t="s">
        <v>1125</v>
      </c>
      <c r="C18" s="88">
        <v>1655.0989999999999</v>
      </c>
      <c r="D18" s="84">
        <v>46196</v>
      </c>
      <c r="N18" s="16"/>
      <c r="O18" s="16"/>
      <c r="P18" s="16"/>
      <c r="Q18" s="16"/>
    </row>
    <row r="19" spans="2:17">
      <c r="B19" s="85" t="s">
        <v>1126</v>
      </c>
      <c r="C19" s="88">
        <v>800.20387200000005</v>
      </c>
      <c r="D19" s="84">
        <v>47331</v>
      </c>
      <c r="N19" s="16"/>
      <c r="O19" s="16"/>
      <c r="P19" s="16"/>
      <c r="Q19" s="16"/>
    </row>
    <row r="20" spans="2:17">
      <c r="B20" s="85" t="s">
        <v>1127</v>
      </c>
      <c r="C20" s="88">
        <v>451.15116800000004</v>
      </c>
      <c r="D20" s="84">
        <v>46386</v>
      </c>
      <c r="N20" s="16"/>
      <c r="O20" s="16"/>
      <c r="P20" s="16"/>
      <c r="Q20" s="16"/>
    </row>
    <row r="21" spans="2:17">
      <c r="B21" s="85" t="s">
        <v>1128</v>
      </c>
      <c r="C21" s="88">
        <v>1542.8779999999999</v>
      </c>
      <c r="D21" s="84">
        <v>46204</v>
      </c>
      <c r="N21" s="16"/>
      <c r="O21" s="16"/>
      <c r="P21" s="16"/>
      <c r="Q21" s="16"/>
    </row>
    <row r="22" spans="2:17">
      <c r="B22" s="85" t="s">
        <v>1129</v>
      </c>
      <c r="C22" s="88">
        <v>1411.329</v>
      </c>
      <c r="D22" s="84">
        <v>46182</v>
      </c>
      <c r="N22" s="16"/>
      <c r="O22" s="16"/>
      <c r="P22" s="16"/>
      <c r="Q22" s="16"/>
    </row>
    <row r="23" spans="2:17">
      <c r="B23" s="85" t="s">
        <v>1130</v>
      </c>
      <c r="C23" s="88">
        <v>772.54100000000005</v>
      </c>
      <c r="D23" s="84">
        <v>46202</v>
      </c>
      <c r="N23" s="16"/>
      <c r="O23" s="16"/>
      <c r="P23" s="16"/>
      <c r="Q23" s="16"/>
    </row>
    <row r="24" spans="2:17">
      <c r="B24" t="s">
        <v>1140</v>
      </c>
      <c r="C24" s="88">
        <v>686.53599999999994</v>
      </c>
      <c r="D24" s="84">
        <v>46213</v>
      </c>
      <c r="N24" s="16"/>
      <c r="O24" s="16"/>
      <c r="P24" s="16"/>
      <c r="Q24" s="16"/>
    </row>
    <row r="25" spans="2:17">
      <c r="B25" t="s">
        <v>1138</v>
      </c>
      <c r="C25" s="88">
        <v>426.39916800000003</v>
      </c>
      <c r="D25" s="84">
        <v>46284</v>
      </c>
      <c r="N25" s="16"/>
      <c r="O25" s="16"/>
      <c r="P25" s="16"/>
      <c r="Q25" s="16"/>
    </row>
    <row r="26" spans="2:17">
      <c r="B26" s="82" t="s">
        <v>227</v>
      </c>
      <c r="C26" s="86">
        <f>SUM(C27:C39)</f>
        <v>5178.9440347199998</v>
      </c>
      <c r="N26" s="16"/>
      <c r="O26" s="16"/>
      <c r="P26" s="16"/>
      <c r="Q26" s="16"/>
    </row>
    <row r="27" spans="2:17">
      <c r="B27" s="85" t="s">
        <v>1131</v>
      </c>
      <c r="C27" s="88">
        <v>480.468144</v>
      </c>
      <c r="D27" s="87">
        <v>44926</v>
      </c>
      <c r="N27" s="16"/>
      <c r="O27" s="16"/>
      <c r="P27" s="16"/>
      <c r="Q27" s="16"/>
    </row>
    <row r="28" spans="2:17">
      <c r="B28" s="85" t="s">
        <v>1132</v>
      </c>
      <c r="C28" s="88">
        <v>788.41484800000001</v>
      </c>
      <c r="D28" s="87">
        <v>44926</v>
      </c>
      <c r="N28" s="16"/>
      <c r="O28" s="16"/>
      <c r="P28" s="16"/>
      <c r="Q28" s="16"/>
    </row>
    <row r="29" spans="2:17">
      <c r="B29" s="85" t="s">
        <v>1133</v>
      </c>
      <c r="C29" s="88">
        <v>950.39900799999987</v>
      </c>
      <c r="D29" s="87">
        <v>44926</v>
      </c>
      <c r="N29" s="16"/>
      <c r="O29" s="16"/>
      <c r="P29" s="16"/>
      <c r="Q29" s="16"/>
    </row>
    <row r="30" spans="2:17">
      <c r="B30" s="85" t="s">
        <v>1134</v>
      </c>
      <c r="C30" s="88">
        <v>581.30425600000001</v>
      </c>
      <c r="D30" s="87">
        <v>44926</v>
      </c>
      <c r="N30" s="16"/>
      <c r="O30" s="16"/>
      <c r="P30" s="16"/>
      <c r="Q30" s="16"/>
    </row>
    <row r="31" spans="2:17">
      <c r="B31" s="85" t="s">
        <v>1135</v>
      </c>
      <c r="C31" s="88">
        <v>1080.4556339199999</v>
      </c>
      <c r="D31" s="87">
        <v>45748</v>
      </c>
      <c r="N31" s="16"/>
      <c r="O31" s="16"/>
      <c r="P31" s="16"/>
      <c r="Q31" s="16"/>
    </row>
    <row r="32" spans="2:17">
      <c r="B32" s="85" t="s">
        <v>1136</v>
      </c>
      <c r="C32" s="88">
        <v>148.01695999999998</v>
      </c>
      <c r="D32" s="84">
        <v>47269</v>
      </c>
      <c r="N32" s="16"/>
      <c r="O32" s="16"/>
      <c r="P32" s="16"/>
      <c r="Q32" s="16"/>
    </row>
    <row r="33" spans="2:17">
      <c r="B33" s="85" t="s">
        <v>1137</v>
      </c>
      <c r="C33" s="88">
        <v>300.77206799999999</v>
      </c>
      <c r="D33" s="84">
        <v>45261</v>
      </c>
      <c r="N33" s="16"/>
      <c r="O33" s="16"/>
      <c r="P33" s="16"/>
      <c r="Q33" s="16"/>
    </row>
    <row r="34" spans="2:17">
      <c r="B34" t="s">
        <v>1139</v>
      </c>
      <c r="C34" s="88">
        <v>849.11311679999994</v>
      </c>
      <c r="D34" s="84">
        <v>45844</v>
      </c>
      <c r="N34" s="16"/>
      <c r="O34" s="16"/>
      <c r="P34" s="16"/>
      <c r="Q34" s="16"/>
    </row>
  </sheetData>
  <mergeCells count="1">
    <mergeCell ref="B7:D7"/>
  </mergeCells>
  <dataValidations count="1">
    <dataValidation allowBlank="1" showInputMessage="1" showErrorMessage="1" sqref="B1:B24 D1:D23 A1:A1048576 E1:XFD1048576 B26:B33 D26:D33 C1:C34 B35: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169A35-ED8D-4DB1-A1E9-C6A4823AE886}"/>
</file>

<file path=customXml/itemProps2.xml><?xml version="1.0" encoding="utf-8"?>
<ds:datastoreItem xmlns:ds="http://schemas.openxmlformats.org/officeDocument/2006/customXml" ds:itemID="{9D84765E-34E0-43EB-9896-C6964305E481}"/>
</file>

<file path=customXml/itemProps3.xml><?xml version="1.0" encoding="utf-8"?>
<ds:datastoreItem xmlns:ds="http://schemas.openxmlformats.org/officeDocument/2006/customXml" ds:itemID="{700BB2C6-D4DA-4C91-9408-F0D1DB54A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