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B17" i="27" l="1"/>
  <c r="B16" i="27"/>
  <c r="B21" i="27"/>
  <c r="B15" i="27"/>
  <c r="B14" i="27"/>
  <c r="B20" i="27"/>
  <c r="B13" i="27"/>
  <c r="B12" i="27"/>
  <c r="B11" i="27" l="1"/>
  <c r="B19" i="27"/>
  <c r="B10" i="27" l="1"/>
</calcChain>
</file>

<file path=xl/sharedStrings.xml><?xml version="1.0" encoding="utf-8"?>
<sst xmlns="http://schemas.openxmlformats.org/spreadsheetml/2006/main" count="4188" uniqueCount="1118">
  <si>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</si>
  <si>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</si>
  <si>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</si>
  <si>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</si>
  <si>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</si>
  <si>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</si>
  <si>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</si>
  <si>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</si>
  <si>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</si>
  <si>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</si>
  <si>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</si>
  <si>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</si>
  <si>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</si>
  <si>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</si>
  <si>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</si>
  <si>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</si>
  <si>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</si>
  <si>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</si>
  <si>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</si>
  <si>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</si>
  <si>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</si>
  <si>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</si>
  <si>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</si>
  <si>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</si>
  <si>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</si>
  <si>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</si>
  <si>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</si>
  <si>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</si>
  <si>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</si>
  <si>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</si>
  <si>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</si>
  <si>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</si>
  <si>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</si>
  <si>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</si>
  <si>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</si>
  <si>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</si>
  <si>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</si>
  <si>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</si>
  <si>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</si>
  <si>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</si>
  <si>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</si>
  <si>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</si>
  <si>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</si>
  <si>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</si>
  <si>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</si>
  <si>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</si>
  <si>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</si>
  <si>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</si>
  <si>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</si>
  <si>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</si>
  <si>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</si>
  <si>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</si>
  <si>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</si>
  <si>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</si>
  <si>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</si>
  <si>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</si>
  <si>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</si>
  <si>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</si>
  <si>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</si>
  <si>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</si>
  <si>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</si>
  <si>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</si>
  <si>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</si>
  <si>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</si>
  <si>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</si>
  <si>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</si>
  <si>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</si>
  <si>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</si>
  <si>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</si>
  <si>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</si>
  <si>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</si>
  <si>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</si>
  <si>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</si>
  <si>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</si>
  <si>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</si>
  <si>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</si>
  <si>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</si>
  <si>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</si>
  <si>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</si>
  <si>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</si>
  <si>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</si>
  <si>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</si>
  <si>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</si>
  <si>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</si>
  <si>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</si>
  <si>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</si>
  <si>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</si>
  <si>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</si>
  <si>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</si>
  <si>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</si>
  <si>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</si>
  <si>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</si>
  <si>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</si>
  <si>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</si>
  <si>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</si>
  <si>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</si>
  <si>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</si>
  <si>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</si>
  <si>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</si>
  <si>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</si>
  <si>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</si>
  <si>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</si>
  <si>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</si>
  <si>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</si>
  <si>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</si>
  <si>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</si>
  <si>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</si>
  <si>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</si>
  <si>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</si>
  <si>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</si>
  <si>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</si>
  <si>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</si>
  <si>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</si>
  <si>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</si>
  <si>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</si>
  <si>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</si>
  <si>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</si>
  <si>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</si>
  <si>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</si>
  <si>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</si>
  <si>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</si>
  <si>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</si>
  <si>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</si>
  <si>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</si>
  <si>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</si>
  <si>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</si>
  <si>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</si>
  <si>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</si>
  <si>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</si>
  <si>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</si>
  <si>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</si>
  <si>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</si>
  <si>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</si>
  <si>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</si>
  <si>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</si>
  <si>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</si>
  <si>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</si>
  <si>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</si>
  <si>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</si>
  <si>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</si>
  <si>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</si>
  <si>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</si>
  <si>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</si>
  <si>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</si>
  <si>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</si>
  <si>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</si>
  <si>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</si>
  <si>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</si>
  <si>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</si>
  <si>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</si>
  <si>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</si>
  <si>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</si>
  <si>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</si>
  <si>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</si>
  <si>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</si>
  <si>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</si>
  <si>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</si>
  <si>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</si>
  <si>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</si>
  <si>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</si>
  <si>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</si>
  <si>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</si>
  <si>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</si>
  <si>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</si>
  <si>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</si>
  <si>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</si>
  <si>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</si>
  <si>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</si>
  <si>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</si>
  <si>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</si>
  <si>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</si>
  <si>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</si>
  <si>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</si>
  <si>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</si>
  <si>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</si>
  <si>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</si>
  <si>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</si>
  <si>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</si>
  <si>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</si>
  <si>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</si>
  <si>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</si>
  <si>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</si>
  <si>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</si>
  <si>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</si>
  <si>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</si>
  <si>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</si>
  <si>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</si>
  <si>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</si>
  <si>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</si>
  <si>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</si>
  <si>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</si>
  <si>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</si>
  <si>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</si>
  <si>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</si>
  <si>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</si>
  <si>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</si>
  <si>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הכשרה לבני 50 ומטה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</si>
  <si>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</si>
  <si>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</si>
  <si>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</si>
  <si>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</si>
  <si>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</si>
  <si>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</si>
  <si>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</si>
  <si>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</si>
  <si>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</si>
  <si>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</si>
  <si>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</si>
  <si>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</si>
  <si>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</si>
  <si>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</si>
  <si>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</si>
  <si>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</si>
  <si>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</si>
  <si>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</si>
  <si>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</si>
  <si>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</si>
  <si>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</si>
  <si>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</si>
  <si>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</si>
  <si>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</si>
  <si>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</si>
  <si>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</si>
  <si>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</si>
  <si>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</si>
  <si>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</si>
  <si>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</si>
  <si>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</si>
  <si>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</si>
  <si>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</si>
  <si>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</si>
  <si>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</si>
  <si>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</si>
  <si>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</si>
  <si>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</si>
  <si>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</si>
  <si>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RF.IL</t>
  </si>
  <si>
    <t>05/06/18</t>
  </si>
  <si>
    <t>5904 גליל- האוצר - ממשלתית צמודה</t>
  </si>
  <si>
    <t>9590431</t>
  </si>
  <si>
    <t>03/09/18</t>
  </si>
  <si>
    <t>ממצמ0922- האוצר - ממשלתית צמודה</t>
  </si>
  <si>
    <t>1124056</t>
  </si>
  <si>
    <t>11/03/19</t>
  </si>
  <si>
    <t>ממצמ0923</t>
  </si>
  <si>
    <t>1128081</t>
  </si>
  <si>
    <t>צמוד 1019- האוצר - ממשלתית צמודה</t>
  </si>
  <si>
    <t>1114750</t>
  </si>
  <si>
    <t>19/02/19</t>
  </si>
  <si>
    <t>צמוד 1020</t>
  </si>
  <si>
    <t>1137181</t>
  </si>
  <si>
    <t>22/02/18</t>
  </si>
  <si>
    <t>סה"כ לא צמודות</t>
  </si>
  <si>
    <t>סה"כ מלווה קצר מועד</t>
  </si>
  <si>
    <t>סה"כ שחר</t>
  </si>
  <si>
    <t>ממשל שקלית 0327</t>
  </si>
  <si>
    <t>1139344</t>
  </si>
  <si>
    <t>12/12/18</t>
  </si>
  <si>
    <t>ממשל שקלית 0928</t>
  </si>
  <si>
    <t>1150879</t>
  </si>
  <si>
    <t>29/11/18</t>
  </si>
  <si>
    <t>ממשלתי 0120</t>
  </si>
  <si>
    <t>1115773</t>
  </si>
  <si>
    <t>01/11/17</t>
  </si>
  <si>
    <t>ממשלתי 0122- האוצר - ממשלתית שקלית</t>
  </si>
  <si>
    <t>1123272</t>
  </si>
  <si>
    <t>09/10/16</t>
  </si>
  <si>
    <t>ממשלתי 0323</t>
  </si>
  <si>
    <t>1126747</t>
  </si>
  <si>
    <t>20/03/17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</si>
  <si>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</si>
  <si>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</si>
  <si>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</si>
  <si>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</si>
  <si>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</si>
  <si>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03/01/19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</si>
  <si>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</si>
  <si>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</si>
  <si>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</si>
  <si>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</si>
  <si>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</si>
  <si>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</si>
  <si>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27/02/19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</si>
  <si>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</si>
  <si>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</si>
  <si>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</si>
  <si>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</si>
  <si>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</si>
  <si>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</si>
  <si>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</si>
  <si>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</si>
  <si>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</si>
  <si>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</si>
  <si>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</si>
  <si>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</si>
  <si>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</si>
  <si>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</si>
  <si>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</si>
  <si>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29/10/17</t>
  </si>
  <si>
    <t>פועלים הנפ אג32- פועלים הנפקות</t>
  </si>
  <si>
    <t>1940535</t>
  </si>
  <si>
    <t>520032640</t>
  </si>
  <si>
    <t>בנקים</t>
  </si>
  <si>
    <t>12/09/17</t>
  </si>
  <si>
    <t>בינלאומי הנפק אגח ט</t>
  </si>
  <si>
    <t>1135177</t>
  </si>
  <si>
    <t>513141879</t>
  </si>
  <si>
    <t>AA+.IL</t>
  </si>
  <si>
    <t>01/03/17</t>
  </si>
  <si>
    <t>לאומי התח נד יד- לאומי</t>
  </si>
  <si>
    <t>6040299</t>
  </si>
  <si>
    <t>520018078</t>
  </si>
  <si>
    <t>22/06/17</t>
  </si>
  <si>
    <t>נמלי ישראל אג "ח א- נמלי ישראל</t>
  </si>
  <si>
    <t>1145564</t>
  </si>
  <si>
    <t>513569780</t>
  </si>
  <si>
    <t>Aa1.IL</t>
  </si>
  <si>
    <t>09/05/18</t>
  </si>
  <si>
    <t>עזריאלי אג"ח ה- קבוצת עזריאלי</t>
  </si>
  <si>
    <t>1156603</t>
  </si>
  <si>
    <t>510960719</t>
  </si>
  <si>
    <t>נדל"ן ובינוי</t>
  </si>
  <si>
    <t>22/01/19</t>
  </si>
  <si>
    <t>פועלים הנפקות אג"ח 10</t>
  </si>
  <si>
    <t>1940402</t>
  </si>
  <si>
    <t>15/08/17</t>
  </si>
  <si>
    <t>אמות אג2- אמות</t>
  </si>
  <si>
    <t>1126630</t>
  </si>
  <si>
    <t>520026683</t>
  </si>
  <si>
    <t>AA.IL</t>
  </si>
  <si>
    <t>16/11/17</t>
  </si>
  <si>
    <t>אמות אג4- אמות</t>
  </si>
  <si>
    <t>1133149</t>
  </si>
  <si>
    <t>19/09/17</t>
  </si>
  <si>
    <t>בזק.ק6- בזק</t>
  </si>
  <si>
    <t>2300143</t>
  </si>
  <si>
    <t>520031931</t>
  </si>
  <si>
    <t>03/08/17</t>
  </si>
  <si>
    <t>גב ים אג"ח 6- גב-ים</t>
  </si>
  <si>
    <t>7590128</t>
  </si>
  <si>
    <t>520001736</t>
  </si>
  <si>
    <t>לאומי שה נד 300- לאומי</t>
  </si>
  <si>
    <t>6040257</t>
  </si>
  <si>
    <t>21/08/17</t>
  </si>
  <si>
    <t>מליסרון אג"ח 5- מליסרון</t>
  </si>
  <si>
    <t>3230091</t>
  </si>
  <si>
    <t>520037789</t>
  </si>
  <si>
    <t>29/03/17</t>
  </si>
  <si>
    <t>פועלים הנ שה נד 1- פועלים הנפקות</t>
  </si>
  <si>
    <t>1940444</t>
  </si>
  <si>
    <t>18/06/17</t>
  </si>
  <si>
    <t>ריט אג"ח 4- ריט1</t>
  </si>
  <si>
    <t>1129899</t>
  </si>
  <si>
    <t>513821488</t>
  </si>
  <si>
    <t>25/04/17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</si>
  <si>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</si>
  <si>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</si>
  <si>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</si>
  <si>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</si>
  <si>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</si>
  <si>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</si>
  <si>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</si>
  <si>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</si>
  <si>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</si>
  <si>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</si>
  <si>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</si>
  <si>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</si>
  <si>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</si>
  <si>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גלוב אג"ח 12- גזית גלוב</t>
  </si>
  <si>
    <t>1260603</t>
  </si>
  <si>
    <t>23/08/17</t>
  </si>
  <si>
    <t>דיסקונט מנ שה 1- דיסקונט מנפיקים</t>
  </si>
  <si>
    <t>7480098</t>
  </si>
  <si>
    <t>520029935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</si>
  <si>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</si>
  <si>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</si>
  <si>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</si>
  <si>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</si>
  <si>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</si>
  <si>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</si>
  <si>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557100641</t>
  </si>
  <si>
    <t>חיפושי נפט וגז</t>
  </si>
  <si>
    <t>25/12/18</t>
  </si>
  <si>
    <t>מזרחי טפחות שה 1</t>
  </si>
  <si>
    <t>6950083</t>
  </si>
  <si>
    <t>520000522</t>
  </si>
  <si>
    <t>A+.IL</t>
  </si>
  <si>
    <t>14/08/17</t>
  </si>
  <si>
    <t>רבוע נדלן אגח ו- רבוע נדלן</t>
  </si>
  <si>
    <t>1140607</t>
  </si>
  <si>
    <t>513765859</t>
  </si>
  <si>
    <t>31/07/18</t>
  </si>
  <si>
    <t>אשטרום נכ אגח10</t>
  </si>
  <si>
    <t>2510204</t>
  </si>
  <si>
    <t>510381601</t>
  </si>
  <si>
    <t>A.IL</t>
  </si>
  <si>
    <t>אשטרום נכסים אגח 8- אשטרום נכסים</t>
  </si>
  <si>
    <t>2510162</t>
  </si>
  <si>
    <t>24/05/17</t>
  </si>
  <si>
    <t>חברה לישראל אג"ח 7- חברה לישראל</t>
  </si>
  <si>
    <t>5760160</t>
  </si>
  <si>
    <t>520028010</t>
  </si>
  <si>
    <t>השקעה ואחזקות</t>
  </si>
  <si>
    <t>30/04/17</t>
  </si>
  <si>
    <t>מבני תעש  אגח כ- מבני תעשיה</t>
  </si>
  <si>
    <t>2260495</t>
  </si>
  <si>
    <t>520024126</t>
  </si>
  <si>
    <t>A</t>
  </si>
  <si>
    <t>S&amp;P</t>
  </si>
  <si>
    <t>26/12/18</t>
  </si>
  <si>
    <t>אגוד כ"א- אגוד הנפקות</t>
  </si>
  <si>
    <t>1141878</t>
  </si>
  <si>
    <t>513668277</t>
  </si>
  <si>
    <t>A3.IL</t>
  </si>
  <si>
    <t>29/11/17</t>
  </si>
  <si>
    <t>אדגר      אגח י- אדגר השקעות</t>
  </si>
  <si>
    <t>1820208</t>
  </si>
  <si>
    <t>520035171</t>
  </si>
  <si>
    <t>28/03/18</t>
  </si>
  <si>
    <t>אפריקה נכס אגחח- אפריקה נכסים</t>
  </si>
  <si>
    <t>1142231</t>
  </si>
  <si>
    <t>510560188</t>
  </si>
  <si>
    <t>25/09/18</t>
  </si>
  <si>
    <t>דה לסר אג4- דה לסר</t>
  </si>
  <si>
    <t>1132059</t>
  </si>
  <si>
    <t>1513</t>
  </si>
  <si>
    <t>A-.IL</t>
  </si>
  <si>
    <t>14/01/19</t>
  </si>
  <si>
    <t>דיסקונט הש אג6- דיסקונט השקעות</t>
  </si>
  <si>
    <t>6390207</t>
  </si>
  <si>
    <t>520023896</t>
  </si>
  <si>
    <t>BBB+.IL</t>
  </si>
  <si>
    <t>02/11/17</t>
  </si>
  <si>
    <t>שטראוס גרופ אג"ח ד</t>
  </si>
  <si>
    <t>7460363</t>
  </si>
  <si>
    <t>520003781</t>
  </si>
  <si>
    <t>מזון</t>
  </si>
  <si>
    <t>Aa2.IL</t>
  </si>
  <si>
    <t>13/07/17</t>
  </si>
  <si>
    <t>דה זראסאי אגח ג- דה זראסאי גרופ</t>
  </si>
  <si>
    <t>1137975</t>
  </si>
  <si>
    <t>1744984</t>
  </si>
  <si>
    <t>27/05/18</t>
  </si>
  <si>
    <t>מגדל הון  אגח ו- מגדל ביטוח הון</t>
  </si>
  <si>
    <t>1142785</t>
  </si>
  <si>
    <t>520004896</t>
  </si>
  <si>
    <t>ביטוח</t>
  </si>
  <si>
    <t>24/12/18</t>
  </si>
  <si>
    <t>סאמיט     אגח י- סאמיט</t>
  </si>
  <si>
    <t>1143395</t>
  </si>
  <si>
    <t>520043720</t>
  </si>
  <si>
    <t>קרסו אגח א- קרסו מוטורס</t>
  </si>
  <si>
    <t>1136464</t>
  </si>
  <si>
    <t>514065283</t>
  </si>
  <si>
    <t>מסחר</t>
  </si>
  <si>
    <t>14/11/16</t>
  </si>
  <si>
    <t>אמ.ג'יג'י אג"ח א'- אמ.ג'י.ג'י</t>
  </si>
  <si>
    <t>1155795</t>
  </si>
  <si>
    <t>1981143</t>
  </si>
  <si>
    <t>30/01/19</t>
  </si>
  <si>
    <t>לייטסטון אג1- לייטסטון</t>
  </si>
  <si>
    <t>1133891</t>
  </si>
  <si>
    <t>1838682</t>
  </si>
  <si>
    <t>27/12/18</t>
  </si>
  <si>
    <t>מויניאן אג"ח א'- מויניאן לימיטד</t>
  </si>
  <si>
    <t>1135656</t>
  </si>
  <si>
    <t>1643</t>
  </si>
  <si>
    <t>A1.IL</t>
  </si>
  <si>
    <t>סלקום    אגח יב- סלקום</t>
  </si>
  <si>
    <t>1143080</t>
  </si>
  <si>
    <t>511930125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</si>
  <si>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</si>
  <si>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</si>
  <si>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</si>
  <si>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</si>
  <si>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</si>
  <si>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</si>
  <si>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</si>
  <si>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</si>
  <si>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510678819</t>
  </si>
  <si>
    <t>מלונאות ותיירות</t>
  </si>
  <si>
    <t>23/10/18</t>
  </si>
  <si>
    <t>רילייטד אג1- רילייטד</t>
  </si>
  <si>
    <t>1134923</t>
  </si>
  <si>
    <t>1849766</t>
  </si>
  <si>
    <t>19/12/18</t>
  </si>
  <si>
    <t>אזורים   אגח 12</t>
  </si>
  <si>
    <t>7150360</t>
  </si>
  <si>
    <t>520025990</t>
  </si>
  <si>
    <t>A2.IL</t>
  </si>
  <si>
    <t>04/08/16</t>
  </si>
  <si>
    <t>אשטרום קב אגח ג- אשטרום קבוצה</t>
  </si>
  <si>
    <t>1140102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</si>
  <si>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</si>
  <si>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</si>
  <si>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</si>
  <si>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</si>
  <si>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</si>
  <si>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</si>
  <si>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הרץ פרופר אגח א- הרץ פרופרטיס</t>
  </si>
  <si>
    <t>1142603</t>
  </si>
  <si>
    <t>1957081</t>
  </si>
  <si>
    <t>17/12/17</t>
  </si>
  <si>
    <t>אספן גרופ אג 7- אספן גרופ</t>
  </si>
  <si>
    <t>3130333</t>
  </si>
  <si>
    <t>520037540</t>
  </si>
  <si>
    <t>01/05/18</t>
  </si>
  <si>
    <t>אפקון החזקות אג"ח א- אפקון החזקות</t>
  </si>
  <si>
    <t>5780135</t>
  </si>
  <si>
    <t>520033473</t>
  </si>
  <si>
    <t>חשמל</t>
  </si>
  <si>
    <t>19/03/19</t>
  </si>
  <si>
    <t>ג'י.אף.אי אג"ח 1- ג'י.אפ.איי</t>
  </si>
  <si>
    <t>1134915</t>
  </si>
  <si>
    <t>1852623</t>
  </si>
  <si>
    <t>04/12/18</t>
  </si>
  <si>
    <t>דור אלון  אגח ה- דור אלון</t>
  </si>
  <si>
    <t>1136761</t>
  </si>
  <si>
    <t>520043878</t>
  </si>
  <si>
    <t>אלון רבוע אגח ד- אלון רבוע כחול</t>
  </si>
  <si>
    <t>1139583</t>
  </si>
  <si>
    <t>520042847</t>
  </si>
  <si>
    <t>Baa1.IL</t>
  </si>
  <si>
    <t>01/02/18</t>
  </si>
  <si>
    <t>אלון רבוע כחול אג"ח ה- אלון רבוע כחול</t>
  </si>
  <si>
    <t>1155621</t>
  </si>
  <si>
    <t>27/11/18</t>
  </si>
  <si>
    <t>אמ.די.ג'י אגח ב- אמ.די.ג'י</t>
  </si>
  <si>
    <t>1140557</t>
  </si>
  <si>
    <t>1840550</t>
  </si>
  <si>
    <t>סאות'רן   אגח א- סאותרן פרופרטיס</t>
  </si>
  <si>
    <t>1140094</t>
  </si>
  <si>
    <t>1921080</t>
  </si>
  <si>
    <t>צרפתי     אגח ט- צרפתי</t>
  </si>
  <si>
    <t>4250197</t>
  </si>
  <si>
    <t>511002248</t>
  </si>
  <si>
    <t>10/06/18</t>
  </si>
  <si>
    <t>אלה פקדון אג1- אלה פקדונות</t>
  </si>
  <si>
    <t>1141662</t>
  </si>
  <si>
    <t>28/10/18</t>
  </si>
  <si>
    <t>סאפיינס   אגח ב- סאפיינס</t>
  </si>
  <si>
    <t>1141936</t>
  </si>
  <si>
    <t>53368</t>
  </si>
  <si>
    <t>14/09/17</t>
  </si>
  <si>
    <t>תמר פטרו  אגח ב- תמר פטרוליום</t>
  </si>
  <si>
    <t>1143593</t>
  </si>
  <si>
    <t>515334662</t>
  </si>
  <si>
    <t>07/08/18</t>
  </si>
  <si>
    <t>גלובל כנפיים אג"ח ב- גלובל כנפיים</t>
  </si>
  <si>
    <t>1136969</t>
  </si>
  <si>
    <t>513342444</t>
  </si>
  <si>
    <t>04/02/19</t>
  </si>
  <si>
    <t>חברה לישראל אג"ח 11</t>
  </si>
  <si>
    <t>5760244</t>
  </si>
  <si>
    <t>בזן       אגח ט- בתי זיקוק</t>
  </si>
  <si>
    <t>2590461</t>
  </si>
  <si>
    <t>520036658</t>
  </si>
  <si>
    <t>06/09/17</t>
  </si>
  <si>
    <t>סה"כ אחר</t>
  </si>
  <si>
    <t>TEVA 6.75 1/03/28</t>
  </si>
  <si>
    <t>US88167AAK79</t>
  </si>
  <si>
    <t>NYSE</t>
  </si>
  <si>
    <t>בלומברג</t>
  </si>
  <si>
    <t>5118</t>
  </si>
  <si>
    <t>BB</t>
  </si>
  <si>
    <t>05/03/19</t>
  </si>
  <si>
    <t>BHP Billiton 6.75 19/10/25</t>
  </si>
  <si>
    <t>USQ12441AB91</t>
  </si>
  <si>
    <t>5082</t>
  </si>
  <si>
    <t>Capital Goods</t>
  </si>
  <si>
    <t>BBB+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</si>
  <si>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</si>
  <si>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</si>
  <si>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</si>
  <si>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</si>
  <si>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</si>
  <si>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</si>
  <si>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</si>
  <si>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</si>
  <si>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</si>
  <si>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</si>
  <si>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</si>
  <si>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</si>
  <si>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</si>
  <si>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</si>
  <si>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</si>
  <si>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</si>
  <si>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</si>
  <si>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</si>
  <si>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</si>
  <si>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</si>
  <si>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</si>
  <si>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</si>
  <si>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CNC INDUSTRIES 5.375 6/26</t>
  </si>
  <si>
    <t>US15137TAA88</t>
  </si>
  <si>
    <t>4885</t>
  </si>
  <si>
    <t>Health Care Equipment &amp; Services</t>
  </si>
  <si>
    <t>BB+</t>
  </si>
  <si>
    <t>ENBRIGE 5.5% 15-07-27</t>
  </si>
  <si>
    <t>US29250NAS45</t>
  </si>
  <si>
    <t>4859</t>
  </si>
  <si>
    <t>Energy</t>
  </si>
  <si>
    <t>Ba1</t>
  </si>
  <si>
    <t>Moodys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</si>
  <si>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</si>
  <si>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</si>
  <si>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</si>
  <si>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</si>
  <si>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</si>
  <si>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</si>
  <si>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</si>
  <si>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</si>
  <si>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</si>
  <si>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</si>
  <si>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</si>
  <si>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</si>
  <si>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</si>
  <si>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</si>
  <si>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</si>
  <si>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</si>
  <si>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</si>
  <si>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</si>
  <si>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</si>
  <si>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</si>
  <si>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</si>
  <si>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</si>
  <si>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</si>
  <si>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570007030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</si>
  <si>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</si>
  <si>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</si>
  <si>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</si>
  <si>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</si>
  <si>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</si>
  <si>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</si>
  <si>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</si>
  <si>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חברה לישראל- חברה לישראל</t>
  </si>
  <si>
    <t>576017</t>
  </si>
  <si>
    <t>בזן- בתי זיקוק</t>
  </si>
  <si>
    <t>2590248</t>
  </si>
  <si>
    <t>ישראמקו יהש- ישראמקו יהש</t>
  </si>
  <si>
    <t>232017</t>
  </si>
  <si>
    <t>550010003</t>
  </si>
  <si>
    <t>פז נפט- פז נפט</t>
  </si>
  <si>
    <t>1100007</t>
  </si>
  <si>
    <t>טבע- טבע</t>
  </si>
  <si>
    <t>629014</t>
  </si>
  <si>
    <t>520013954</t>
  </si>
  <si>
    <t>פריגו (חדש)- פריגו</t>
  </si>
  <si>
    <t>1130699</t>
  </si>
  <si>
    <t>529592</t>
  </si>
  <si>
    <t>איי.אפ.אפ- איי.אפ.אפ</t>
  </si>
  <si>
    <t>1155019</t>
  </si>
  <si>
    <t>29389</t>
  </si>
  <si>
    <t>פתאל החזקות- פתאל החזקות</t>
  </si>
  <si>
    <t>1143429</t>
  </si>
  <si>
    <t>כיל- כיל</t>
  </si>
  <si>
    <t>281014</t>
  </si>
  <si>
    <t>520027830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</si>
  <si>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</si>
  <si>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</si>
  <si>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</si>
  <si>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</si>
  <si>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</si>
  <si>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</si>
  <si>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</si>
  <si>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</si>
  <si>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</si>
  <si>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גזית גלוב- גזית גלוב</t>
  </si>
  <si>
    <t>126011</t>
  </si>
  <si>
    <t>עזריאלי קבוצה</t>
  </si>
  <si>
    <t>1119478</t>
  </si>
  <si>
    <t>נייס</t>
  </si>
  <si>
    <t>273011</t>
  </si>
  <si>
    <t>520036872</t>
  </si>
  <si>
    <t>סה"כ תל אביב 90</t>
  </si>
  <si>
    <t>איידיאיי ביטוח</t>
  </si>
  <si>
    <t>1129501</t>
  </si>
  <si>
    <t>513910703</t>
  </si>
  <si>
    <t>כלל ביטוח- כלל עסקי ביטוח</t>
  </si>
  <si>
    <t>224014</t>
  </si>
  <si>
    <t>520024647</t>
  </si>
  <si>
    <t>מגדל ביטוח- מגדל בטוח</t>
  </si>
  <si>
    <t>1081165</t>
  </si>
  <si>
    <t>אלקטרה- אלקטרה</t>
  </si>
  <si>
    <t>739037</t>
  </si>
  <si>
    <t>520025370</t>
  </si>
  <si>
    <t>קנון- קנון הולדינגס</t>
  </si>
  <si>
    <t>1134139</t>
  </si>
  <si>
    <t>1234</t>
  </si>
  <si>
    <t>ארקו אחזקות- ארקו החזקות</t>
  </si>
  <si>
    <t>310011</t>
  </si>
  <si>
    <t>520037367</t>
  </si>
  <si>
    <t>רציו   יהש- רציו יהש</t>
  </si>
  <si>
    <t>394015</t>
  </si>
  <si>
    <t>550012777</t>
  </si>
  <si>
    <t>אינרום</t>
  </si>
  <si>
    <t>1132356</t>
  </si>
  <si>
    <t>515001659</t>
  </si>
  <si>
    <t>מתכת ומוצרי בניה</t>
  </si>
  <si>
    <t>אפריקה נכסים- אפריקה נכסים</t>
  </si>
  <si>
    <t>1091354</t>
  </si>
  <si>
    <t>ביג</t>
  </si>
  <si>
    <t>1097260</t>
  </si>
  <si>
    <t>513623314</t>
  </si>
  <si>
    <t>בראק אן וי- בראק אן וי</t>
  </si>
  <si>
    <t>1121607</t>
  </si>
  <si>
    <t>דמרי- דמרי</t>
  </si>
  <si>
    <t>1090315</t>
  </si>
  <si>
    <t>511399388</t>
  </si>
  <si>
    <t>כלכלית  ים- כלכלית ים</t>
  </si>
  <si>
    <t>198010</t>
  </si>
  <si>
    <t>520017070</t>
  </si>
  <si>
    <t>מגה אור- מגה אור</t>
  </si>
  <si>
    <t>1104488</t>
  </si>
  <si>
    <t>513257873</t>
  </si>
  <si>
    <t>סלע נדל"ן- סלע קפיטל נדל"ן</t>
  </si>
  <si>
    <t>1109644</t>
  </si>
  <si>
    <t>513992529</t>
  </si>
  <si>
    <t>רבוע נדלן- רבוע נדלן</t>
  </si>
  <si>
    <t>1098565</t>
  </si>
  <si>
    <t>ריט 1- ריט1</t>
  </si>
  <si>
    <t>1098920</t>
  </si>
  <si>
    <t>גילת- גילת</t>
  </si>
  <si>
    <t>1082510</t>
  </si>
  <si>
    <t>520038936</t>
  </si>
  <si>
    <t>ציוד תקשורת</t>
  </si>
  <si>
    <t>אנרג'יקס- אנרג'יקס</t>
  </si>
  <si>
    <t>1123355</t>
  </si>
  <si>
    <t>513901371</t>
  </si>
  <si>
    <t>חילן- חילן</t>
  </si>
  <si>
    <t>1084698</t>
  </si>
  <si>
    <t>520039942</t>
  </si>
  <si>
    <t>שירותי מידע</t>
  </si>
  <si>
    <t>רומטק -מטריקס- מטריקס</t>
  </si>
  <si>
    <t>445015</t>
  </si>
  <si>
    <t>511204026</t>
  </si>
  <si>
    <t>נאוי- נאוי</t>
  </si>
  <si>
    <t>208017</t>
  </si>
  <si>
    <t>520036070</t>
  </si>
  <si>
    <t>בי קומיוניקיישנס- בי קומיוניקיישנס</t>
  </si>
  <si>
    <t>1107663</t>
  </si>
  <si>
    <t>512832442</t>
  </si>
  <si>
    <t>פרטנר- פרטנר</t>
  </si>
  <si>
    <t>1083484</t>
  </si>
  <si>
    <t>סה"כ מניות היתר</t>
  </si>
  <si>
    <t>איילון- איילון</t>
  </si>
  <si>
    <t>209015</t>
  </si>
  <si>
    <t>520042169</t>
  </si>
  <si>
    <t>ביטוח ישיר- ביטוח ישיר</t>
  </si>
  <si>
    <t>1083682</t>
  </si>
  <si>
    <t>520044439</t>
  </si>
  <si>
    <t>דסקונט השק- דיסקונט השקעות</t>
  </si>
  <si>
    <t>639013</t>
  </si>
  <si>
    <t>פטרוטקס- פטרוטקס יהש</t>
  </si>
  <si>
    <t>1099761</t>
  </si>
  <si>
    <t>550222764</t>
  </si>
  <si>
    <t>אליום מדיקל- אליום מדיקל</t>
  </si>
  <si>
    <t>1101450</t>
  </si>
  <si>
    <t>513980078</t>
  </si>
  <si>
    <t>מכשור רפואי</t>
  </si>
  <si>
    <t>איי דיי או גרופ- איי.די.או גרופ</t>
  </si>
  <si>
    <t>505016</t>
  </si>
  <si>
    <t>520039066</t>
  </si>
  <si>
    <t>אלקטרה נדלן- אלקטרה נדל"ן</t>
  </si>
  <si>
    <t>1094044</t>
  </si>
  <si>
    <t>520039967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</si>
  <si>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</si>
  <si>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</si>
  <si>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</si>
  <si>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</si>
  <si>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</si>
  <si>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</si>
  <si>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</si>
  <si>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</si>
  <si>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513142430</t>
  </si>
  <si>
    <t>מנרב- מנרב</t>
  </si>
  <si>
    <t>155036</t>
  </si>
  <si>
    <t>520034505</t>
  </si>
  <si>
    <t>מנרב פרויקטים- מנרב פרויקטים</t>
  </si>
  <si>
    <t>1140243</t>
  </si>
  <si>
    <t>511301665</t>
  </si>
  <si>
    <t>פורסייט- פורסייט</t>
  </si>
  <si>
    <t>199018</t>
  </si>
  <si>
    <t>520036062</t>
  </si>
  <si>
    <t>סה"כ call 001 אופציות</t>
  </si>
  <si>
    <t>KORNIT DIGITAL-KRNT</t>
  </si>
  <si>
    <t>IL0011216723</t>
  </si>
  <si>
    <t>4734</t>
  </si>
  <si>
    <t>Other</t>
  </si>
  <si>
    <t>KELLOGG-K</t>
  </si>
  <si>
    <t>US4878361082</t>
  </si>
  <si>
    <t>5120</t>
  </si>
  <si>
    <t>Food &amp; Staples Retailing</t>
  </si>
  <si>
    <t>MOSAIC-MOS</t>
  </si>
  <si>
    <t>US61945C1036</t>
  </si>
  <si>
    <t>5095</t>
  </si>
  <si>
    <t>Materials</t>
  </si>
  <si>
    <t>SMSN LI - SAMSUNG</t>
  </si>
  <si>
    <t>US7960508882</t>
  </si>
  <si>
    <t>5093</t>
  </si>
  <si>
    <t>Media</t>
  </si>
  <si>
    <t>CATERPILLAR</t>
  </si>
  <si>
    <t>US1491231015</t>
  </si>
  <si>
    <t>4923</t>
  </si>
  <si>
    <t>MYL-MYLAN LABORATOR- MYLAN</t>
  </si>
  <si>
    <t>NL0011031208</t>
  </si>
  <si>
    <t>NASDAQ</t>
  </si>
  <si>
    <t>4605</t>
  </si>
  <si>
    <t>Pharmaceuticals &amp; Biotechnology</t>
  </si>
  <si>
    <t>ROCHE HOLDING A-RDG</t>
  </si>
  <si>
    <t>CH0012032048</t>
  </si>
  <si>
    <t>SIX</t>
  </si>
  <si>
    <t>4901</t>
  </si>
  <si>
    <t>ROGEN PHARMAL - URGN</t>
  </si>
  <si>
    <t>IL0011407140</t>
  </si>
  <si>
    <t>4943</t>
  </si>
  <si>
    <t>GLOBAL WORTH REAL ESTATE</t>
  </si>
  <si>
    <t>GG00B979FD04</t>
  </si>
  <si>
    <t>4899</t>
  </si>
  <si>
    <t>Real Estate</t>
  </si>
  <si>
    <t>PARK PLAZA  HOTEL</t>
  </si>
  <si>
    <t>GG00B1Z5FH87</t>
  </si>
  <si>
    <t>LSE</t>
  </si>
  <si>
    <t>5123</t>
  </si>
  <si>
    <t>FTNT-FORTINET INC</t>
  </si>
  <si>
    <t>US34959E1091</t>
  </si>
  <si>
    <t>4721</t>
  </si>
  <si>
    <t>SOLAREDGE</t>
  </si>
  <si>
    <t>US83417M1045</t>
  </si>
  <si>
    <t>4744</t>
  </si>
  <si>
    <t>SONY CORP</t>
  </si>
  <si>
    <t>JP3435000009</t>
  </si>
  <si>
    <t>4942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</si>
  <si>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</si>
  <si>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</si>
  <si>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</si>
  <si>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</si>
  <si>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</si>
  <si>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</si>
  <si>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</si>
  <si>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520004078</t>
  </si>
  <si>
    <t>תעודות סל</t>
  </si>
  <si>
    <t>קסם ETF ביטוח מניות והמירים- קסם קרנות נאמנות</t>
  </si>
  <si>
    <t>1146125</t>
  </si>
  <si>
    <t>510938608</t>
  </si>
  <si>
    <t>תכלית ת"א SMALL MIDCAP- תכלית מדדים</t>
  </si>
  <si>
    <t>1144799</t>
  </si>
  <si>
    <t>513594101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</si>
  <si>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</si>
  <si>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</si>
  <si>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</si>
  <si>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</si>
  <si>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</si>
  <si>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513765347</t>
  </si>
  <si>
    <t>פסגות S&amp;P אנרגיה</t>
  </si>
  <si>
    <t>1149111</t>
  </si>
  <si>
    <t>סה"כ שמחקות מדדים אחרים בישראל</t>
  </si>
  <si>
    <t>הראל סל תל בונד 60- הראל קרנות מדד</t>
  </si>
  <si>
    <t>1150473</t>
  </si>
  <si>
    <t>פסגות סל תל בונד 60 סדרה 3</t>
  </si>
  <si>
    <t>1134550</t>
  </si>
  <si>
    <t>פסגות תל בונד מאגר</t>
  </si>
  <si>
    <t>1132588</t>
  </si>
  <si>
    <t>קסם תל בונד 60</t>
  </si>
  <si>
    <t>1109248</t>
  </si>
  <si>
    <t>קסם תל בונד מאגר</t>
  </si>
  <si>
    <t>1132554</t>
  </si>
  <si>
    <t>קסם תל בונד שקלי</t>
  </si>
  <si>
    <t>1116334</t>
  </si>
  <si>
    <t>תכלית תל בונד מאגר</t>
  </si>
  <si>
    <t>1132513</t>
  </si>
  <si>
    <t>תכלית תל בונד שקלי סד.2</t>
  </si>
  <si>
    <t>1116524</t>
  </si>
  <si>
    <t>סה"כ שמחקות מדדים אחרים בחו"ל</t>
  </si>
  <si>
    <t>סה"כ short</t>
  </si>
  <si>
    <t>סה"כ שמחקות מדדי מניות</t>
  </si>
  <si>
    <t>XLE - Energy Select- STATE STREET-SPDRS</t>
  </si>
  <si>
    <t>us81369y5069</t>
  </si>
  <si>
    <t>4640</t>
  </si>
  <si>
    <t>INDY - ISHARES INDIA 50- BlackRock Fund Advisors</t>
  </si>
  <si>
    <t>US4642895290</t>
  </si>
  <si>
    <t>2235</t>
  </si>
  <si>
    <t>ITB - ISHARES US HOME</t>
  </si>
  <si>
    <t>US4642887529</t>
  </si>
  <si>
    <t>QQQQ - Nasdaq 100- INVESCO-POWERSHARES</t>
  </si>
  <si>
    <t>US73935A1043</t>
  </si>
  <si>
    <t>4643</t>
  </si>
  <si>
    <t>ETF DAX - DAXEX_GR</t>
  </si>
  <si>
    <t>DE0005933931</t>
  </si>
  <si>
    <t>FWB</t>
  </si>
  <si>
    <t>4601</t>
  </si>
  <si>
    <t>FXI - CHINA 50- ISHARES</t>
  </si>
  <si>
    <t>US4642871846</t>
  </si>
  <si>
    <t>ISHARE JAPAN EWJ- ISHARES</t>
  </si>
  <si>
    <t>US4642868487</t>
  </si>
  <si>
    <t>CSI-KWEB CHINA</t>
  </si>
  <si>
    <t>US5007673065</t>
  </si>
  <si>
    <t>4868</t>
  </si>
  <si>
    <t>HEALTH CARE XLV- STATE STREET-SPDRS</t>
  </si>
  <si>
    <t>us81369y2090</t>
  </si>
  <si>
    <t>REAL ESTATE SEL-XLRE</t>
  </si>
  <si>
    <t>US81369Y8600</t>
  </si>
  <si>
    <t>SPY - S&amp;P 500</t>
  </si>
  <si>
    <t>US78462F1030</t>
  </si>
  <si>
    <t>XLI - INDUSTRIAL SELECT- STATE STREET-SPDRS</t>
  </si>
  <si>
    <t>US81369Y7040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</si>
  <si>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</si>
  <si>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</si>
  <si>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</si>
  <si>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</si>
  <si>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</si>
  <si>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</si>
  <si>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</si>
  <si>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</si>
  <si>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</si>
  <si>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</si>
  <si>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</si>
  <si>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ETFMG PRIME CYBER-HACK</t>
  </si>
  <si>
    <t>US26924G2012</t>
  </si>
  <si>
    <t>5023</t>
  </si>
  <si>
    <t>FIRST TRUST CLOUD COMPUTING-SKYY</t>
  </si>
  <si>
    <t>US33734X1928</t>
  </si>
  <si>
    <t>3165</t>
  </si>
  <si>
    <t>סה"כ שמחקות מדדים אחרים</t>
  </si>
  <si>
    <t>VANECK VECTOR  AGRIBSINESS-MOO</t>
  </si>
  <si>
    <t>US92189F7006</t>
  </si>
  <si>
    <t>4816</t>
  </si>
  <si>
    <t>סה"כ אג"ח ממשלתי</t>
  </si>
  <si>
    <t>סה"כ אגח קונצרני</t>
  </si>
  <si>
    <t>איביאי טכנולוגיוה עלית</t>
  </si>
  <si>
    <t>1142538</t>
  </si>
  <si>
    <t>לא מדורג</t>
  </si>
  <si>
    <t>SCHRODER INT GREAT CHINA-SISGRCC LX</t>
  </si>
  <si>
    <t>LU0140637140</t>
  </si>
  <si>
    <t>5105</t>
  </si>
  <si>
    <t>SUMI JAPAN SMALL CAP- sumi</t>
  </si>
  <si>
    <t>IE00BLD2G458</t>
  </si>
  <si>
    <t>ISE</t>
  </si>
  <si>
    <t>4888</t>
  </si>
  <si>
    <t>סה"כ כתבי אופציות בישראל</t>
  </si>
  <si>
    <t>רני צים    אפ 4 01/04/2021- רני צים</t>
  </si>
  <si>
    <t>1143627</t>
  </si>
  <si>
    <t>אופל בלאנס אפ 3 15/10/19 מימוש 370- אופל בלאנס</t>
  </si>
  <si>
    <t>1140706</t>
  </si>
  <si>
    <t>סה"כ כתבי אופציה בחו"ל</t>
  </si>
  <si>
    <t>סה"כ מדדים כולל מניות</t>
  </si>
  <si>
    <t>סה"כ ש"ח/מט"ח</t>
  </si>
  <si>
    <t>סה"כ ריבית</t>
  </si>
  <si>
    <t>SPXW PUT 2585 29/03/19</t>
  </si>
  <si>
    <t>BBG00M4S7383</t>
  </si>
  <si>
    <t>SPXW PUT 2695 29/03/19</t>
  </si>
  <si>
    <t>BBG00M4S74G2</t>
  </si>
  <si>
    <t>SPXW PUT2820 30/04/19</t>
  </si>
  <si>
    <t>BBG00MFPY7R7</t>
  </si>
  <si>
    <t>סה"כ מטבע</t>
  </si>
  <si>
    <t>סה"כ סחורות</t>
  </si>
  <si>
    <t>MINI NASDAQ-NQM9-21/06/19</t>
  </si>
  <si>
    <t>BBG00K8HG5X4</t>
  </si>
  <si>
    <t>MONEY EUR HSBC -בטחונות</t>
  </si>
  <si>
    <t>327064</t>
  </si>
  <si>
    <t>NIKKEI NXM9 13/06/19</t>
  </si>
  <si>
    <t>BBG00L1ML0T8</t>
  </si>
  <si>
    <t>RUSSELL-RTYM9-21/06/19</t>
  </si>
  <si>
    <t>BBG00K8HG7G9</t>
  </si>
  <si>
    <t>בטחונות - USD HSBC</t>
  </si>
  <si>
    <t>415323</t>
  </si>
  <si>
    <t>רוו"ה מחוזים FUT VAL USD</t>
  </si>
  <si>
    <t>415349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</si>
  <si>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</si>
  <si>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</si>
  <si>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</si>
  <si>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</si>
  <si>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</si>
  <si>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</si>
  <si>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</si>
  <si>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</si>
  <si>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</si>
  <si>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</si>
  <si>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</si>
  <si>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</si>
  <si>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</si>
  <si>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</si>
  <si>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</si>
  <si>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</si>
  <si>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</si>
  <si>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</si>
  <si>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</si>
  <si>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</si>
  <si>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לאומיקרד אגא-רמ- לאומי קארד</t>
  </si>
  <si>
    <t>1155506</t>
  </si>
  <si>
    <t>512905423</t>
  </si>
  <si>
    <t>31/10/18</t>
  </si>
  <si>
    <t>סופטוויל-מניה לא סחירה- סופטוויל</t>
  </si>
  <si>
    <t>74182</t>
  </si>
  <si>
    <t>5079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</si>
  <si>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</si>
  <si>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</si>
  <si>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</si>
  <si>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</si>
  <si>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</si>
  <si>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</si>
  <si>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</si>
  <si>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</si>
  <si>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</si>
  <si>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First Time</t>
  </si>
  <si>
    <t>74173</t>
  </si>
  <si>
    <t>05/02/19</t>
  </si>
  <si>
    <t>קרן ION</t>
  </si>
  <si>
    <t>18/01/19</t>
  </si>
  <si>
    <t>קרן אלפא 2- קרן אלפא 2</t>
  </si>
  <si>
    <t>74185</t>
  </si>
  <si>
    <t>28/02/19</t>
  </si>
  <si>
    <t>קרן 2 JTLV- קרן 2 JTLV</t>
  </si>
  <si>
    <t>74186</t>
  </si>
  <si>
    <t>18/03/19</t>
  </si>
  <si>
    <t>קרן הליוס 4- קרן הליוס</t>
  </si>
  <si>
    <t>74179</t>
  </si>
  <si>
    <t>25/10/18</t>
  </si>
  <si>
    <t>סה"כ קרנות הון סיכון בחו"ל</t>
  </si>
  <si>
    <t>סה"כ קרנות גידור בחו"ל</t>
  </si>
  <si>
    <t>סה"כ קרנות נדל"ן בחו"ל</t>
  </si>
  <si>
    <t>אלקטרה נדל"ן (MF) קרן מספר 1- Electra America Multifamily FUND</t>
  </si>
  <si>
    <t>74172</t>
  </si>
  <si>
    <t>13/03/19</t>
  </si>
  <si>
    <t>אלקטרה נדל"ן (MF) קרן מספר 2- Electra America Multifamily FUND</t>
  </si>
  <si>
    <t>74178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</si>
  <si>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</si>
  <si>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</si>
  <si>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</si>
  <si>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</si>
  <si>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SG VC 3 קרן - SG VC</t>
  </si>
  <si>
    <t>74180</t>
  </si>
  <si>
    <t>07/11/18</t>
  </si>
  <si>
    <t>סה"כ כתבי אופציה בישראל</t>
  </si>
  <si>
    <t>סה"כ מט"ח/מט"ח</t>
  </si>
  <si>
    <t>אירו/שקל 14.05.19 שער 4.114 153303</t>
  </si>
  <si>
    <t>153303</t>
  </si>
  <si>
    <t>12/02/19</t>
  </si>
  <si>
    <t>אירו/שקל 14.05.19 שער 4.1182 153305</t>
  </si>
  <si>
    <t>153305</t>
  </si>
  <si>
    <t>13/02/19</t>
  </si>
  <si>
    <t>דולר/שקל 14/05/19 שער 3.621 153302</t>
  </si>
  <si>
    <t>153302</t>
  </si>
  <si>
    <t>סה"כ כנגד חסכון עמיתים/מבוטחים</t>
  </si>
  <si>
    <t>אחיסמך A</t>
  </si>
  <si>
    <t>לא</t>
  </si>
  <si>
    <t>96017</t>
  </si>
  <si>
    <t>515293229</t>
  </si>
  <si>
    <t>NR1.IL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</si>
  <si>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</si>
  <si>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</si>
  <si>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</si>
  <si>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</si>
  <si>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</si>
  <si>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</si>
  <si>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</si>
  <si>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לאומי קארד הלוואה COCO 31.3.2024</t>
  </si>
  <si>
    <t>96021</t>
  </si>
  <si>
    <t>NR1</t>
  </si>
  <si>
    <t>27/03/19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</si>
  <si>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</si>
  <si>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</si>
  <si>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</si>
  <si>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</si>
  <si>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</si>
  <si>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</si>
  <si>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</si>
  <si>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</si>
  <si>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</si>
  <si>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</si>
  <si>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06/03/19</t>
  </si>
  <si>
    <t>מלון בראון א'</t>
  </si>
  <si>
    <t>96016</t>
  </si>
  <si>
    <t>13/01/19</t>
  </si>
  <si>
    <t>מלון בראון א'-רכיב הוני</t>
  </si>
  <si>
    <t>96019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</si>
  <si>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</si>
  <si>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</si>
  <si>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</si>
  <si>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</si>
  <si>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</si>
  <si>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FIRS TIME</t>
  </si>
  <si>
    <t>קרן הליוס</t>
  </si>
  <si>
    <t>SG3</t>
  </si>
  <si>
    <t>ION</t>
  </si>
  <si>
    <t>דפנה</t>
  </si>
  <si>
    <t>ספרה</t>
  </si>
  <si>
    <t>פניקס</t>
  </si>
  <si>
    <t>JTLV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</si>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</sst>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4" fontId="0" fillId="0" borderId="0" xfId="0" applyNumberFormat="1" applyFont="1"/>
    <xf numFmtId="0" fontId="17" fillId="0" borderId="0" xfId="0" applyFont="1"/>
    <xf numFmtId="4" fontId="17" fillId="0" borderId="0" xfId="0" applyNumberFormat="1" applyFont="1"/>
    <xf numFmtId="14" fontId="2" fillId="0" borderId="0" xfId="0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csra.co.il/DANEL/&#1495;&#1513;&#1497;&#1508;&#1492;%20&#1500;&#1488;&#1493;&#1508;&#1510;&#1497;&#1493;&#1514;%20-&#1502;&#1500;&#1497;&#1502;&#1493;&#1512;/31.03.19/&#1511;&#1512;&#1504;&#1493;&#1514;%20&#1492;&#1513;&#1511;&#1506;&#1492;%20%2031.3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קרנות השקעה"/>
      <sheetName val="דוח התפלגויות"/>
      <sheetName val="הלוואות"/>
    </sheetNames>
    <sheetDataSet>
      <sheetData sheetId="0">
        <row r="55">
          <cell r="N55">
            <v>589704.34311000002</v>
          </cell>
          <cell r="R55">
            <v>1388140</v>
          </cell>
          <cell r="S55">
            <v>491366.33100000001</v>
          </cell>
          <cell r="U55">
            <v>1346576.8284791524</v>
          </cell>
          <cell r="V55">
            <v>1261050</v>
          </cell>
          <cell r="W55">
            <v>1261050</v>
          </cell>
          <cell r="Z55">
            <v>2702984.1727979998</v>
          </cell>
          <cell r="AA55">
            <v>4403308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07" tableBorderDxfId="406">
  <autoFilter ref="B7:D43">
    <filterColumn colId="0" hiddenButton="1"/>
    <filterColumn colId="1" hiddenButton="1"/>
    <filterColumn colId="2" hiddenButton="1"/>
  </autoFilter>
  <tableColumns count="3">
    <tableColumn id="1" name="עמודה1" dataDxfId="405" dataCellStyle="Normal_2007-16618"/>
    <tableColumn id="2" name="שווי הוגן" dataDxfId="404"/>
    <tableColumn id="3" name="שעור מנכסי השקעה*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02" headerRowBorderDxfId="401" tableBorderDxfId="400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85" dataDxfId="386" headerRowBorderDxfId="398" tableBorderDxfId="399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7"/>
    <tableColumn id="2" name="מספר ני&quot;ע" dataDxfId="396"/>
    <tableColumn id="3" name="מספר מנפיק" dataDxfId="395"/>
    <tableColumn id="4" name="דירוג" dataDxfId="394"/>
    <tableColumn id="5" name="שם מדרג" dataDxfId="393"/>
    <tableColumn id="6" name="סוג מטבע" dataDxfId="392"/>
    <tableColumn id="7" name="שיעור ריבית" dataDxfId="391"/>
    <tableColumn id="8" name="תשואה לפידיון" dataDxfId="390"/>
    <tableColumn id="9" name="שווי שוק" dataDxfId="389"/>
    <tableColumn id="10" name="שעור מנכסי אפיק ההשקעה" dataDxfId="388"/>
    <tableColumn id="11" name="שעור מסך נכסי השקעה" dataDxfId="3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1" totalsRowShown="0" headerRowDxfId="364" dataDxfId="365" headerRowBorderDxfId="383" tableBorderDxfId="384">
  <autoFilter ref="A8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82"/>
    <tableColumn id="2" name="מספר ני&quot;ע" dataDxfId="381"/>
    <tableColumn id="3" name="זירת מסחר" dataDxfId="380"/>
    <tableColumn id="4" name="דירוג" dataDxfId="379"/>
    <tableColumn id="5" name="שם מדרג" dataDxfId="378"/>
    <tableColumn id="6" name="תאריך רכישה" dataDxfId="377"/>
    <tableColumn id="7" name="מח&quot;מ" dataDxfId="376"/>
    <tableColumn id="8" name="סוג מטבע" dataDxfId="375"/>
    <tableColumn id="9" name="שיעור ריבית" dataDxfId="374"/>
    <tableColumn id="10" name="תשואה לפידיון" dataDxfId="373"/>
    <tableColumn id="11" name="ערך נקוב****" dataDxfId="372"/>
    <tableColumn id="12" name="שער***" dataDxfId="371"/>
    <tableColumn id="13" name="פדיון/ריבית/דיבידנד לקבל*****  " dataDxfId="370"/>
    <tableColumn id="14" name="שווי שוק" dataDxfId="369"/>
    <tableColumn id="15" name="שעור מערך נקוב**** מונפק" dataDxfId="368"/>
    <tableColumn id="16" name="שעור מנכסי אפיק ההשקעה" dataDxfId="367"/>
    <tableColumn id="17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40" dataDxfId="341" headerRowBorderDxfId="362" tableBorderDxfId="36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98" totalsRowShown="0" headerRowDxfId="326" dataDxfId="327" headerRowBorderDxfId="338" tableBorderDxfId="339">
  <autoFilter ref="A8:T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37"/>
    <tableColumn id="11" name="סוג מטבע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92" totalsRowShown="0" headerRowDxfId="315" dataDxfId="316" headerRowBorderDxfId="324" tableBorderDxfId="325">
  <autoFilter ref="A8:N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61" totalsRowShown="0" headerRowDxfId="303" dataDxfId="304" headerRowBorderDxfId="313" tableBorderDxfId="314">
  <autoFilter ref="A8:M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30" totalsRowShown="0" headerRowDxfId="290" dataDxfId="291" headerRowBorderDxfId="301" tableBorderDxfId="302">
  <autoFilter ref="A8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0"/>
    <tableColumn id="4" name="מספר מנפיק" dataDxfId="299"/>
    <tableColumn id="5" name="ענף מסחר"/>
    <tableColumn id="6" name="דירוג"/>
    <tableColumn id="7" name="שם מדרג" dataDxfId="298"/>
    <tableColumn id="8" name="סוג מטבע"/>
    <tableColumn id="9" name="ערך נקוב****" dataDxfId="297"/>
    <tableColumn id="10" name="שער***" dataDxfId="296"/>
    <tableColumn id="11" name="שווי שוק" dataDxfId="295"/>
    <tableColumn id="12" name="שעור מערך נקוב מונפק" dataDxfId="294"/>
    <tableColumn id="13" name="שעור מנכסי אפיק ההשקעה" dataDxfId="293"/>
    <tableColumn id="14" name="שעור מסך נכסי השקעה**" dataDxfId="2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8" totalsRowShown="0" headerRowDxfId="279" dataDxfId="280" headerRowBorderDxfId="288" tableBorderDxfId="289">
  <autoFilter ref="A8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7"/>
    <tableColumn id="4" name="ענף מסחר"/>
    <tableColumn id="5" name="סוג מטבע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68" dataDxfId="269" headerRowBorderDxfId="277" tableBorderDxfId="27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0" totalsRowShown="0" headerRowDxfId="259" dataDxfId="260" headerRowBorderDxfId="266" tableBorderDxfId="267">
  <autoFilter ref="A8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3" dataDxfId="244" headerRowBorderDxfId="257" tableBorderDxfId="25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4" dataDxfId="165" headerRowBorderDxfId="178" tableBorderDxfId="179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6" totalsRowShown="0" headerRowDxfId="154" dataDxfId="155" headerRowBorderDxfId="162" tableBorderDxfId="163">
  <autoFilter ref="A8:J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3" totalsRowShown="0" headerRowDxfId="129" dataDxfId="130" headerRowBorderDxfId="137" tableBorderDxfId="138">
  <autoFilter ref="A8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2" totalsRowShown="0" headerRowDxfId="97" dataDxfId="98" headerRowBorderDxfId="111" tableBorderDxfId="112">
  <autoFilter ref="A7:P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סוג מטבע"/>
    <tableColumn id="10" name="שיעור ריבית ממוצע" dataDxfId="105"/>
    <tableColumn id="11" name="תשואה לפידיון" dataDxfId="104"/>
    <tableColumn id="12" name="ערך נקוב****" dataDxfId="103"/>
    <tableColumn id="13" name="שער***" dataDxfId="102"/>
    <tableColumn id="14" name="שווי הוגן" dataDxfId="101"/>
    <tableColumn id="15" name="שעור מנכסי אפיק ההשקעה" dataDxfId="100"/>
    <tableColumn id="16" name="שעור מסך נכסי השקעה**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3" dataDxfId="84" headerRowBorderDxfId="95" tableBorderDxfId="96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4"/>
    <tableColumn id="4" name="דירוג"/>
    <tableColumn id="5" name="שם מדרג" dataDxfId="93"/>
    <tableColumn id="6" name="מח&quot;מ" dataDxfId="92"/>
    <tableColumn id="7" name="סוג מטבע"/>
    <tableColumn id="8" name="תנאי ושיעור ריבית" dataDxfId="91"/>
    <tableColumn id="9" name="תשואה לפידיון" dataDxfId="90"/>
    <tableColumn id="10" name="ערך נקוב****" dataDxfId="89"/>
    <tableColumn id="11" name="שער***" dataDxfId="88"/>
    <tableColumn id="12" name="שווי הוגן" dataDxfId="87"/>
    <tableColumn id="13" name="שעור מנכסי אפיק ההשקעה" dataDxfId="86"/>
    <tableColumn id="14" name="שעור מסך נכסי השקעה**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70" dataDxfId="71" headerRowBorderDxfId="81" tableBorderDxfId="82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0"/>
    <tableColumn id="2" name="תאריך שערוך אחרון" dataDxfId="79"/>
    <tableColumn id="3" name="אופי הנכס" dataDxfId="78"/>
    <tableColumn id="4" name="שעור תשואה במהלך התקופה" dataDxfId="77"/>
    <tableColumn id="5" name="סוג מטבע" dataDxfId="76"/>
    <tableColumn id="6" name="שווי משוערך" dataDxfId="75"/>
    <tableColumn id="7" name="שעור מנכסי אפיק ההשקעה" dataDxfId="74"/>
    <tableColumn id="8" name="שעור מסך נכסי השקעה" dataDxfId="73"/>
    <tableColumn id="9" name="כתובת הנכס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5" headerRowBorderDxfId="68" tableBorderDxfId="69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7"/>
    <tableColumn id="3" name="דירוג"/>
    <tableColumn id="4" name="שם המדרג" dataDxfId="66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1" headerRowBorderDxfId="63" tableBorderDxfId="64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2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1" totalsRowShown="0" headerRowBorderDxfId="59" tableBorderDxfId="60">
  <autoFilter ref="A7:C21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>
      <c r="B5" s="63" t="s">
        <v>197</v>
      </c>
      <c r="C5" t="s">
        <v>198</v>
      </c>
    </row>
    <row r="6" spans="1:36" ht="26.25" customHeight="1">
      <c r="B6" s="69" t="s">
        <v>4</v>
      </c>
      <c r="C6" s="70"/>
      <c r="D6" s="71"/>
    </row>
    <row r="7" spans="1:36" s="3" customFormat="1">
      <c r="B7" s="40" t="s">
        <v>1117</v>
      </c>
      <c r="C7" s="72" t="s">
        <v>5</v>
      </c>
      <c r="D7" s="73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1089</v>
      </c>
      <c r="B11" s="57" t="s">
        <v>13</v>
      </c>
      <c r="C11" s="64">
        <v>13366.930607337999</v>
      </c>
      <c r="D11" s="64">
        <v>5.39</v>
      </c>
    </row>
    <row r="12" spans="1:36">
      <c r="B12" s="57" t="s">
        <v>14</v>
      </c>
      <c r="C12" s="50"/>
      <c r="D12" s="50"/>
    </row>
    <row r="13" spans="1:36">
      <c r="A13" s="9" t="s">
        <v>1090</v>
      </c>
      <c r="B13" s="58" t="s">
        <v>15</v>
      </c>
      <c r="C13" s="65">
        <v>58517.535398799999</v>
      </c>
      <c r="D13" s="65">
        <v>23.6</v>
      </c>
    </row>
    <row r="14" spans="1:36">
      <c r="A14" s="9" t="s">
        <v>1091</v>
      </c>
      <c r="B14" s="58" t="s">
        <v>16</v>
      </c>
      <c r="C14" s="65">
        <v>0</v>
      </c>
      <c r="D14" s="65">
        <v>0</v>
      </c>
    </row>
    <row r="15" spans="1:36">
      <c r="A15" s="9" t="s">
        <v>1092</v>
      </c>
      <c r="B15" s="58" t="s">
        <v>17</v>
      </c>
      <c r="C15" s="65">
        <v>43055.229489678997</v>
      </c>
      <c r="D15" s="65">
        <v>17.36</v>
      </c>
    </row>
    <row r="16" spans="1:36">
      <c r="A16" s="9" t="s">
        <v>1093</v>
      </c>
      <c r="B16" s="58" t="s">
        <v>18</v>
      </c>
      <c r="C16" s="65">
        <v>43230.453049950003</v>
      </c>
      <c r="D16" s="65">
        <v>17.43</v>
      </c>
    </row>
    <row r="17" spans="1:4">
      <c r="A17" s="9" t="s">
        <v>841</v>
      </c>
      <c r="B17" s="58" t="s">
        <v>19</v>
      </c>
      <c r="C17" s="65">
        <v>64361.607361474998</v>
      </c>
      <c r="D17" s="65">
        <v>25.96</v>
      </c>
    </row>
    <row r="18" spans="1:4">
      <c r="A18" s="9" t="s">
        <v>1094</v>
      </c>
      <c r="B18" s="58" t="s">
        <v>20</v>
      </c>
      <c r="C18" s="65">
        <v>2484.2122007759999</v>
      </c>
      <c r="D18" s="65">
        <v>1</v>
      </c>
    </row>
    <row r="19" spans="1:4">
      <c r="A19" s="9" t="s">
        <v>1095</v>
      </c>
      <c r="B19" s="58" t="s">
        <v>21</v>
      </c>
      <c r="C19" s="65">
        <v>48.218043000000002</v>
      </c>
      <c r="D19" s="65">
        <v>0.02</v>
      </c>
    </row>
    <row r="20" spans="1:4">
      <c r="A20" s="9" t="s">
        <v>1096</v>
      </c>
      <c r="B20" s="58" t="s">
        <v>22</v>
      </c>
      <c r="C20" s="65">
        <v>63.487360000000002</v>
      </c>
      <c r="D20" s="65">
        <v>0.03</v>
      </c>
    </row>
    <row r="21" spans="1:4">
      <c r="A21" s="9" t="s">
        <v>1097</v>
      </c>
      <c r="B21" s="58" t="s">
        <v>23</v>
      </c>
      <c r="C21" s="65">
        <v>1110.2620694902</v>
      </c>
      <c r="D21" s="65">
        <v>0.45</v>
      </c>
    </row>
    <row r="22" spans="1:4">
      <c r="A22" s="9" t="s">
        <v>1098</v>
      </c>
      <c r="B22" s="58" t="s">
        <v>24</v>
      </c>
      <c r="C22" s="65">
        <v>0</v>
      </c>
      <c r="D22" s="65">
        <v>0</v>
      </c>
    </row>
    <row r="23" spans="1:4">
      <c r="B23" s="57" t="s">
        <v>25</v>
      </c>
      <c r="C23" s="50"/>
      <c r="D23" s="50"/>
    </row>
    <row r="24" spans="1:4">
      <c r="A24" s="9" t="s">
        <v>1099</v>
      </c>
      <c r="B24" s="58" t="s">
        <v>26</v>
      </c>
      <c r="C24" s="65">
        <v>0</v>
      </c>
      <c r="D24" s="65">
        <v>0</v>
      </c>
    </row>
    <row r="25" spans="1:4">
      <c r="A25" s="9" t="s">
        <v>1100</v>
      </c>
      <c r="B25" s="58" t="s">
        <v>27</v>
      </c>
      <c r="C25" s="65">
        <v>0</v>
      </c>
      <c r="D25" s="65">
        <v>0</v>
      </c>
    </row>
    <row r="26" spans="1:4">
      <c r="A26" s="9" t="s">
        <v>1101</v>
      </c>
      <c r="B26" s="58" t="s">
        <v>17</v>
      </c>
      <c r="C26" s="65">
        <v>2487.5934999999999</v>
      </c>
      <c r="D26" s="65">
        <v>1</v>
      </c>
    </row>
    <row r="27" spans="1:4">
      <c r="A27" s="9" t="s">
        <v>1102</v>
      </c>
      <c r="B27" s="58" t="s">
        <v>28</v>
      </c>
      <c r="C27" s="65">
        <v>1000.288840336</v>
      </c>
      <c r="D27" s="65">
        <v>0.4</v>
      </c>
    </row>
    <row r="28" spans="1:4">
      <c r="A28" s="9" t="s">
        <v>1103</v>
      </c>
      <c r="B28" s="58" t="s">
        <v>29</v>
      </c>
      <c r="C28" s="65">
        <v>11760.83709194</v>
      </c>
      <c r="D28" s="65">
        <v>4.74</v>
      </c>
    </row>
    <row r="29" spans="1:4">
      <c r="A29" s="9" t="s">
        <v>1104</v>
      </c>
      <c r="B29" s="58" t="s">
        <v>30</v>
      </c>
      <c r="C29" s="65">
        <v>0</v>
      </c>
      <c r="D29" s="65">
        <v>0</v>
      </c>
    </row>
    <row r="30" spans="1:4">
      <c r="A30" s="9" t="s">
        <v>1105</v>
      </c>
      <c r="B30" s="58" t="s">
        <v>31</v>
      </c>
      <c r="C30" s="65">
        <v>0</v>
      </c>
      <c r="D30" s="65">
        <v>0</v>
      </c>
    </row>
    <row r="31" spans="1:4">
      <c r="A31" s="9" t="s">
        <v>1106</v>
      </c>
      <c r="B31" s="58" t="s">
        <v>32</v>
      </c>
      <c r="C31" s="65">
        <v>25.62030553951173</v>
      </c>
      <c r="D31" s="65">
        <v>0.01</v>
      </c>
    </row>
    <row r="32" spans="1:4">
      <c r="A32" s="9" t="s">
        <v>1107</v>
      </c>
      <c r="B32" s="58" t="s">
        <v>33</v>
      </c>
      <c r="C32" s="65">
        <v>0</v>
      </c>
      <c r="D32" s="65">
        <v>0</v>
      </c>
    </row>
    <row r="33" spans="1:4">
      <c r="A33" s="9" t="s">
        <v>1108</v>
      </c>
      <c r="B33" s="57" t="s">
        <v>34</v>
      </c>
      <c r="C33" s="65">
        <v>6455.7710397719202</v>
      </c>
      <c r="D33" s="65">
        <v>2.6</v>
      </c>
    </row>
    <row r="34" spans="1:4">
      <c r="A34" s="9" t="s">
        <v>1109</v>
      </c>
      <c r="B34" s="57" t="s">
        <v>35</v>
      </c>
      <c r="C34" s="65">
        <v>0</v>
      </c>
      <c r="D34" s="65">
        <v>0</v>
      </c>
    </row>
    <row r="35" spans="1:4">
      <c r="A35" s="9" t="s">
        <v>1110</v>
      </c>
      <c r="B35" s="57" t="s">
        <v>36</v>
      </c>
      <c r="C35" s="65">
        <v>0</v>
      </c>
      <c r="D35" s="65">
        <v>0</v>
      </c>
    </row>
    <row r="36" spans="1:4">
      <c r="A36" s="9" t="s">
        <v>1111</v>
      </c>
      <c r="B36" s="57" t="s">
        <v>37</v>
      </c>
      <c r="C36" s="65">
        <v>0</v>
      </c>
      <c r="D36" s="65">
        <v>0</v>
      </c>
    </row>
    <row r="37" spans="1:4">
      <c r="A37" s="9" t="s">
        <v>1112</v>
      </c>
      <c r="B37" s="57" t="s">
        <v>38</v>
      </c>
      <c r="C37" s="65">
        <v>0</v>
      </c>
      <c r="D37" s="65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1113</v>
      </c>
      <c r="B39" s="60" t="s">
        <v>40</v>
      </c>
      <c r="C39" s="65">
        <v>0</v>
      </c>
      <c r="D39" s="65">
        <v>0</v>
      </c>
    </row>
    <row r="40" spans="1:4">
      <c r="A40" s="9" t="s">
        <v>1114</v>
      </c>
      <c r="B40" s="60" t="s">
        <v>41</v>
      </c>
      <c r="C40" s="65">
        <v>0</v>
      </c>
      <c r="D40" s="65">
        <v>0</v>
      </c>
    </row>
    <row r="41" spans="1:4">
      <c r="A41" s="9" t="s">
        <v>1115</v>
      </c>
      <c r="B41" s="60" t="s">
        <v>42</v>
      </c>
      <c r="C41" s="65">
        <v>0</v>
      </c>
      <c r="D41" s="65">
        <v>0</v>
      </c>
    </row>
    <row r="42" spans="1:4">
      <c r="B42" s="60" t="s">
        <v>43</v>
      </c>
      <c r="C42" s="65">
        <v>247968.04635809563</v>
      </c>
      <c r="D42" s="65">
        <v>100</v>
      </c>
    </row>
    <row r="43" spans="1:4">
      <c r="A43" s="9" t="s">
        <v>1116</v>
      </c>
      <c r="B43" s="61" t="s">
        <v>44</v>
      </c>
      <c r="C43" s="65">
        <v>0</v>
      </c>
      <c r="D43" s="65">
        <v>0</v>
      </c>
    </row>
    <row r="44" spans="1:4">
      <c r="B44" s="10" t="s">
        <v>199</v>
      </c>
    </row>
    <row r="45" spans="1:4">
      <c r="C45" s="74" t="s">
        <v>45</v>
      </c>
      <c r="D45" s="73" t="s">
        <v>46</v>
      </c>
    </row>
    <row r="46" spans="1:4">
      <c r="C46" s="12" t="s">
        <v>9</v>
      </c>
      <c r="D46" s="12" t="s">
        <v>10</v>
      </c>
    </row>
    <row r="47" spans="1:4">
      <c r="C47" t="s">
        <v>200</v>
      </c>
      <c r="D47">
        <v>3.6494</v>
      </c>
    </row>
    <row r="48" spans="1:4">
      <c r="C48" t="s">
        <v>112</v>
      </c>
      <c r="D48">
        <v>4.0781999999999998</v>
      </c>
    </row>
    <row r="49" spans="3:4">
      <c r="C49" t="s">
        <v>108</v>
      </c>
      <c r="D49">
        <v>3.6320000000000001</v>
      </c>
    </row>
    <row r="50" spans="3:4">
      <c r="C50" t="s">
        <v>115</v>
      </c>
      <c r="D50">
        <v>4.7325999999999997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סכום נכסי הקרן'!A1" display="זכויות מקרקעין"/>
    <hyperlink ref="A37" location="'השקעות אחרות '!A1" display="השקעות אחרות"/>
    <hyperlink ref="A43" location="'סכום נכסי הקרן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2" workbookViewId="0">
      <selection activeCell="L22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>
      <c r="A5" s="63" t="s">
        <v>197</v>
      </c>
      <c r="B5" t="s">
        <v>198</v>
      </c>
    </row>
    <row r="6" spans="1:12" ht="26.25" customHeight="1">
      <c r="A6" s="75" t="s">
        <v>47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2" s="16" customFormat="1">
      <c r="A7" s="77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4">
        <v>0</v>
      </c>
      <c r="I10" s="64">
        <v>13366.930607337999</v>
      </c>
      <c r="J10" s="64">
        <v>100</v>
      </c>
      <c r="K10" s="64">
        <v>5.39</v>
      </c>
    </row>
    <row r="11" spans="1:12">
      <c r="A11" s="66" t="s">
        <v>201</v>
      </c>
      <c r="B11" s="23"/>
      <c r="C11" s="24"/>
      <c r="D11" s="24"/>
      <c r="E11" s="24"/>
      <c r="F11" s="24"/>
      <c r="G11" s="24"/>
      <c r="H11" s="67">
        <v>0</v>
      </c>
      <c r="I11" s="67">
        <v>13366.930607337999</v>
      </c>
      <c r="J11" s="67">
        <v>100</v>
      </c>
      <c r="K11" s="67">
        <v>5.39</v>
      </c>
    </row>
    <row r="12" spans="1:12">
      <c r="A12" s="66" t="s">
        <v>202</v>
      </c>
      <c r="B12" s="23"/>
      <c r="C12" s="24"/>
      <c r="D12" s="24"/>
      <c r="E12" s="24"/>
      <c r="F12" s="24"/>
      <c r="G12" s="24"/>
      <c r="H12" s="67">
        <v>0</v>
      </c>
      <c r="I12" s="67">
        <v>9142.84771</v>
      </c>
      <c r="J12" s="67">
        <v>68.400000000000006</v>
      </c>
      <c r="K12" s="67">
        <v>3.69</v>
      </c>
    </row>
    <row r="13" spans="1:12">
      <c r="A13" t="s">
        <v>203</v>
      </c>
      <c r="B13" t="s">
        <v>204</v>
      </c>
      <c r="C13" t="s">
        <v>205</v>
      </c>
      <c r="D13" t="s">
        <v>206</v>
      </c>
      <c r="E13" t="s">
        <v>207</v>
      </c>
      <c r="F13" t="s">
        <v>104</v>
      </c>
      <c r="G13" s="65">
        <v>0</v>
      </c>
      <c r="H13" s="65">
        <v>0</v>
      </c>
      <c r="I13" s="65">
        <v>650.11770999999999</v>
      </c>
      <c r="J13" s="65">
        <v>4.8600000000000003</v>
      </c>
      <c r="K13" s="65">
        <v>0.26</v>
      </c>
    </row>
    <row r="14" spans="1:12">
      <c r="A14" t="s">
        <v>208</v>
      </c>
      <c r="B14" t="s">
        <v>209</v>
      </c>
      <c r="C14" t="s">
        <v>210</v>
      </c>
      <c r="D14" t="s">
        <v>206</v>
      </c>
      <c r="E14" t="s">
        <v>207</v>
      </c>
      <c r="F14" t="s">
        <v>104</v>
      </c>
      <c r="G14" s="65">
        <v>0</v>
      </c>
      <c r="H14" s="65">
        <v>0</v>
      </c>
      <c r="I14" s="65">
        <v>8492.73</v>
      </c>
      <c r="J14" s="65">
        <v>63.54</v>
      </c>
      <c r="K14" s="65">
        <v>3.42</v>
      </c>
    </row>
    <row r="15" spans="1:12">
      <c r="A15" s="66" t="s">
        <v>211</v>
      </c>
      <c r="C15" s="14"/>
      <c r="H15" s="67">
        <v>0</v>
      </c>
      <c r="I15" s="67">
        <v>4224.0828973380003</v>
      </c>
      <c r="J15" s="67">
        <v>31.6</v>
      </c>
      <c r="K15" s="67">
        <v>1.7</v>
      </c>
    </row>
    <row r="16" spans="1:12">
      <c r="A16" t="s">
        <v>212</v>
      </c>
      <c r="B16" t="s">
        <v>213</v>
      </c>
      <c r="C16" t="s">
        <v>210</v>
      </c>
      <c r="D16" t="s">
        <v>206</v>
      </c>
      <c r="E16" t="s">
        <v>207</v>
      </c>
      <c r="F16" t="s">
        <v>112</v>
      </c>
      <c r="G16" s="65">
        <v>0</v>
      </c>
      <c r="H16" s="65">
        <v>0</v>
      </c>
      <c r="I16" s="65">
        <v>0.16692072599999999</v>
      </c>
      <c r="J16" s="65">
        <v>0</v>
      </c>
      <c r="K16" s="65">
        <v>0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108</v>
      </c>
      <c r="G17" s="65">
        <v>0</v>
      </c>
      <c r="H17" s="65">
        <v>0</v>
      </c>
      <c r="I17" s="65">
        <v>535.74872912000001</v>
      </c>
      <c r="J17" s="65">
        <v>4.01</v>
      </c>
      <c r="K17" s="65">
        <v>0.22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108</v>
      </c>
      <c r="G18" s="65">
        <v>0</v>
      </c>
      <c r="H18" s="65">
        <v>0</v>
      </c>
      <c r="I18" s="65">
        <v>5020.9606628800002</v>
      </c>
      <c r="J18" s="65">
        <v>37.56</v>
      </c>
      <c r="K18" s="65">
        <v>2.02</v>
      </c>
    </row>
    <row r="19" spans="1:11">
      <c r="A19" t="s">
        <v>218</v>
      </c>
      <c r="B19" t="s">
        <v>217</v>
      </c>
      <c r="C19" t="s">
        <v>210</v>
      </c>
      <c r="D19" t="s">
        <v>206</v>
      </c>
      <c r="E19" t="s">
        <v>207</v>
      </c>
      <c r="F19" t="s">
        <v>108</v>
      </c>
      <c r="G19" s="65">
        <v>0</v>
      </c>
      <c r="H19" s="65">
        <v>0</v>
      </c>
      <c r="I19" s="65">
        <v>-1344.1052812800001</v>
      </c>
      <c r="J19" s="65">
        <v>-10.06</v>
      </c>
      <c r="K19" s="65">
        <v>-0.54</v>
      </c>
    </row>
    <row r="20" spans="1:11">
      <c r="A20" t="s">
        <v>219</v>
      </c>
      <c r="B20" t="s">
        <v>220</v>
      </c>
      <c r="C20" t="s">
        <v>210</v>
      </c>
      <c r="D20" t="s">
        <v>206</v>
      </c>
      <c r="E20" t="s">
        <v>207</v>
      </c>
      <c r="F20" t="s">
        <v>200</v>
      </c>
      <c r="G20" s="65">
        <v>0</v>
      </c>
      <c r="H20" s="65">
        <v>0</v>
      </c>
      <c r="I20" s="65">
        <v>11.55691992</v>
      </c>
      <c r="J20" s="65">
        <v>0.09</v>
      </c>
      <c r="K20" s="65">
        <v>0</v>
      </c>
    </row>
    <row r="21" spans="1:11">
      <c r="A21" t="s">
        <v>221</v>
      </c>
      <c r="B21" t="s">
        <v>222</v>
      </c>
      <c r="C21" t="s">
        <v>210</v>
      </c>
      <c r="D21" t="s">
        <v>206</v>
      </c>
      <c r="E21" t="s">
        <v>207</v>
      </c>
      <c r="F21" t="s">
        <v>115</v>
      </c>
      <c r="G21" s="65">
        <v>0</v>
      </c>
      <c r="H21" s="65">
        <v>0</v>
      </c>
      <c r="I21" s="65">
        <v>-0.24505402800000001</v>
      </c>
      <c r="J21" s="65">
        <v>0</v>
      </c>
      <c r="K21" s="65">
        <v>0</v>
      </c>
    </row>
    <row r="22" spans="1:11">
      <c r="A22" s="66" t="s">
        <v>223</v>
      </c>
      <c r="C22" s="14"/>
      <c r="H22" s="67">
        <v>0</v>
      </c>
      <c r="I22" s="67">
        <v>0</v>
      </c>
      <c r="J22" s="67">
        <v>0</v>
      </c>
      <c r="K22" s="67">
        <v>0</v>
      </c>
    </row>
    <row r="23" spans="1:11">
      <c r="A23" t="s">
        <v>224</v>
      </c>
      <c r="B23" t="s">
        <v>224</v>
      </c>
      <c r="C23" s="14"/>
      <c r="D23" t="s">
        <v>224</v>
      </c>
      <c r="F23" t="s">
        <v>224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</row>
    <row r="24" spans="1:11">
      <c r="A24" s="66" t="s">
        <v>225</v>
      </c>
      <c r="C24" s="14"/>
      <c r="H24" s="67">
        <v>0</v>
      </c>
      <c r="I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s="14"/>
      <c r="D25" t="s">
        <v>224</v>
      </c>
      <c r="F25" t="s">
        <v>224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226</v>
      </c>
      <c r="C26" s="14"/>
      <c r="H26" s="67">
        <v>0</v>
      </c>
      <c r="I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F27" t="s">
        <v>224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227</v>
      </c>
      <c r="C28" s="14"/>
      <c r="H28" s="67">
        <v>0</v>
      </c>
      <c r="I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F29" t="s">
        <v>224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228</v>
      </c>
      <c r="C30" s="14"/>
      <c r="H30" s="67">
        <v>0</v>
      </c>
      <c r="I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F31" t="s">
        <v>224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229</v>
      </c>
      <c r="C32" s="14"/>
      <c r="H32" s="67">
        <v>0</v>
      </c>
      <c r="I32" s="67">
        <v>0</v>
      </c>
      <c r="J32" s="67">
        <v>0</v>
      </c>
      <c r="K32" s="67">
        <v>0</v>
      </c>
    </row>
    <row r="33" spans="1:11">
      <c r="A33" s="66" t="s">
        <v>230</v>
      </c>
      <c r="C33" s="14"/>
      <c r="H33" s="67">
        <v>0</v>
      </c>
      <c r="I33" s="67">
        <v>0</v>
      </c>
      <c r="J33" s="67">
        <v>0</v>
      </c>
      <c r="K33" s="67">
        <v>0</v>
      </c>
    </row>
    <row r="34" spans="1:11">
      <c r="A34" t="s">
        <v>224</v>
      </c>
      <c r="B34" t="s">
        <v>224</v>
      </c>
      <c r="C34" s="14"/>
      <c r="D34" t="s">
        <v>224</v>
      </c>
      <c r="F34" t="s">
        <v>224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</row>
    <row r="35" spans="1:11">
      <c r="A35" s="66" t="s">
        <v>228</v>
      </c>
      <c r="C35" s="14"/>
      <c r="H35" s="67">
        <v>0</v>
      </c>
      <c r="I35" s="67">
        <v>0</v>
      </c>
      <c r="J35" s="67">
        <v>0</v>
      </c>
      <c r="K35" s="67">
        <v>0</v>
      </c>
    </row>
    <row r="36" spans="1:11">
      <c r="A36" t="s">
        <v>224</v>
      </c>
      <c r="B36" t="s">
        <v>224</v>
      </c>
      <c r="C36" s="14"/>
      <c r="D36" t="s">
        <v>224</v>
      </c>
      <c r="F36" t="s">
        <v>224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</row>
    <row r="37" spans="1:11">
      <c r="A37" t="s">
        <v>231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8" workbookViewId="0">
      <selection activeCell="R18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>
      <c r="A5" s="63" t="s">
        <v>197</v>
      </c>
      <c r="B5" t="s">
        <v>198</v>
      </c>
    </row>
    <row r="6" spans="1:52" ht="21.75" customHeight="1">
      <c r="A6" s="80" t="s">
        <v>68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</row>
    <row r="7" spans="1:52" ht="27.75" customHeight="1">
      <c r="A7" s="83" t="s">
        <v>69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6" t="s">
        <v>194</v>
      </c>
      <c r="N8" s="41" t="s">
        <v>56</v>
      </c>
      <c r="O8" s="41" t="s">
        <v>191</v>
      </c>
      <c r="P8" s="41" t="s">
        <v>57</v>
      </c>
      <c r="Q8" s="87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5.35</v>
      </c>
      <c r="H11" s="7"/>
      <c r="I11" s="7"/>
      <c r="J11" s="64">
        <v>0.16</v>
      </c>
      <c r="K11" s="64">
        <v>47388564</v>
      </c>
      <c r="L11" s="7"/>
      <c r="M11" s="64">
        <v>0</v>
      </c>
      <c r="N11" s="64">
        <v>58517.535398799999</v>
      </c>
      <c r="O11" s="7"/>
      <c r="P11" s="64">
        <v>100</v>
      </c>
      <c r="Q11" s="64">
        <v>23.6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6" t="s">
        <v>201</v>
      </c>
      <c r="B12" s="14"/>
      <c r="C12" s="14"/>
      <c r="G12" s="67">
        <v>5.35</v>
      </c>
      <c r="J12" s="67">
        <v>0.16</v>
      </c>
      <c r="K12" s="67">
        <v>47388564</v>
      </c>
      <c r="M12" s="67">
        <v>0</v>
      </c>
      <c r="N12" s="67">
        <v>58517.535398799999</v>
      </c>
      <c r="P12" s="67">
        <v>100</v>
      </c>
      <c r="Q12" s="67">
        <v>23.6</v>
      </c>
    </row>
    <row r="13" spans="1:52">
      <c r="A13" s="66" t="s">
        <v>232</v>
      </c>
      <c r="B13" s="14"/>
      <c r="C13" s="14"/>
      <c r="G13" s="67">
        <v>3.17</v>
      </c>
      <c r="J13" s="67">
        <v>-0.95</v>
      </c>
      <c r="K13" s="67">
        <v>25597930</v>
      </c>
      <c r="M13" s="67">
        <v>0</v>
      </c>
      <c r="N13" s="67">
        <v>32954.6962757</v>
      </c>
      <c r="P13" s="67">
        <v>56.32</v>
      </c>
      <c r="Q13" s="67">
        <v>13.29</v>
      </c>
    </row>
    <row r="14" spans="1:52">
      <c r="A14" s="66" t="s">
        <v>233</v>
      </c>
      <c r="B14" s="14"/>
      <c r="C14" s="14"/>
      <c r="G14" s="67">
        <v>3.17</v>
      </c>
      <c r="J14" s="67">
        <v>-0.95</v>
      </c>
      <c r="K14" s="67">
        <v>25597930</v>
      </c>
      <c r="M14" s="67">
        <v>0</v>
      </c>
      <c r="N14" s="67">
        <v>32954.6962757</v>
      </c>
      <c r="P14" s="67">
        <v>56.32</v>
      </c>
      <c r="Q14" s="67">
        <v>13.29</v>
      </c>
    </row>
    <row r="15" spans="1:52">
      <c r="A15" t="s">
        <v>234</v>
      </c>
      <c r="B15" t="s">
        <v>235</v>
      </c>
      <c r="C15" t="s">
        <v>102</v>
      </c>
      <c r="D15" t="s">
        <v>236</v>
      </c>
      <c r="E15" t="s">
        <v>207</v>
      </c>
      <c r="F15" t="s">
        <v>237</v>
      </c>
      <c r="G15" s="65">
        <v>2.23</v>
      </c>
      <c r="H15" t="s">
        <v>104</v>
      </c>
      <c r="I15" s="65">
        <v>4</v>
      </c>
      <c r="J15" s="65">
        <v>-1.1499999999999999</v>
      </c>
      <c r="K15" s="65">
        <v>3925996</v>
      </c>
      <c r="L15" s="65">
        <v>150.09</v>
      </c>
      <c r="M15" s="65">
        <v>0</v>
      </c>
      <c r="N15" s="65">
        <v>5892.5273963999998</v>
      </c>
      <c r="O15" s="65">
        <v>0.03</v>
      </c>
      <c r="P15" s="65">
        <v>10.07</v>
      </c>
      <c r="Q15" s="65">
        <v>2.38</v>
      </c>
    </row>
    <row r="16" spans="1:52">
      <c r="A16" t="s">
        <v>238</v>
      </c>
      <c r="B16" t="s">
        <v>239</v>
      </c>
      <c r="C16" t="s">
        <v>102</v>
      </c>
      <c r="D16" t="s">
        <v>236</v>
      </c>
      <c r="E16" t="s">
        <v>207</v>
      </c>
      <c r="F16" t="s">
        <v>240</v>
      </c>
      <c r="G16" s="65">
        <v>4.8600000000000003</v>
      </c>
      <c r="H16" t="s">
        <v>104</v>
      </c>
      <c r="I16" s="65">
        <v>4</v>
      </c>
      <c r="J16" s="65">
        <v>-0.47</v>
      </c>
      <c r="K16" s="65">
        <v>5288592</v>
      </c>
      <c r="L16" s="65">
        <v>156.80000000000001</v>
      </c>
      <c r="M16" s="65">
        <v>0</v>
      </c>
      <c r="N16" s="65">
        <v>8292.512256</v>
      </c>
      <c r="O16" s="65">
        <v>0.05</v>
      </c>
      <c r="P16" s="65">
        <v>14.17</v>
      </c>
      <c r="Q16" s="65">
        <v>3.34</v>
      </c>
    </row>
    <row r="17" spans="1:17">
      <c r="A17" t="s">
        <v>241</v>
      </c>
      <c r="B17" t="s">
        <v>242</v>
      </c>
      <c r="C17" t="s">
        <v>102</v>
      </c>
      <c r="D17" t="s">
        <v>236</v>
      </c>
      <c r="E17" t="s">
        <v>207</v>
      </c>
      <c r="F17" t="s">
        <v>243</v>
      </c>
      <c r="G17" s="65">
        <v>3.36</v>
      </c>
      <c r="H17" t="s">
        <v>104</v>
      </c>
      <c r="I17" s="65">
        <v>2.75</v>
      </c>
      <c r="J17" s="65">
        <v>-0.87</v>
      </c>
      <c r="K17" s="65">
        <v>9474781</v>
      </c>
      <c r="L17" s="65">
        <v>118.48</v>
      </c>
      <c r="M17" s="65">
        <v>0</v>
      </c>
      <c r="N17" s="65">
        <v>11225.7205288</v>
      </c>
      <c r="O17" s="65">
        <v>0.06</v>
      </c>
      <c r="P17" s="65">
        <v>19.18</v>
      </c>
      <c r="Q17" s="65">
        <v>4.53</v>
      </c>
    </row>
    <row r="18" spans="1:17">
      <c r="A18" t="s">
        <v>244</v>
      </c>
      <c r="B18" t="s">
        <v>245</v>
      </c>
      <c r="C18" t="s">
        <v>102</v>
      </c>
      <c r="D18" t="s">
        <v>236</v>
      </c>
      <c r="E18" t="s">
        <v>207</v>
      </c>
      <c r="F18" t="s">
        <v>243</v>
      </c>
      <c r="G18" s="65">
        <v>4.3499999999999996</v>
      </c>
      <c r="H18" t="s">
        <v>104</v>
      </c>
      <c r="I18" s="65">
        <v>1.75</v>
      </c>
      <c r="J18" s="65">
        <v>-0.62</v>
      </c>
      <c r="K18" s="65">
        <v>1292835</v>
      </c>
      <c r="L18" s="65">
        <v>113.75</v>
      </c>
      <c r="M18" s="65">
        <v>0</v>
      </c>
      <c r="N18" s="65">
        <v>1470.5998125000001</v>
      </c>
      <c r="O18" s="65">
        <v>0.01</v>
      </c>
      <c r="P18" s="65">
        <v>2.5099999999999998</v>
      </c>
      <c r="Q18" s="65">
        <v>0.59</v>
      </c>
    </row>
    <row r="19" spans="1:17">
      <c r="A19" t="s">
        <v>246</v>
      </c>
      <c r="B19" t="s">
        <v>247</v>
      </c>
      <c r="C19" t="s">
        <v>102</v>
      </c>
      <c r="D19" t="s">
        <v>236</v>
      </c>
      <c r="E19" t="s">
        <v>207</v>
      </c>
      <c r="F19" t="s">
        <v>248</v>
      </c>
      <c r="G19" s="65">
        <v>0.59</v>
      </c>
      <c r="H19" t="s">
        <v>104</v>
      </c>
      <c r="I19" s="65">
        <v>3</v>
      </c>
      <c r="J19" s="65">
        <v>-2</v>
      </c>
      <c r="K19" s="65">
        <v>2347339</v>
      </c>
      <c r="L19" s="65">
        <v>114.9</v>
      </c>
      <c r="M19" s="65">
        <v>0</v>
      </c>
      <c r="N19" s="65">
        <v>2697.0925109999998</v>
      </c>
      <c r="O19" s="65">
        <v>0.02</v>
      </c>
      <c r="P19" s="65">
        <v>4.6100000000000003</v>
      </c>
      <c r="Q19" s="65">
        <v>1.0900000000000001</v>
      </c>
    </row>
    <row r="20" spans="1:17">
      <c r="A20" t="s">
        <v>249</v>
      </c>
      <c r="B20" t="s">
        <v>250</v>
      </c>
      <c r="C20" t="s">
        <v>102</v>
      </c>
      <c r="D20" t="s">
        <v>236</v>
      </c>
      <c r="E20" t="s">
        <v>207</v>
      </c>
      <c r="F20" t="s">
        <v>251</v>
      </c>
      <c r="G20" s="65">
        <v>1.59</v>
      </c>
      <c r="H20" t="s">
        <v>104</v>
      </c>
      <c r="I20" s="65">
        <v>0.1</v>
      </c>
      <c r="J20" s="65">
        <v>-1.34</v>
      </c>
      <c r="K20" s="65">
        <v>3268387</v>
      </c>
      <c r="L20" s="65">
        <v>103.3</v>
      </c>
      <c r="M20" s="65">
        <v>0</v>
      </c>
      <c r="N20" s="65">
        <v>3376.2437709999999</v>
      </c>
      <c r="O20" s="65">
        <v>0.02</v>
      </c>
      <c r="P20" s="65">
        <v>5.77</v>
      </c>
      <c r="Q20" s="65">
        <v>1.36</v>
      </c>
    </row>
    <row r="21" spans="1:17">
      <c r="A21" s="66" t="s">
        <v>252</v>
      </c>
      <c r="B21" s="14"/>
      <c r="C21" s="14"/>
      <c r="G21" s="67">
        <v>8.15</v>
      </c>
      <c r="J21" s="67">
        <v>1.58</v>
      </c>
      <c r="K21" s="67">
        <v>21790634</v>
      </c>
      <c r="M21" s="67">
        <v>0</v>
      </c>
      <c r="N21" s="67">
        <v>25562.839123099999</v>
      </c>
      <c r="P21" s="67">
        <v>43.68</v>
      </c>
      <c r="Q21" s="67">
        <v>10.31</v>
      </c>
    </row>
    <row r="22" spans="1:17">
      <c r="A22" s="66" t="s">
        <v>253</v>
      </c>
      <c r="B22" s="14"/>
      <c r="C22" s="14"/>
      <c r="G22" s="67">
        <v>0</v>
      </c>
      <c r="J22" s="67">
        <v>0</v>
      </c>
      <c r="K22" s="67">
        <v>0</v>
      </c>
      <c r="M22" s="67">
        <v>0</v>
      </c>
      <c r="N22" s="67">
        <v>0</v>
      </c>
      <c r="P22" s="67">
        <v>0</v>
      </c>
      <c r="Q22" s="67">
        <v>0</v>
      </c>
    </row>
    <row r="23" spans="1:17">
      <c r="A23" t="s">
        <v>224</v>
      </c>
      <c r="B23" t="s">
        <v>224</v>
      </c>
      <c r="C23" s="14"/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N23" s="65">
        <v>0</v>
      </c>
      <c r="O23" s="65">
        <v>0</v>
      </c>
      <c r="P23" s="65">
        <v>0</v>
      </c>
      <c r="Q23" s="65">
        <v>0</v>
      </c>
    </row>
    <row r="24" spans="1:17">
      <c r="A24" s="66" t="s">
        <v>254</v>
      </c>
      <c r="B24" s="14"/>
      <c r="C24" s="14"/>
      <c r="G24" s="67">
        <v>8.31</v>
      </c>
      <c r="J24" s="67">
        <v>1.79</v>
      </c>
      <c r="K24" s="67">
        <v>18350256</v>
      </c>
      <c r="M24" s="67">
        <v>0</v>
      </c>
      <c r="N24" s="67">
        <v>22144.4795423</v>
      </c>
      <c r="P24" s="67">
        <v>37.840000000000003</v>
      </c>
      <c r="Q24" s="67">
        <v>8.93</v>
      </c>
    </row>
    <row r="25" spans="1:17">
      <c r="A25" t="s">
        <v>255</v>
      </c>
      <c r="B25" t="s">
        <v>256</v>
      </c>
      <c r="C25" t="s">
        <v>102</v>
      </c>
      <c r="D25" t="s">
        <v>236</v>
      </c>
      <c r="E25" t="s">
        <v>207</v>
      </c>
      <c r="F25" t="s">
        <v>257</v>
      </c>
      <c r="G25" s="65">
        <v>7.49</v>
      </c>
      <c r="H25" t="s">
        <v>104</v>
      </c>
      <c r="I25" s="65">
        <v>2</v>
      </c>
      <c r="J25" s="65">
        <v>1.62</v>
      </c>
      <c r="K25" s="65">
        <v>6095636</v>
      </c>
      <c r="L25" s="65">
        <v>102.81</v>
      </c>
      <c r="M25" s="65">
        <v>0</v>
      </c>
      <c r="N25" s="65">
        <v>6266.9233715999999</v>
      </c>
      <c r="O25" s="65">
        <v>0.04</v>
      </c>
      <c r="P25" s="65">
        <v>10.71</v>
      </c>
      <c r="Q25" s="65">
        <v>2.5299999999999998</v>
      </c>
    </row>
    <row r="26" spans="1:17">
      <c r="A26" t="s">
        <v>258</v>
      </c>
      <c r="B26" t="s">
        <v>259</v>
      </c>
      <c r="C26" t="s">
        <v>102</v>
      </c>
      <c r="D26" t="s">
        <v>236</v>
      </c>
      <c r="E26" t="s">
        <v>207</v>
      </c>
      <c r="F26" t="s">
        <v>260</v>
      </c>
      <c r="G26" s="65">
        <v>8.59</v>
      </c>
      <c r="H26" t="s">
        <v>104</v>
      </c>
      <c r="I26" s="65">
        <v>2.25</v>
      </c>
      <c r="J26" s="65">
        <v>1.83</v>
      </c>
      <c r="K26" s="65">
        <v>2373093</v>
      </c>
      <c r="L26" s="65">
        <v>104.76</v>
      </c>
      <c r="M26" s="65">
        <v>0</v>
      </c>
      <c r="N26" s="65">
        <v>2486.0522268</v>
      </c>
      <c r="O26" s="65">
        <v>0.03</v>
      </c>
      <c r="P26" s="65">
        <v>4.25</v>
      </c>
      <c r="Q26" s="65">
        <v>1</v>
      </c>
    </row>
    <row r="27" spans="1:17">
      <c r="A27" t="s">
        <v>261</v>
      </c>
      <c r="B27" t="s">
        <v>262</v>
      </c>
      <c r="C27" t="s">
        <v>102</v>
      </c>
      <c r="D27" t="s">
        <v>236</v>
      </c>
      <c r="E27" t="s">
        <v>207</v>
      </c>
      <c r="F27" t="s">
        <v>263</v>
      </c>
      <c r="G27" s="65">
        <v>0.84</v>
      </c>
      <c r="H27" t="s">
        <v>104</v>
      </c>
      <c r="I27" s="65">
        <v>5</v>
      </c>
      <c r="J27" s="65">
        <v>0.28000000000000003</v>
      </c>
      <c r="K27" s="65">
        <v>320541</v>
      </c>
      <c r="L27" s="65">
        <v>104.75</v>
      </c>
      <c r="M27" s="65">
        <v>0</v>
      </c>
      <c r="N27" s="65">
        <v>335.76669750000002</v>
      </c>
      <c r="O27" s="65">
        <v>0</v>
      </c>
      <c r="P27" s="65">
        <v>0.56999999999999995</v>
      </c>
      <c r="Q27" s="65">
        <v>0.14000000000000001</v>
      </c>
    </row>
    <row r="28" spans="1:17">
      <c r="A28" t="s">
        <v>264</v>
      </c>
      <c r="B28" t="s">
        <v>265</v>
      </c>
      <c r="C28" t="s">
        <v>102</v>
      </c>
      <c r="D28" t="s">
        <v>236</v>
      </c>
      <c r="E28" t="s">
        <v>207</v>
      </c>
      <c r="F28" t="s">
        <v>266</v>
      </c>
      <c r="G28" s="65">
        <v>2.7</v>
      </c>
      <c r="H28" t="s">
        <v>104</v>
      </c>
      <c r="I28" s="65">
        <v>5.5</v>
      </c>
      <c r="J28" s="65">
        <v>0.67</v>
      </c>
      <c r="K28" s="65">
        <v>795117</v>
      </c>
      <c r="L28" s="65">
        <v>114.42</v>
      </c>
      <c r="M28" s="65">
        <v>0</v>
      </c>
      <c r="N28" s="65">
        <v>909.77287139999999</v>
      </c>
      <c r="O28" s="65">
        <v>0</v>
      </c>
      <c r="P28" s="65">
        <v>1.55</v>
      </c>
      <c r="Q28" s="65">
        <v>0.37</v>
      </c>
    </row>
    <row r="29" spans="1:17">
      <c r="A29" t="s">
        <v>267</v>
      </c>
      <c r="B29" t="s">
        <v>268</v>
      </c>
      <c r="C29" t="s">
        <v>102</v>
      </c>
      <c r="D29" t="s">
        <v>236</v>
      </c>
      <c r="E29" t="s">
        <v>207</v>
      </c>
      <c r="F29" t="s">
        <v>269</v>
      </c>
      <c r="G29" s="65">
        <v>3.63</v>
      </c>
      <c r="H29" t="s">
        <v>104</v>
      </c>
      <c r="I29" s="65">
        <v>4.25</v>
      </c>
      <c r="J29" s="65">
        <v>1.96</v>
      </c>
      <c r="K29" s="65">
        <v>175166</v>
      </c>
      <c r="L29" s="65">
        <v>112.96</v>
      </c>
      <c r="M29" s="65">
        <v>0</v>
      </c>
      <c r="N29" s="65">
        <v>197.8675136</v>
      </c>
      <c r="O29" s="65">
        <v>0</v>
      </c>
      <c r="P29" s="65">
        <v>0.34</v>
      </c>
      <c r="Q29" s="65">
        <v>0.08</v>
      </c>
    </row>
    <row r="30" spans="1:17">
      <c r="A30" t="s">
        <v>270</v>
      </c>
      <c r="B30" t="s">
        <v>271</v>
      </c>
      <c r="C30" t="s">
        <v>102</v>
      </c>
      <c r="D30" t="s">
        <v>236</v>
      </c>
      <c r="E30" t="s">
        <v>207</v>
      </c>
      <c r="F30" t="s">
        <v>272</v>
      </c>
      <c r="G30" s="65">
        <v>6.08</v>
      </c>
      <c r="H30" t="s">
        <v>104</v>
      </c>
      <c r="I30" s="65">
        <v>1.75</v>
      </c>
      <c r="J30" s="65">
        <v>1.4</v>
      </c>
      <c r="K30" s="65">
        <v>157822</v>
      </c>
      <c r="L30" s="65">
        <v>103.15</v>
      </c>
      <c r="M30" s="65">
        <v>0</v>
      </c>
      <c r="N30" s="65">
        <v>162.79339300000001</v>
      </c>
      <c r="O30" s="65">
        <v>0</v>
      </c>
      <c r="P30" s="65">
        <v>0.28000000000000003</v>
      </c>
      <c r="Q30" s="65">
        <v>7.0000000000000007E-2</v>
      </c>
    </row>
    <row r="31" spans="1:17">
      <c r="A31" t="s">
        <v>273</v>
      </c>
      <c r="B31" t="s">
        <v>274</v>
      </c>
      <c r="C31" t="s">
        <v>102</v>
      </c>
      <c r="D31" t="s">
        <v>236</v>
      </c>
      <c r="E31" t="s">
        <v>207</v>
      </c>
      <c r="F31" t="s">
        <v>275</v>
      </c>
      <c r="G31" s="65">
        <v>6.34</v>
      </c>
      <c r="H31" t="s">
        <v>104</v>
      </c>
      <c r="I31" s="65">
        <v>6.25</v>
      </c>
      <c r="J31" s="65">
        <v>1.59</v>
      </c>
      <c r="K31" s="65">
        <v>5593993</v>
      </c>
      <c r="L31" s="65">
        <v>136.28</v>
      </c>
      <c r="M31" s="65">
        <v>0</v>
      </c>
      <c r="N31" s="65">
        <v>7623.4936604000004</v>
      </c>
      <c r="O31" s="65">
        <v>0.03</v>
      </c>
      <c r="P31" s="65">
        <v>13.03</v>
      </c>
      <c r="Q31" s="65">
        <v>3.07</v>
      </c>
    </row>
    <row r="32" spans="1:17">
      <c r="A32" t="s">
        <v>276</v>
      </c>
      <c r="B32" t="s">
        <v>277</v>
      </c>
      <c r="C32" t="s">
        <v>102</v>
      </c>
      <c r="D32" t="s">
        <v>236</v>
      </c>
      <c r="E32" t="s">
        <v>207</v>
      </c>
      <c r="F32" t="s">
        <v>278</v>
      </c>
      <c r="G32" s="65">
        <v>15.11</v>
      </c>
      <c r="H32" t="s">
        <v>104</v>
      </c>
      <c r="I32" s="65">
        <v>5.5</v>
      </c>
      <c r="J32" s="65">
        <v>2.77</v>
      </c>
      <c r="K32" s="65">
        <v>2838888</v>
      </c>
      <c r="L32" s="65">
        <v>146.6</v>
      </c>
      <c r="M32" s="65">
        <v>0</v>
      </c>
      <c r="N32" s="65">
        <v>4161.809808</v>
      </c>
      <c r="O32" s="65">
        <v>0.02</v>
      </c>
      <c r="P32" s="65">
        <v>7.11</v>
      </c>
      <c r="Q32" s="65">
        <v>1.68</v>
      </c>
    </row>
    <row r="33" spans="1:17">
      <c r="A33" s="66" t="s">
        <v>279</v>
      </c>
      <c r="B33" s="14"/>
      <c r="C33" s="14"/>
      <c r="G33" s="67">
        <v>7.15</v>
      </c>
      <c r="J33" s="67">
        <v>0.19</v>
      </c>
      <c r="K33" s="67">
        <v>3440378</v>
      </c>
      <c r="M33" s="67">
        <v>0</v>
      </c>
      <c r="N33" s="67">
        <v>3418.3595808</v>
      </c>
      <c r="P33" s="67">
        <v>5.84</v>
      </c>
      <c r="Q33" s="67">
        <v>1.38</v>
      </c>
    </row>
    <row r="34" spans="1:17">
      <c r="A34" t="s">
        <v>280</v>
      </c>
      <c r="B34" t="s">
        <v>281</v>
      </c>
      <c r="C34" t="s">
        <v>102</v>
      </c>
      <c r="D34" t="s">
        <v>236</v>
      </c>
      <c r="E34" t="s">
        <v>207</v>
      </c>
      <c r="F34" t="s">
        <v>282</v>
      </c>
      <c r="G34" s="65">
        <v>7.15</v>
      </c>
      <c r="H34" t="s">
        <v>104</v>
      </c>
      <c r="I34" s="65">
        <v>0.1</v>
      </c>
      <c r="J34" s="65">
        <v>0.19</v>
      </c>
      <c r="K34" s="65">
        <v>3440378</v>
      </c>
      <c r="L34" s="65">
        <v>99.36</v>
      </c>
      <c r="M34" s="65">
        <v>0</v>
      </c>
      <c r="N34" s="65">
        <v>3418.3595808</v>
      </c>
      <c r="O34" s="65">
        <v>0.04</v>
      </c>
      <c r="P34" s="65">
        <v>5.84</v>
      </c>
      <c r="Q34" s="65">
        <v>1.38</v>
      </c>
    </row>
    <row r="35" spans="1:17">
      <c r="A35" s="66" t="s">
        <v>283</v>
      </c>
      <c r="B35" s="14"/>
      <c r="C35" s="14"/>
      <c r="G35" s="67">
        <v>0</v>
      </c>
      <c r="J35" s="67">
        <v>0</v>
      </c>
      <c r="K35" s="67">
        <v>0</v>
      </c>
      <c r="M35" s="67">
        <v>0</v>
      </c>
      <c r="N35" s="67">
        <v>0</v>
      </c>
      <c r="P35" s="67">
        <v>0</v>
      </c>
      <c r="Q35" s="67">
        <v>0</v>
      </c>
    </row>
    <row r="36" spans="1:17">
      <c r="A36" t="s">
        <v>224</v>
      </c>
      <c r="B36" t="s">
        <v>224</v>
      </c>
      <c r="C36" s="14"/>
      <c r="D36" t="s">
        <v>224</v>
      </c>
      <c r="G36" s="65">
        <v>0</v>
      </c>
      <c r="H36" t="s">
        <v>224</v>
      </c>
      <c r="I36" s="65">
        <v>0</v>
      </c>
      <c r="J36" s="65">
        <v>0</v>
      </c>
      <c r="K36" s="65">
        <v>0</v>
      </c>
      <c r="L36" s="65">
        <v>0</v>
      </c>
      <c r="N36" s="65">
        <v>0</v>
      </c>
      <c r="O36" s="65">
        <v>0</v>
      </c>
      <c r="P36" s="65">
        <v>0</v>
      </c>
      <c r="Q36" s="65">
        <v>0</v>
      </c>
    </row>
    <row r="37" spans="1:17">
      <c r="A37" s="66" t="s">
        <v>229</v>
      </c>
      <c r="B37" s="14"/>
      <c r="C37" s="14"/>
      <c r="G37" s="67">
        <v>0</v>
      </c>
      <c r="J37" s="67">
        <v>0</v>
      </c>
      <c r="K37" s="67">
        <v>0</v>
      </c>
      <c r="M37" s="67">
        <v>0</v>
      </c>
      <c r="N37" s="67">
        <v>0</v>
      </c>
      <c r="P37" s="67">
        <v>0</v>
      </c>
      <c r="Q37" s="67">
        <v>0</v>
      </c>
    </row>
    <row r="38" spans="1:17">
      <c r="A38" s="66" t="s">
        <v>284</v>
      </c>
      <c r="B38" s="14"/>
      <c r="C38" s="14"/>
      <c r="G38" s="67">
        <v>0</v>
      </c>
      <c r="J38" s="67">
        <v>0</v>
      </c>
      <c r="K38" s="67">
        <v>0</v>
      </c>
      <c r="M38" s="67">
        <v>0</v>
      </c>
      <c r="N38" s="67">
        <v>0</v>
      </c>
      <c r="P38" s="67">
        <v>0</v>
      </c>
      <c r="Q38" s="67">
        <v>0</v>
      </c>
    </row>
    <row r="39" spans="1:17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N39" s="65">
        <v>0</v>
      </c>
      <c r="O39" s="65">
        <v>0</v>
      </c>
      <c r="P39" s="65">
        <v>0</v>
      </c>
      <c r="Q39" s="65">
        <v>0</v>
      </c>
    </row>
    <row r="40" spans="1:17">
      <c r="A40" s="66" t="s">
        <v>285</v>
      </c>
      <c r="B40" s="14"/>
      <c r="C40" s="14"/>
      <c r="G40" s="67">
        <v>0</v>
      </c>
      <c r="J40" s="67">
        <v>0</v>
      </c>
      <c r="K40" s="67">
        <v>0</v>
      </c>
      <c r="M40" s="67">
        <v>0</v>
      </c>
      <c r="N40" s="67">
        <v>0</v>
      </c>
      <c r="P40" s="67">
        <v>0</v>
      </c>
      <c r="Q40" s="67">
        <v>0</v>
      </c>
    </row>
    <row r="41" spans="1:17">
      <c r="A41" t="s">
        <v>224</v>
      </c>
      <c r="B41" t="s">
        <v>224</v>
      </c>
      <c r="C41" s="14"/>
      <c r="D41" t="s">
        <v>224</v>
      </c>
      <c r="G41" s="65">
        <v>0</v>
      </c>
      <c r="H41" t="s">
        <v>224</v>
      </c>
      <c r="I41" s="65">
        <v>0</v>
      </c>
      <c r="J41" s="65">
        <v>0</v>
      </c>
      <c r="K41" s="65">
        <v>0</v>
      </c>
      <c r="L41" s="65">
        <v>0</v>
      </c>
      <c r="N41" s="65">
        <v>0</v>
      </c>
      <c r="O41" s="65">
        <v>0</v>
      </c>
      <c r="P41" s="65">
        <v>0</v>
      </c>
      <c r="Q41" s="65">
        <v>0</v>
      </c>
    </row>
    <row r="42" spans="1:17">
      <c r="A42" s="78" t="s">
        <v>286</v>
      </c>
      <c r="B42" s="14"/>
      <c r="C42" s="14"/>
    </row>
    <row r="43" spans="1:17">
      <c r="A43" s="78" t="s">
        <v>287</v>
      </c>
      <c r="B43" s="14"/>
      <c r="C43" s="14"/>
    </row>
    <row r="44" spans="1:17">
      <c r="A44" s="78" t="s">
        <v>288</v>
      </c>
      <c r="B44" s="14"/>
      <c r="C44" s="14"/>
    </row>
    <row r="45" spans="1:17">
      <c r="A45" s="78" t="s">
        <v>289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" workbookViewId="0">
      <selection activeCell="U1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>
      <c r="A5" s="63" t="s">
        <v>197</v>
      </c>
      <c r="B5" t="s">
        <v>198</v>
      </c>
    </row>
    <row r="6" spans="1:67" ht="26.25" customHeight="1">
      <c r="A6" s="79" t="s">
        <v>68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BO6" s="16"/>
    </row>
    <row r="7" spans="1:67" ht="26.25" customHeight="1">
      <c r="A7" s="79" t="s">
        <v>82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/>
      <c r="BJ7" s="16"/>
      <c r="BO7" s="16"/>
    </row>
    <row r="8" spans="1:67" s="16" customFormat="1" ht="20.25">
      <c r="A8" s="90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6" t="s">
        <v>194</v>
      </c>
      <c r="Q8" s="43" t="s">
        <v>56</v>
      </c>
      <c r="R8" s="43" t="s">
        <v>73</v>
      </c>
      <c r="S8" s="43" t="s">
        <v>57</v>
      </c>
      <c r="T8" s="91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4">
        <v>0</v>
      </c>
      <c r="T11" s="64">
        <v>0</v>
      </c>
      <c r="U11" s="30"/>
      <c r="BJ11" s="14"/>
      <c r="BK11" s="16"/>
      <c r="BL11" s="14"/>
      <c r="BO11" s="14"/>
    </row>
    <row r="12" spans="1:67">
      <c r="A12" s="66" t="s">
        <v>201</v>
      </c>
      <c r="B12" s="14"/>
      <c r="C12" s="14"/>
      <c r="D12" s="14"/>
      <c r="E12" s="14"/>
      <c r="F12" s="14"/>
      <c r="J12" s="67">
        <v>0</v>
      </c>
      <c r="M12" s="67">
        <v>0</v>
      </c>
      <c r="N12" s="67">
        <v>0</v>
      </c>
      <c r="P12" s="67">
        <v>0</v>
      </c>
      <c r="Q12" s="67">
        <v>0</v>
      </c>
      <c r="S12" s="67">
        <v>0</v>
      </c>
      <c r="T12" s="67">
        <v>0</v>
      </c>
    </row>
    <row r="13" spans="1:67">
      <c r="A13" s="66" t="s">
        <v>290</v>
      </c>
      <c r="B13" s="14"/>
      <c r="C13" s="14"/>
      <c r="D13" s="14"/>
      <c r="E13" s="14"/>
      <c r="F13" s="14"/>
      <c r="J13" s="67">
        <v>0</v>
      </c>
      <c r="M13" s="67">
        <v>0</v>
      </c>
      <c r="N13" s="67">
        <v>0</v>
      </c>
      <c r="P13" s="67">
        <v>0</v>
      </c>
      <c r="Q13" s="67">
        <v>0</v>
      </c>
      <c r="S13" s="67">
        <v>0</v>
      </c>
      <c r="T13" s="67">
        <v>0</v>
      </c>
    </row>
    <row r="14" spans="1:67">
      <c r="A14" t="s">
        <v>224</v>
      </c>
      <c r="B14" t="s">
        <v>224</v>
      </c>
      <c r="C14" s="14"/>
      <c r="D14" s="14"/>
      <c r="E14" s="14"/>
      <c r="F14" t="s">
        <v>224</v>
      </c>
      <c r="G14" t="s">
        <v>224</v>
      </c>
      <c r="J14" s="65">
        <v>0</v>
      </c>
      <c r="K14" t="s">
        <v>224</v>
      </c>
      <c r="L14" s="65">
        <v>0</v>
      </c>
      <c r="M14" s="65">
        <v>0</v>
      </c>
      <c r="N14" s="65">
        <v>0</v>
      </c>
      <c r="O14" s="65">
        <v>0</v>
      </c>
      <c r="Q14" s="65">
        <v>0</v>
      </c>
      <c r="R14" s="65">
        <v>0</v>
      </c>
      <c r="S14" s="65">
        <v>0</v>
      </c>
      <c r="T14" s="65">
        <v>0</v>
      </c>
    </row>
    <row r="15" spans="1:67">
      <c r="A15" s="66" t="s">
        <v>252</v>
      </c>
      <c r="B15" s="14"/>
      <c r="C15" s="14"/>
      <c r="D15" s="14"/>
      <c r="E15" s="14"/>
      <c r="F15" s="14"/>
      <c r="J15" s="67">
        <v>0</v>
      </c>
      <c r="M15" s="67">
        <v>0</v>
      </c>
      <c r="N15" s="67">
        <v>0</v>
      </c>
      <c r="P15" s="67">
        <v>0</v>
      </c>
      <c r="Q15" s="67">
        <v>0</v>
      </c>
      <c r="S15" s="67">
        <v>0</v>
      </c>
      <c r="T15" s="67">
        <v>0</v>
      </c>
    </row>
    <row r="16" spans="1:67">
      <c r="A16" t="s">
        <v>224</v>
      </c>
      <c r="B16" t="s">
        <v>224</v>
      </c>
      <c r="C16" s="14"/>
      <c r="D16" s="14"/>
      <c r="E16" s="14"/>
      <c r="F16" t="s">
        <v>224</v>
      </c>
      <c r="G16" t="s">
        <v>224</v>
      </c>
      <c r="J16" s="65">
        <v>0</v>
      </c>
      <c r="K16" t="s">
        <v>224</v>
      </c>
      <c r="L16" s="65">
        <v>0</v>
      </c>
      <c r="M16" s="65">
        <v>0</v>
      </c>
      <c r="N16" s="65">
        <v>0</v>
      </c>
      <c r="O16" s="65">
        <v>0</v>
      </c>
      <c r="Q16" s="65">
        <v>0</v>
      </c>
      <c r="R16" s="65">
        <v>0</v>
      </c>
      <c r="S16" s="65">
        <v>0</v>
      </c>
      <c r="T16" s="65">
        <v>0</v>
      </c>
    </row>
    <row r="17" spans="1:20">
      <c r="A17" s="66" t="s">
        <v>291</v>
      </c>
      <c r="B17" s="14"/>
      <c r="C17" s="14"/>
      <c r="D17" s="14"/>
      <c r="E17" s="14"/>
      <c r="F17" s="14"/>
      <c r="J17" s="67">
        <v>0</v>
      </c>
      <c r="M17" s="67">
        <v>0</v>
      </c>
      <c r="N17" s="67">
        <v>0</v>
      </c>
      <c r="P17" s="67">
        <v>0</v>
      </c>
      <c r="Q17" s="67">
        <v>0</v>
      </c>
      <c r="S17" s="67">
        <v>0</v>
      </c>
      <c r="T17" s="67">
        <v>0</v>
      </c>
    </row>
    <row r="18" spans="1:20">
      <c r="A18" t="s">
        <v>224</v>
      </c>
      <c r="B18" t="s">
        <v>224</v>
      </c>
      <c r="C18" s="14"/>
      <c r="D18" s="14"/>
      <c r="E18" s="14"/>
      <c r="F18" t="s">
        <v>224</v>
      </c>
      <c r="G18" t="s">
        <v>224</v>
      </c>
      <c r="J18" s="65">
        <v>0</v>
      </c>
      <c r="K18" t="s">
        <v>224</v>
      </c>
      <c r="L18" s="65">
        <v>0</v>
      </c>
      <c r="M18" s="65">
        <v>0</v>
      </c>
      <c r="N18" s="65">
        <v>0</v>
      </c>
      <c r="O18" s="65">
        <v>0</v>
      </c>
      <c r="Q18" s="65">
        <v>0</v>
      </c>
      <c r="R18" s="65">
        <v>0</v>
      </c>
      <c r="S18" s="65">
        <v>0</v>
      </c>
      <c r="T18" s="65">
        <v>0</v>
      </c>
    </row>
    <row r="19" spans="1:20">
      <c r="A19" s="66" t="s">
        <v>229</v>
      </c>
      <c r="B19" s="14"/>
      <c r="C19" s="14"/>
      <c r="D19" s="14"/>
      <c r="E19" s="14"/>
      <c r="F19" s="14"/>
      <c r="J19" s="67">
        <v>0</v>
      </c>
      <c r="M19" s="67">
        <v>0</v>
      </c>
      <c r="N19" s="67">
        <v>0</v>
      </c>
      <c r="P19" s="67">
        <v>0</v>
      </c>
      <c r="Q19" s="67">
        <v>0</v>
      </c>
      <c r="S19" s="67">
        <v>0</v>
      </c>
      <c r="T19" s="67">
        <v>0</v>
      </c>
    </row>
    <row r="20" spans="1:20">
      <c r="A20" s="66" t="s">
        <v>292</v>
      </c>
      <c r="B20" s="14"/>
      <c r="C20" s="14"/>
      <c r="D20" s="14"/>
      <c r="E20" s="14"/>
      <c r="F20" s="14"/>
      <c r="J20" s="67">
        <v>0</v>
      </c>
      <c r="M20" s="67">
        <v>0</v>
      </c>
      <c r="N20" s="67">
        <v>0</v>
      </c>
      <c r="P20" s="67">
        <v>0</v>
      </c>
      <c r="Q20" s="67">
        <v>0</v>
      </c>
      <c r="S20" s="67">
        <v>0</v>
      </c>
      <c r="T20" s="67">
        <v>0</v>
      </c>
    </row>
    <row r="21" spans="1:20">
      <c r="A21" t="s">
        <v>224</v>
      </c>
      <c r="B21" t="s">
        <v>224</v>
      </c>
      <c r="C21" s="14"/>
      <c r="D21" s="14"/>
      <c r="E21" s="14"/>
      <c r="F21" t="s">
        <v>224</v>
      </c>
      <c r="G21" t="s">
        <v>224</v>
      </c>
      <c r="J21" s="65">
        <v>0</v>
      </c>
      <c r="K21" t="s">
        <v>224</v>
      </c>
      <c r="L21" s="65">
        <v>0</v>
      </c>
      <c r="M21" s="65">
        <v>0</v>
      </c>
      <c r="N21" s="65">
        <v>0</v>
      </c>
      <c r="O21" s="65">
        <v>0</v>
      </c>
      <c r="Q21" s="65">
        <v>0</v>
      </c>
      <c r="R21" s="65">
        <v>0</v>
      </c>
      <c r="S21" s="65">
        <v>0</v>
      </c>
      <c r="T21" s="65">
        <v>0</v>
      </c>
    </row>
    <row r="22" spans="1:20">
      <c r="A22" s="66" t="s">
        <v>293</v>
      </c>
      <c r="B22" s="14"/>
      <c r="C22" s="14"/>
      <c r="D22" s="14"/>
      <c r="E22" s="14"/>
      <c r="F22" s="14"/>
      <c r="J22" s="67">
        <v>0</v>
      </c>
      <c r="M22" s="67">
        <v>0</v>
      </c>
      <c r="N22" s="67">
        <v>0</v>
      </c>
      <c r="P22" s="67">
        <v>0</v>
      </c>
      <c r="Q22" s="67">
        <v>0</v>
      </c>
      <c r="S22" s="67">
        <v>0</v>
      </c>
      <c r="T22" s="67">
        <v>0</v>
      </c>
    </row>
    <row r="23" spans="1:20">
      <c r="A23" t="s">
        <v>224</v>
      </c>
      <c r="B23" t="s">
        <v>224</v>
      </c>
      <c r="C23" s="14"/>
      <c r="D23" s="14"/>
      <c r="E23" s="14"/>
      <c r="F23" t="s">
        <v>224</v>
      </c>
      <c r="G23" t="s">
        <v>224</v>
      </c>
      <c r="J23" s="65">
        <v>0</v>
      </c>
      <c r="K23" t="s">
        <v>224</v>
      </c>
      <c r="L23" s="65">
        <v>0</v>
      </c>
      <c r="M23" s="65">
        <v>0</v>
      </c>
      <c r="N23" s="65">
        <v>0</v>
      </c>
      <c r="O23" s="65">
        <v>0</v>
      </c>
      <c r="Q23" s="65">
        <v>0</v>
      </c>
      <c r="R23" s="65">
        <v>0</v>
      </c>
      <c r="S23" s="65">
        <v>0</v>
      </c>
      <c r="T23" s="65">
        <v>0</v>
      </c>
    </row>
    <row r="24" spans="1:20">
      <c r="A24" s="78" t="s">
        <v>231</v>
      </c>
      <c r="B24" s="14"/>
      <c r="C24" s="14"/>
      <c r="D24" s="14"/>
      <c r="E24" s="14"/>
      <c r="F24" s="14"/>
    </row>
    <row r="25" spans="1:20">
      <c r="A25" s="78" t="s">
        <v>286</v>
      </c>
      <c r="B25" s="14"/>
      <c r="C25" s="14"/>
      <c r="D25" s="14"/>
      <c r="E25" s="14"/>
      <c r="F25" s="14"/>
    </row>
    <row r="26" spans="1:20">
      <c r="A26" s="78" t="s">
        <v>287</v>
      </c>
      <c r="B26" s="14"/>
      <c r="C26" s="14"/>
      <c r="D26" s="14"/>
      <c r="E26" s="14"/>
      <c r="F26" s="14"/>
    </row>
    <row r="27" spans="1:20">
      <c r="A27" s="78" t="s">
        <v>288</v>
      </c>
      <c r="B27" s="14"/>
      <c r="C27" s="14"/>
      <c r="D27" s="14"/>
      <c r="E27" s="14"/>
      <c r="F27" s="14"/>
    </row>
    <row r="28" spans="1:20">
      <c r="A28" s="78" t="s">
        <v>289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807"/>
  <sheetViews>
    <sheetView rightToLeft="1" topLeftCell="O73" workbookViewId="0">
      <selection activeCell="U7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3" width="9.140625" style="14" hidden="1"/>
    <col min="54" max="67" width="0" style="14" hidden="1"/>
    <col min="68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</row>
    <row r="3" spans="1:65">
      <c r="A3" s="2" t="s">
        <v>2</v>
      </c>
      <c r="B3" t="s">
        <v>196</v>
      </c>
    </row>
    <row r="4" spans="1:65">
      <c r="A4" s="2" t="s">
        <v>3</v>
      </c>
    </row>
    <row r="5" spans="1:65">
      <c r="A5" s="63" t="s">
        <v>197</v>
      </c>
      <c r="B5" t="s">
        <v>198</v>
      </c>
    </row>
    <row r="6" spans="1:65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65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6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3.9</v>
      </c>
      <c r="K11" s="7"/>
      <c r="L11" s="7"/>
      <c r="M11" s="64">
        <v>-1.91</v>
      </c>
      <c r="N11" s="64">
        <v>33956014.390000001</v>
      </c>
      <c r="O11" s="28"/>
      <c r="P11" s="64">
        <v>61.005778159999998</v>
      </c>
      <c r="Q11" s="64">
        <v>43055.229489678997</v>
      </c>
      <c r="R11" s="7"/>
      <c r="S11" s="64">
        <v>100</v>
      </c>
      <c r="T11" s="64">
        <v>17.36</v>
      </c>
      <c r="U11" s="30"/>
      <c r="BH11" s="14"/>
      <c r="BI11" s="16"/>
      <c r="BJ11" s="14"/>
      <c r="BM11" s="14"/>
    </row>
    <row r="12" spans="1:65">
      <c r="A12" s="66" t="s">
        <v>201</v>
      </c>
      <c r="B12" s="14"/>
      <c r="C12" s="14"/>
      <c r="D12" s="14"/>
      <c r="E12" s="14"/>
      <c r="J12" s="67">
        <v>3.7</v>
      </c>
      <c r="M12" s="67">
        <v>-3.28</v>
      </c>
      <c r="N12" s="67">
        <v>32206014.390000001</v>
      </c>
      <c r="P12" s="67">
        <v>30.195049999999998</v>
      </c>
      <c r="Q12" s="67">
        <v>36428.529011439001</v>
      </c>
      <c r="S12" s="67">
        <v>84.61</v>
      </c>
      <c r="T12" s="67">
        <v>14.69</v>
      </c>
    </row>
    <row r="13" spans="1:65">
      <c r="A13" s="66" t="s">
        <v>290</v>
      </c>
      <c r="B13" s="14"/>
      <c r="C13" s="14"/>
      <c r="D13" s="14"/>
      <c r="E13" s="14"/>
      <c r="J13" s="67">
        <v>3.71</v>
      </c>
      <c r="M13" s="67">
        <v>-10.5</v>
      </c>
      <c r="N13" s="67">
        <v>14798661.369999999</v>
      </c>
      <c r="P13" s="67">
        <v>30.195049999999998</v>
      </c>
      <c r="Q13" s="67">
        <v>19159.104544017999</v>
      </c>
      <c r="S13" s="67">
        <v>44.5</v>
      </c>
      <c r="T13" s="67">
        <v>7.73</v>
      </c>
    </row>
    <row r="14" spans="1:65">
      <c r="A14" t="s">
        <v>294</v>
      </c>
      <c r="B14" t="s">
        <v>295</v>
      </c>
      <c r="C14" t="s">
        <v>102</v>
      </c>
      <c r="D14" t="s">
        <v>125</v>
      </c>
      <c r="E14" t="s">
        <v>296</v>
      </c>
      <c r="F14" t="s">
        <v>297</v>
      </c>
      <c r="G14" t="s">
        <v>206</v>
      </c>
      <c r="H14" t="s">
        <v>207</v>
      </c>
      <c r="I14" t="s">
        <v>298</v>
      </c>
      <c r="J14" s="65">
        <v>3.56</v>
      </c>
      <c r="K14" t="s">
        <v>104</v>
      </c>
      <c r="L14" s="65">
        <v>0.62</v>
      </c>
      <c r="M14" s="65">
        <v>-0.32</v>
      </c>
      <c r="N14" s="65">
        <v>1704603</v>
      </c>
      <c r="O14" s="65">
        <v>103.66</v>
      </c>
      <c r="P14" s="65">
        <v>0</v>
      </c>
      <c r="Q14" s="65">
        <v>1766.9914698</v>
      </c>
      <c r="R14" s="65">
        <v>0.04</v>
      </c>
      <c r="S14" s="65">
        <v>4.0999999999999996</v>
      </c>
      <c r="T14" s="65">
        <v>0.71</v>
      </c>
    </row>
    <row r="15" spans="1:65">
      <c r="A15" t="s">
        <v>299</v>
      </c>
      <c r="B15" t="s">
        <v>300</v>
      </c>
      <c r="C15" t="s">
        <v>102</v>
      </c>
      <c r="D15" t="s">
        <v>125</v>
      </c>
      <c r="E15" t="s">
        <v>301</v>
      </c>
      <c r="F15" t="s">
        <v>302</v>
      </c>
      <c r="G15" t="s">
        <v>206</v>
      </c>
      <c r="H15" t="s">
        <v>207</v>
      </c>
      <c r="I15" t="s">
        <v>303</v>
      </c>
      <c r="J15" s="65">
        <v>3.15</v>
      </c>
      <c r="K15" t="s">
        <v>104</v>
      </c>
      <c r="L15" s="65">
        <v>5</v>
      </c>
      <c r="M15" s="65">
        <v>-0.31</v>
      </c>
      <c r="N15" s="65">
        <v>469448</v>
      </c>
      <c r="O15" s="65">
        <v>122.55</v>
      </c>
      <c r="P15" s="65">
        <v>0</v>
      </c>
      <c r="Q15" s="65">
        <v>575.30852400000003</v>
      </c>
      <c r="R15" s="65">
        <v>0.01</v>
      </c>
      <c r="S15" s="65">
        <v>1.34</v>
      </c>
      <c r="T15" s="65">
        <v>0.23</v>
      </c>
    </row>
    <row r="16" spans="1:65">
      <c r="A16" t="s">
        <v>304</v>
      </c>
      <c r="B16" t="s">
        <v>305</v>
      </c>
      <c r="C16" t="s">
        <v>102</v>
      </c>
      <c r="D16" t="s">
        <v>125</v>
      </c>
      <c r="E16" t="s">
        <v>306</v>
      </c>
      <c r="F16" t="s">
        <v>302</v>
      </c>
      <c r="G16" t="s">
        <v>307</v>
      </c>
      <c r="H16" t="s">
        <v>207</v>
      </c>
      <c r="I16" t="s">
        <v>308</v>
      </c>
      <c r="J16" s="65">
        <v>1.5</v>
      </c>
      <c r="K16" t="s">
        <v>104</v>
      </c>
      <c r="L16" s="65">
        <v>0.8</v>
      </c>
      <c r="M16" s="65">
        <v>-0.53</v>
      </c>
      <c r="N16" s="65">
        <v>308598.82</v>
      </c>
      <c r="O16" s="65">
        <v>103.67</v>
      </c>
      <c r="P16" s="65">
        <v>0</v>
      </c>
      <c r="Q16" s="65">
        <v>319.924396694</v>
      </c>
      <c r="R16" s="65">
        <v>7.0000000000000007E-2</v>
      </c>
      <c r="S16" s="65">
        <v>0.74</v>
      </c>
      <c r="T16" s="65">
        <v>0.13</v>
      </c>
    </row>
    <row r="17" spans="1:20">
      <c r="A17" t="s">
        <v>309</v>
      </c>
      <c r="B17" t="s">
        <v>310</v>
      </c>
      <c r="C17" t="s">
        <v>102</v>
      </c>
      <c r="D17" t="s">
        <v>125</v>
      </c>
      <c r="E17" t="s">
        <v>311</v>
      </c>
      <c r="F17" t="s">
        <v>302</v>
      </c>
      <c r="G17" t="s">
        <v>307</v>
      </c>
      <c r="H17" t="s">
        <v>207</v>
      </c>
      <c r="I17" t="s">
        <v>312</v>
      </c>
      <c r="J17" s="65">
        <v>1.58</v>
      </c>
      <c r="K17" t="s">
        <v>104</v>
      </c>
      <c r="L17" s="65">
        <v>3.4</v>
      </c>
      <c r="M17" s="65">
        <v>-0.64</v>
      </c>
      <c r="N17" s="65">
        <v>457439</v>
      </c>
      <c r="O17" s="65">
        <v>111.42</v>
      </c>
      <c r="P17" s="65">
        <v>0</v>
      </c>
      <c r="Q17" s="65">
        <v>509.67853380000003</v>
      </c>
      <c r="R17" s="65">
        <v>0.02</v>
      </c>
      <c r="S17" s="65">
        <v>1.18</v>
      </c>
      <c r="T17" s="65">
        <v>0.21</v>
      </c>
    </row>
    <row r="18" spans="1:20">
      <c r="A18" t="s">
        <v>313</v>
      </c>
      <c r="B18" t="s">
        <v>314</v>
      </c>
      <c r="C18" t="s">
        <v>102</v>
      </c>
      <c r="D18" t="s">
        <v>125</v>
      </c>
      <c r="E18" t="s">
        <v>315</v>
      </c>
      <c r="F18" t="s">
        <v>129</v>
      </c>
      <c r="G18" t="s">
        <v>316</v>
      </c>
      <c r="H18" t="s">
        <v>152</v>
      </c>
      <c r="I18" t="s">
        <v>317</v>
      </c>
      <c r="J18" s="65">
        <v>6.22</v>
      </c>
      <c r="K18" t="s">
        <v>104</v>
      </c>
      <c r="L18" s="65">
        <v>0.83</v>
      </c>
      <c r="M18" s="65">
        <v>0.47</v>
      </c>
      <c r="N18" s="65">
        <v>379637</v>
      </c>
      <c r="O18" s="65">
        <v>103.4</v>
      </c>
      <c r="P18" s="65">
        <v>0</v>
      </c>
      <c r="Q18" s="65">
        <v>392.54465800000003</v>
      </c>
      <c r="R18" s="65">
        <v>0.02</v>
      </c>
      <c r="S18" s="65">
        <v>0.91</v>
      </c>
      <c r="T18" s="65">
        <v>0.16</v>
      </c>
    </row>
    <row r="19" spans="1:20">
      <c r="A19" t="s">
        <v>318</v>
      </c>
      <c r="B19" t="s">
        <v>319</v>
      </c>
      <c r="C19" t="s">
        <v>102</v>
      </c>
      <c r="D19" t="s">
        <v>125</v>
      </c>
      <c r="E19" t="s">
        <v>320</v>
      </c>
      <c r="F19" t="s">
        <v>321</v>
      </c>
      <c r="G19" t="s">
        <v>307</v>
      </c>
      <c r="H19" t="s">
        <v>207</v>
      </c>
      <c r="I19" t="s">
        <v>322</v>
      </c>
      <c r="J19" s="65">
        <v>6.89</v>
      </c>
      <c r="K19" t="s">
        <v>104</v>
      </c>
      <c r="L19" s="65">
        <v>1.77</v>
      </c>
      <c r="M19" s="65">
        <v>1.19</v>
      </c>
      <c r="N19" s="65">
        <v>395146</v>
      </c>
      <c r="O19" s="65">
        <v>104.39</v>
      </c>
      <c r="P19" s="65">
        <v>0</v>
      </c>
      <c r="Q19" s="65">
        <v>412.49290939999997</v>
      </c>
      <c r="R19" s="65">
        <v>0.03</v>
      </c>
      <c r="S19" s="65">
        <v>0.96</v>
      </c>
      <c r="T19" s="65">
        <v>0.17</v>
      </c>
    </row>
    <row r="20" spans="1:20">
      <c r="A20" t="s">
        <v>323</v>
      </c>
      <c r="B20" t="s">
        <v>324</v>
      </c>
      <c r="C20" t="s">
        <v>102</v>
      </c>
      <c r="D20" t="s">
        <v>125</v>
      </c>
      <c r="E20" t="s">
        <v>301</v>
      </c>
      <c r="F20" t="s">
        <v>302</v>
      </c>
      <c r="G20" t="s">
        <v>307</v>
      </c>
      <c r="H20" t="s">
        <v>207</v>
      </c>
      <c r="I20" t="s">
        <v>325</v>
      </c>
      <c r="J20" s="65">
        <v>1.49</v>
      </c>
      <c r="K20" t="s">
        <v>104</v>
      </c>
      <c r="L20" s="65">
        <v>4.0999999999999996</v>
      </c>
      <c r="M20" s="65">
        <v>-0.42</v>
      </c>
      <c r="N20" s="65">
        <v>233754.7</v>
      </c>
      <c r="O20" s="65">
        <v>129.65</v>
      </c>
      <c r="P20" s="65">
        <v>0</v>
      </c>
      <c r="Q20" s="65">
        <v>303.06296854999999</v>
      </c>
      <c r="R20" s="65">
        <v>0.02</v>
      </c>
      <c r="S20" s="65">
        <v>0.7</v>
      </c>
      <c r="T20" s="65">
        <v>0.12</v>
      </c>
    </row>
    <row r="21" spans="1:20">
      <c r="A21" t="s">
        <v>326</v>
      </c>
      <c r="B21" t="s">
        <v>327</v>
      </c>
      <c r="C21" t="s">
        <v>102</v>
      </c>
      <c r="D21" t="s">
        <v>125</v>
      </c>
      <c r="E21" t="s">
        <v>328</v>
      </c>
      <c r="F21" t="s">
        <v>321</v>
      </c>
      <c r="G21" t="s">
        <v>329</v>
      </c>
      <c r="H21" t="s">
        <v>207</v>
      </c>
      <c r="I21" t="s">
        <v>330</v>
      </c>
      <c r="J21" s="65">
        <v>1.98</v>
      </c>
      <c r="K21" t="s">
        <v>104</v>
      </c>
      <c r="L21" s="65">
        <v>4.8</v>
      </c>
      <c r="M21" s="65">
        <v>-0.46</v>
      </c>
      <c r="N21" s="65">
        <v>695959</v>
      </c>
      <c r="O21" s="65">
        <v>116.78</v>
      </c>
      <c r="P21" s="65">
        <v>0</v>
      </c>
      <c r="Q21" s="65">
        <v>812.74092020000001</v>
      </c>
      <c r="R21" s="65">
        <v>0.05</v>
      </c>
      <c r="S21" s="65">
        <v>1.89</v>
      </c>
      <c r="T21" s="65">
        <v>0.33</v>
      </c>
    </row>
    <row r="22" spans="1:20">
      <c r="A22" t="s">
        <v>331</v>
      </c>
      <c r="B22" t="s">
        <v>332</v>
      </c>
      <c r="C22" t="s">
        <v>102</v>
      </c>
      <c r="D22" t="s">
        <v>125</v>
      </c>
      <c r="E22" t="s">
        <v>328</v>
      </c>
      <c r="F22" t="s">
        <v>321</v>
      </c>
      <c r="G22" t="s">
        <v>329</v>
      </c>
      <c r="H22" t="s">
        <v>207</v>
      </c>
      <c r="I22" t="s">
        <v>333</v>
      </c>
      <c r="J22" s="65">
        <v>5.96</v>
      </c>
      <c r="K22" t="s">
        <v>104</v>
      </c>
      <c r="L22" s="65">
        <v>3.2</v>
      </c>
      <c r="M22" s="65">
        <v>0.83</v>
      </c>
      <c r="N22" s="65">
        <v>262187</v>
      </c>
      <c r="O22" s="65">
        <v>115.87</v>
      </c>
      <c r="P22" s="65">
        <v>0</v>
      </c>
      <c r="Q22" s="65">
        <v>303.7960769</v>
      </c>
      <c r="R22" s="65">
        <v>0.02</v>
      </c>
      <c r="S22" s="65">
        <v>0.71</v>
      </c>
      <c r="T22" s="65">
        <v>0.12</v>
      </c>
    </row>
    <row r="23" spans="1:20">
      <c r="A23" t="s">
        <v>334</v>
      </c>
      <c r="B23" t="s">
        <v>335</v>
      </c>
      <c r="C23" t="s">
        <v>102</v>
      </c>
      <c r="D23" t="s">
        <v>125</v>
      </c>
      <c r="E23" t="s">
        <v>336</v>
      </c>
      <c r="F23" t="s">
        <v>134</v>
      </c>
      <c r="G23" t="s">
        <v>329</v>
      </c>
      <c r="H23" t="s">
        <v>207</v>
      </c>
      <c r="I23" t="s">
        <v>337</v>
      </c>
      <c r="J23" s="65">
        <v>2.12</v>
      </c>
      <c r="K23" t="s">
        <v>104</v>
      </c>
      <c r="L23" s="65">
        <v>3.7</v>
      </c>
      <c r="M23" s="65">
        <v>-0.41</v>
      </c>
      <c r="N23" s="65">
        <v>407022.4</v>
      </c>
      <c r="O23" s="65">
        <v>114.22</v>
      </c>
      <c r="P23" s="65">
        <v>0</v>
      </c>
      <c r="Q23" s="65">
        <v>464.90098527999999</v>
      </c>
      <c r="R23" s="65">
        <v>0.02</v>
      </c>
      <c r="S23" s="65">
        <v>1.08</v>
      </c>
      <c r="T23" s="65">
        <v>0.19</v>
      </c>
    </row>
    <row r="24" spans="1:20">
      <c r="A24" t="s">
        <v>338</v>
      </c>
      <c r="B24" t="s">
        <v>339</v>
      </c>
      <c r="C24" t="s">
        <v>102</v>
      </c>
      <c r="D24" t="s">
        <v>125</v>
      </c>
      <c r="E24" t="s">
        <v>340</v>
      </c>
      <c r="F24" t="s">
        <v>321</v>
      </c>
      <c r="G24" t="s">
        <v>329</v>
      </c>
      <c r="H24" t="s">
        <v>207</v>
      </c>
      <c r="I24" t="s">
        <v>303</v>
      </c>
      <c r="J24" s="65">
        <v>4.09</v>
      </c>
      <c r="K24" t="s">
        <v>104</v>
      </c>
      <c r="L24" s="65">
        <v>4.75</v>
      </c>
      <c r="M24" s="65">
        <v>0.95</v>
      </c>
      <c r="N24" s="65">
        <v>387282</v>
      </c>
      <c r="O24" s="65">
        <v>144.5</v>
      </c>
      <c r="P24" s="65">
        <v>0</v>
      </c>
      <c r="Q24" s="65">
        <v>559.62248999999997</v>
      </c>
      <c r="R24" s="65">
        <v>0.02</v>
      </c>
      <c r="S24" s="65">
        <v>1.3</v>
      </c>
      <c r="T24" s="65">
        <v>0.23</v>
      </c>
    </row>
    <row r="25" spans="1:20">
      <c r="A25" t="s">
        <v>341</v>
      </c>
      <c r="B25" t="s">
        <v>342</v>
      </c>
      <c r="C25" t="s">
        <v>102</v>
      </c>
      <c r="D25" t="s">
        <v>125</v>
      </c>
      <c r="E25" t="s">
        <v>311</v>
      </c>
      <c r="F25" t="s">
        <v>302</v>
      </c>
      <c r="G25" t="s">
        <v>329</v>
      </c>
      <c r="H25" t="s">
        <v>207</v>
      </c>
      <c r="I25" t="s">
        <v>343</v>
      </c>
      <c r="J25" s="65">
        <v>1.32</v>
      </c>
      <c r="K25" t="s">
        <v>104</v>
      </c>
      <c r="L25" s="65">
        <v>5</v>
      </c>
      <c r="M25" s="65">
        <v>-0.66</v>
      </c>
      <c r="N25" s="65">
        <v>556601</v>
      </c>
      <c r="O25" s="65">
        <v>119.55</v>
      </c>
      <c r="P25" s="65">
        <v>0</v>
      </c>
      <c r="Q25" s="65">
        <v>665.4164955</v>
      </c>
      <c r="R25" s="65">
        <v>0.06</v>
      </c>
      <c r="S25" s="65">
        <v>1.55</v>
      </c>
      <c r="T25" s="65">
        <v>0.27</v>
      </c>
    </row>
    <row r="26" spans="1:20">
      <c r="A26" t="s">
        <v>344</v>
      </c>
      <c r="B26" t="s">
        <v>345</v>
      </c>
      <c r="C26" t="s">
        <v>102</v>
      </c>
      <c r="D26" t="s">
        <v>125</v>
      </c>
      <c r="E26" t="s">
        <v>346</v>
      </c>
      <c r="F26" t="s">
        <v>321</v>
      </c>
      <c r="G26" t="s">
        <v>329</v>
      </c>
      <c r="H26" t="s">
        <v>207</v>
      </c>
      <c r="I26" t="s">
        <v>347</v>
      </c>
      <c r="J26" s="65">
        <v>1.23</v>
      </c>
      <c r="K26" t="s">
        <v>104</v>
      </c>
      <c r="L26" s="65">
        <v>5.0999999999999996</v>
      </c>
      <c r="M26" s="65">
        <v>-1.1100000000000001</v>
      </c>
      <c r="N26" s="65">
        <v>154535.6</v>
      </c>
      <c r="O26" s="65">
        <v>121.27</v>
      </c>
      <c r="P26" s="65">
        <v>0</v>
      </c>
      <c r="Q26" s="65">
        <v>187.40532211999999</v>
      </c>
      <c r="R26" s="65">
        <v>0.03</v>
      </c>
      <c r="S26" s="65">
        <v>0.44</v>
      </c>
      <c r="T26" s="65">
        <v>0.08</v>
      </c>
    </row>
    <row r="27" spans="1:20">
      <c r="A27" t="s">
        <v>348</v>
      </c>
      <c r="B27" t="s">
        <v>349</v>
      </c>
      <c r="C27" t="s">
        <v>102</v>
      </c>
      <c r="D27" t="s">
        <v>125</v>
      </c>
      <c r="E27" t="s">
        <v>301</v>
      </c>
      <c r="F27" t="s">
        <v>302</v>
      </c>
      <c r="G27" t="s">
        <v>329</v>
      </c>
      <c r="H27" t="s">
        <v>207</v>
      </c>
      <c r="I27" t="s">
        <v>350</v>
      </c>
      <c r="J27" s="65">
        <v>1.2</v>
      </c>
      <c r="K27" t="s">
        <v>104</v>
      </c>
      <c r="L27" s="65">
        <v>6.5</v>
      </c>
      <c r="M27" s="65">
        <v>0.42</v>
      </c>
      <c r="N27" s="65">
        <v>932936</v>
      </c>
      <c r="O27" s="65">
        <v>121.44</v>
      </c>
      <c r="P27" s="65">
        <v>16.853809999999999</v>
      </c>
      <c r="Q27" s="65">
        <v>1149.8112884</v>
      </c>
      <c r="R27" s="65">
        <v>0.06</v>
      </c>
      <c r="S27" s="65">
        <v>2.67</v>
      </c>
      <c r="T27" s="65">
        <v>0.46</v>
      </c>
    </row>
    <row r="28" spans="1:20">
      <c r="A28" t="s">
        <v>351</v>
      </c>
      <c r="B28" t="s">
        <v>352</v>
      </c>
      <c r="C28" t="s">
        <v>102</v>
      </c>
      <c r="D28" t="s">
        <v>125</v>
      </c>
      <c r="E28" t="s">
        <v>353</v>
      </c>
      <c r="F28" t="s">
        <v>321</v>
      </c>
      <c r="G28" t="s">
        <v>329</v>
      </c>
      <c r="H28" t="s">
        <v>207</v>
      </c>
      <c r="I28" t="s">
        <v>354</v>
      </c>
      <c r="J28" s="65">
        <v>3.68</v>
      </c>
      <c r="K28" t="s">
        <v>104</v>
      </c>
      <c r="L28" s="65">
        <v>4</v>
      </c>
      <c r="M28" s="65">
        <v>0.14000000000000001</v>
      </c>
      <c r="N28" s="65">
        <v>167207.51999999999</v>
      </c>
      <c r="O28" s="65">
        <v>114.8</v>
      </c>
      <c r="P28" s="65">
        <v>0</v>
      </c>
      <c r="Q28" s="65">
        <v>191.95423296000001</v>
      </c>
      <c r="R28" s="65">
        <v>0.02</v>
      </c>
      <c r="S28" s="65">
        <v>0.45</v>
      </c>
      <c r="T28" s="65">
        <v>0.08</v>
      </c>
    </row>
    <row r="29" spans="1:20">
      <c r="A29" t="s">
        <v>355</v>
      </c>
      <c r="B29" t="s">
        <v>356</v>
      </c>
      <c r="C29" t="s">
        <v>102</v>
      </c>
      <c r="D29" t="s">
        <v>125</v>
      </c>
      <c r="E29" t="s">
        <v>357</v>
      </c>
      <c r="F29" t="s">
        <v>358</v>
      </c>
      <c r="G29" t="s">
        <v>359</v>
      </c>
      <c r="H29" t="s">
        <v>207</v>
      </c>
      <c r="I29" t="s">
        <v>343</v>
      </c>
      <c r="J29" s="65">
        <v>7.92</v>
      </c>
      <c r="K29" t="s">
        <v>104</v>
      </c>
      <c r="L29" s="65">
        <v>5.15</v>
      </c>
      <c r="M29" s="65">
        <v>2.23</v>
      </c>
      <c r="N29" s="65">
        <v>277647</v>
      </c>
      <c r="O29" s="65">
        <v>152.5</v>
      </c>
      <c r="P29" s="65">
        <v>0</v>
      </c>
      <c r="Q29" s="65">
        <v>423.411675</v>
      </c>
      <c r="R29" s="65">
        <v>0.01</v>
      </c>
      <c r="S29" s="65">
        <v>0.98</v>
      </c>
      <c r="T29" s="65">
        <v>0.17</v>
      </c>
    </row>
    <row r="30" spans="1:20">
      <c r="A30" t="s">
        <v>360</v>
      </c>
      <c r="B30" t="s">
        <v>361</v>
      </c>
      <c r="C30" t="s">
        <v>102</v>
      </c>
      <c r="D30" t="s">
        <v>125</v>
      </c>
      <c r="E30" t="s">
        <v>362</v>
      </c>
      <c r="F30" t="s">
        <v>321</v>
      </c>
      <c r="G30" t="s">
        <v>359</v>
      </c>
      <c r="H30" t="s">
        <v>207</v>
      </c>
      <c r="I30" t="s">
        <v>363</v>
      </c>
      <c r="J30" s="65">
        <v>0.79</v>
      </c>
      <c r="K30" t="s">
        <v>104</v>
      </c>
      <c r="L30" s="65">
        <v>4.8</v>
      </c>
      <c r="M30" s="65">
        <v>-1.1299999999999999</v>
      </c>
      <c r="N30" s="65">
        <v>8100.16</v>
      </c>
      <c r="O30" s="65">
        <v>111.34</v>
      </c>
      <c r="P30" s="65">
        <v>0</v>
      </c>
      <c r="Q30" s="65">
        <v>9.0187181439999993</v>
      </c>
      <c r="R30" s="65">
        <v>0.01</v>
      </c>
      <c r="S30" s="65">
        <v>0.02</v>
      </c>
      <c r="T30" s="65">
        <v>0</v>
      </c>
    </row>
    <row r="31" spans="1:20">
      <c r="A31" t="s">
        <v>364</v>
      </c>
      <c r="B31" t="s">
        <v>365</v>
      </c>
      <c r="C31" t="s">
        <v>102</v>
      </c>
      <c r="D31" t="s">
        <v>125</v>
      </c>
      <c r="E31" t="s">
        <v>366</v>
      </c>
      <c r="F31" t="s">
        <v>321</v>
      </c>
      <c r="G31" t="s">
        <v>359</v>
      </c>
      <c r="H31" t="s">
        <v>207</v>
      </c>
      <c r="I31" t="s">
        <v>367</v>
      </c>
      <c r="J31" s="65">
        <v>6.31</v>
      </c>
      <c r="K31" t="s">
        <v>104</v>
      </c>
      <c r="L31" s="65">
        <v>2.78</v>
      </c>
      <c r="M31" s="65">
        <v>2.23</v>
      </c>
      <c r="N31" s="65">
        <v>753790</v>
      </c>
      <c r="O31" s="65">
        <v>104.14</v>
      </c>
      <c r="P31" s="65">
        <v>0</v>
      </c>
      <c r="Q31" s="65">
        <v>784.99690599999997</v>
      </c>
      <c r="R31" s="65">
        <v>0.04</v>
      </c>
      <c r="S31" s="65">
        <v>1.82</v>
      </c>
      <c r="T31" s="65">
        <v>0.32</v>
      </c>
    </row>
    <row r="32" spans="1:20">
      <c r="A32" t="s">
        <v>368</v>
      </c>
      <c r="B32" t="s">
        <v>369</v>
      </c>
      <c r="C32" t="s">
        <v>102</v>
      </c>
      <c r="D32" t="s">
        <v>125</v>
      </c>
      <c r="E32" t="s">
        <v>366</v>
      </c>
      <c r="F32" t="s">
        <v>321</v>
      </c>
      <c r="G32" t="s">
        <v>359</v>
      </c>
      <c r="H32" t="s">
        <v>207</v>
      </c>
      <c r="I32" t="s">
        <v>370</v>
      </c>
      <c r="J32" s="65">
        <v>6.01</v>
      </c>
      <c r="K32" t="s">
        <v>104</v>
      </c>
      <c r="L32" s="65">
        <v>4</v>
      </c>
      <c r="M32" s="65">
        <v>2.2999999999999998</v>
      </c>
      <c r="N32" s="65">
        <v>636980</v>
      </c>
      <c r="O32" s="65">
        <v>111.44</v>
      </c>
      <c r="P32" s="65">
        <v>0</v>
      </c>
      <c r="Q32" s="65">
        <v>709.85051199999998</v>
      </c>
      <c r="R32" s="65">
        <v>0.02</v>
      </c>
      <c r="S32" s="65">
        <v>1.65</v>
      </c>
      <c r="T32" s="65">
        <v>0.28999999999999998</v>
      </c>
    </row>
    <row r="33" spans="1:20">
      <c r="A33" t="s">
        <v>371</v>
      </c>
      <c r="B33" t="s">
        <v>372</v>
      </c>
      <c r="C33" t="s">
        <v>102</v>
      </c>
      <c r="D33" t="s">
        <v>125</v>
      </c>
      <c r="E33" t="s">
        <v>373</v>
      </c>
      <c r="F33" t="s">
        <v>302</v>
      </c>
      <c r="G33" t="s">
        <v>359</v>
      </c>
      <c r="H33" t="s">
        <v>207</v>
      </c>
      <c r="I33" t="s">
        <v>303</v>
      </c>
      <c r="J33" s="65">
        <v>1.02</v>
      </c>
      <c r="K33" t="s">
        <v>104</v>
      </c>
      <c r="L33" s="65">
        <v>6.4</v>
      </c>
      <c r="M33" s="65">
        <v>-0.89</v>
      </c>
      <c r="N33" s="65">
        <v>579391</v>
      </c>
      <c r="O33" s="65">
        <v>123.5</v>
      </c>
      <c r="P33" s="65">
        <v>0</v>
      </c>
      <c r="Q33" s="65">
        <v>715.54788499999995</v>
      </c>
      <c r="R33" s="65">
        <v>0.05</v>
      </c>
      <c r="S33" s="65">
        <v>1.66</v>
      </c>
      <c r="T33" s="65">
        <v>0.28999999999999998</v>
      </c>
    </row>
    <row r="34" spans="1:20">
      <c r="A34" t="s">
        <v>374</v>
      </c>
      <c r="B34" t="s">
        <v>375</v>
      </c>
      <c r="C34" t="s">
        <v>102</v>
      </c>
      <c r="D34" t="s">
        <v>125</v>
      </c>
      <c r="E34" t="s">
        <v>301</v>
      </c>
      <c r="F34" t="s">
        <v>302</v>
      </c>
      <c r="G34" t="s">
        <v>376</v>
      </c>
      <c r="H34" t="s">
        <v>152</v>
      </c>
      <c r="I34" t="s">
        <v>377</v>
      </c>
      <c r="J34" s="65">
        <v>4.08</v>
      </c>
      <c r="K34" t="s">
        <v>104</v>
      </c>
      <c r="L34" s="65">
        <v>1.42</v>
      </c>
      <c r="M34" s="65">
        <v>2.4</v>
      </c>
      <c r="N34" s="65">
        <v>22</v>
      </c>
      <c r="O34" s="65">
        <v>5070000</v>
      </c>
      <c r="P34" s="65">
        <v>0</v>
      </c>
      <c r="Q34" s="65">
        <v>1115.4000000000001</v>
      </c>
      <c r="R34" s="65">
        <v>0</v>
      </c>
      <c r="S34" s="65">
        <v>2.59</v>
      </c>
      <c r="T34" s="65">
        <v>0.45</v>
      </c>
    </row>
    <row r="35" spans="1:20">
      <c r="A35" t="s">
        <v>378</v>
      </c>
      <c r="B35" t="s">
        <v>379</v>
      </c>
      <c r="C35" t="s">
        <v>102</v>
      </c>
      <c r="D35" t="s">
        <v>125</v>
      </c>
      <c r="E35" t="s">
        <v>380</v>
      </c>
      <c r="F35" t="s">
        <v>381</v>
      </c>
      <c r="G35" t="s">
        <v>359</v>
      </c>
      <c r="H35" t="s">
        <v>207</v>
      </c>
      <c r="I35" t="s">
        <v>382</v>
      </c>
      <c r="J35" s="65">
        <v>6.4</v>
      </c>
      <c r="K35" t="s">
        <v>104</v>
      </c>
      <c r="L35" s="65">
        <v>1.23</v>
      </c>
      <c r="M35" s="65">
        <v>1.1200000000000001</v>
      </c>
      <c r="N35" s="65">
        <v>255064</v>
      </c>
      <c r="O35" s="65">
        <v>101.66</v>
      </c>
      <c r="P35" s="65">
        <v>0</v>
      </c>
      <c r="Q35" s="65">
        <v>259.29806239999999</v>
      </c>
      <c r="R35" s="65">
        <v>0.02</v>
      </c>
      <c r="S35" s="65">
        <v>0.6</v>
      </c>
      <c r="T35" s="65">
        <v>0.1</v>
      </c>
    </row>
    <row r="36" spans="1:20">
      <c r="A36" t="s">
        <v>383</v>
      </c>
      <c r="B36" t="s">
        <v>384</v>
      </c>
      <c r="C36" t="s">
        <v>102</v>
      </c>
      <c r="D36" t="s">
        <v>125</v>
      </c>
      <c r="E36" t="s">
        <v>385</v>
      </c>
      <c r="F36" t="s">
        <v>302</v>
      </c>
      <c r="G36" t="s">
        <v>386</v>
      </c>
      <c r="H36" t="s">
        <v>207</v>
      </c>
      <c r="I36" t="s">
        <v>387</v>
      </c>
      <c r="J36" s="65">
        <v>2.62</v>
      </c>
      <c r="K36" t="s">
        <v>104</v>
      </c>
      <c r="L36" s="65">
        <v>4.5</v>
      </c>
      <c r="M36" s="65">
        <v>-0.03</v>
      </c>
      <c r="N36" s="65">
        <v>983525</v>
      </c>
      <c r="O36" s="65">
        <v>135.65</v>
      </c>
      <c r="P36" s="65">
        <v>13.341240000000001</v>
      </c>
      <c r="Q36" s="65">
        <v>1347.4929024999999</v>
      </c>
      <c r="R36" s="65">
        <v>0.06</v>
      </c>
      <c r="S36" s="65">
        <v>3.13</v>
      </c>
      <c r="T36" s="65">
        <v>0.54</v>
      </c>
    </row>
    <row r="37" spans="1:20">
      <c r="A37" t="s">
        <v>388</v>
      </c>
      <c r="B37" t="s">
        <v>389</v>
      </c>
      <c r="C37" t="s">
        <v>102</v>
      </c>
      <c r="D37" t="s">
        <v>125</v>
      </c>
      <c r="E37" t="s">
        <v>390</v>
      </c>
      <c r="F37" t="s">
        <v>321</v>
      </c>
      <c r="G37" t="s">
        <v>386</v>
      </c>
      <c r="H37" t="s">
        <v>207</v>
      </c>
      <c r="I37" t="s">
        <v>391</v>
      </c>
      <c r="J37" s="65">
        <v>5.18</v>
      </c>
      <c r="K37" t="s">
        <v>104</v>
      </c>
      <c r="L37" s="65">
        <v>2.15</v>
      </c>
      <c r="M37" s="65">
        <v>1.77</v>
      </c>
      <c r="N37" s="65">
        <v>530170</v>
      </c>
      <c r="O37" s="65">
        <v>104.14</v>
      </c>
      <c r="P37" s="65">
        <v>0</v>
      </c>
      <c r="Q37" s="65">
        <v>552.11903800000005</v>
      </c>
      <c r="R37" s="65">
        <v>0.09</v>
      </c>
      <c r="S37" s="65">
        <v>1.28</v>
      </c>
      <c r="T37" s="65">
        <v>0.22</v>
      </c>
    </row>
    <row r="38" spans="1:20">
      <c r="A38" t="s">
        <v>392</v>
      </c>
      <c r="B38" t="s">
        <v>393</v>
      </c>
      <c r="C38" t="s">
        <v>102</v>
      </c>
      <c r="D38" t="s">
        <v>125</v>
      </c>
      <c r="E38" t="s">
        <v>394</v>
      </c>
      <c r="F38" t="s">
        <v>321</v>
      </c>
      <c r="G38" t="s">
        <v>395</v>
      </c>
      <c r="H38" t="s">
        <v>207</v>
      </c>
      <c r="I38" t="s">
        <v>382</v>
      </c>
      <c r="J38" s="65">
        <v>4.96</v>
      </c>
      <c r="K38" t="s">
        <v>104</v>
      </c>
      <c r="L38" s="65">
        <v>3.06</v>
      </c>
      <c r="M38" s="65">
        <v>1.61</v>
      </c>
      <c r="N38" s="65">
        <v>407187.57</v>
      </c>
      <c r="O38" s="65">
        <v>109.12</v>
      </c>
      <c r="P38" s="65">
        <v>0</v>
      </c>
      <c r="Q38" s="65">
        <v>444.32307638399999</v>
      </c>
      <c r="R38" s="65">
        <v>0.14000000000000001</v>
      </c>
      <c r="S38" s="65">
        <v>1.03</v>
      </c>
      <c r="T38" s="65">
        <v>0.18</v>
      </c>
    </row>
    <row r="39" spans="1:20">
      <c r="A39" t="s">
        <v>396</v>
      </c>
      <c r="B39" t="s">
        <v>397</v>
      </c>
      <c r="C39" t="s">
        <v>102</v>
      </c>
      <c r="D39" t="s">
        <v>125</v>
      </c>
      <c r="E39" t="s">
        <v>394</v>
      </c>
      <c r="F39" t="s">
        <v>321</v>
      </c>
      <c r="G39" t="s">
        <v>395</v>
      </c>
      <c r="H39" t="s">
        <v>207</v>
      </c>
      <c r="I39" t="s">
        <v>398</v>
      </c>
      <c r="J39" s="65">
        <v>1.86</v>
      </c>
      <c r="K39" t="s">
        <v>104</v>
      </c>
      <c r="L39" s="65">
        <v>4.5999999999999996</v>
      </c>
      <c r="M39" s="65">
        <v>0.01</v>
      </c>
      <c r="N39" s="65">
        <v>50169.48</v>
      </c>
      <c r="O39" s="65">
        <v>111.78</v>
      </c>
      <c r="P39" s="65">
        <v>0</v>
      </c>
      <c r="Q39" s="65">
        <v>56.079444744</v>
      </c>
      <c r="R39" s="65">
        <v>0.02</v>
      </c>
      <c r="S39" s="65">
        <v>0.13</v>
      </c>
      <c r="T39" s="65">
        <v>0.02</v>
      </c>
    </row>
    <row r="40" spans="1:20">
      <c r="A40" t="s">
        <v>399</v>
      </c>
      <c r="B40" t="s">
        <v>400</v>
      </c>
      <c r="C40" t="s">
        <v>102</v>
      </c>
      <c r="D40" t="s">
        <v>125</v>
      </c>
      <c r="E40" t="s">
        <v>401</v>
      </c>
      <c r="F40" t="s">
        <v>402</v>
      </c>
      <c r="G40" t="s">
        <v>395</v>
      </c>
      <c r="H40" t="s">
        <v>207</v>
      </c>
      <c r="I40" t="s">
        <v>403</v>
      </c>
      <c r="J40" s="65">
        <v>1.42</v>
      </c>
      <c r="K40" t="s">
        <v>104</v>
      </c>
      <c r="L40" s="65">
        <v>4.95</v>
      </c>
      <c r="M40" s="65">
        <v>-0.35</v>
      </c>
      <c r="N40" s="65">
        <v>95383.5</v>
      </c>
      <c r="O40" s="65">
        <v>130.65</v>
      </c>
      <c r="P40" s="65">
        <v>0</v>
      </c>
      <c r="Q40" s="65">
        <v>124.61854275</v>
      </c>
      <c r="R40" s="65">
        <v>0.01</v>
      </c>
      <c r="S40" s="65">
        <v>0.28999999999999998</v>
      </c>
      <c r="T40" s="65">
        <v>0.05</v>
      </c>
    </row>
    <row r="41" spans="1:20">
      <c r="A41" t="s">
        <v>404</v>
      </c>
      <c r="B41" t="s">
        <v>405</v>
      </c>
      <c r="C41" t="s">
        <v>102</v>
      </c>
      <c r="D41" t="s">
        <v>125</v>
      </c>
      <c r="E41" t="s">
        <v>406</v>
      </c>
      <c r="F41" t="s">
        <v>321</v>
      </c>
      <c r="G41" t="s">
        <v>407</v>
      </c>
      <c r="H41" t="s">
        <v>408</v>
      </c>
      <c r="I41" t="s">
        <v>409</v>
      </c>
      <c r="J41" s="65">
        <v>6.7</v>
      </c>
      <c r="K41" t="s">
        <v>104</v>
      </c>
      <c r="L41" s="65">
        <v>2.81</v>
      </c>
      <c r="M41" s="65">
        <v>2.14</v>
      </c>
      <c r="N41" s="65">
        <v>18557</v>
      </c>
      <c r="O41" s="65">
        <v>107.41</v>
      </c>
      <c r="P41" s="65">
        <v>0</v>
      </c>
      <c r="Q41" s="65">
        <v>19.9320737</v>
      </c>
      <c r="R41" s="65">
        <v>0</v>
      </c>
      <c r="S41" s="65">
        <v>0.05</v>
      </c>
      <c r="T41" s="65">
        <v>0.01</v>
      </c>
    </row>
    <row r="42" spans="1:20">
      <c r="A42" t="s">
        <v>410</v>
      </c>
      <c r="B42" t="s">
        <v>411</v>
      </c>
      <c r="C42" t="s">
        <v>102</v>
      </c>
      <c r="D42" t="s">
        <v>125</v>
      </c>
      <c r="E42" t="s">
        <v>412</v>
      </c>
      <c r="F42" t="s">
        <v>302</v>
      </c>
      <c r="G42" t="s">
        <v>413</v>
      </c>
      <c r="H42" t="s">
        <v>152</v>
      </c>
      <c r="I42" t="s">
        <v>414</v>
      </c>
      <c r="J42" s="65">
        <v>3.45</v>
      </c>
      <c r="K42" t="s">
        <v>104</v>
      </c>
      <c r="L42" s="65">
        <v>1.69</v>
      </c>
      <c r="M42" s="65">
        <v>1.39</v>
      </c>
      <c r="N42" s="65">
        <v>24</v>
      </c>
      <c r="O42" s="65">
        <v>4940000</v>
      </c>
      <c r="P42" s="65">
        <v>0</v>
      </c>
      <c r="Q42" s="65">
        <v>1185.5999999999999</v>
      </c>
      <c r="R42" s="65">
        <v>0</v>
      </c>
      <c r="S42" s="65">
        <v>2.75</v>
      </c>
      <c r="T42" s="65">
        <v>0.48</v>
      </c>
    </row>
    <row r="43" spans="1:20">
      <c r="A43" t="s">
        <v>415</v>
      </c>
      <c r="B43" t="s">
        <v>416</v>
      </c>
      <c r="C43" t="s">
        <v>102</v>
      </c>
      <c r="D43" t="s">
        <v>125</v>
      </c>
      <c r="E43" t="s">
        <v>417</v>
      </c>
      <c r="F43" t="s">
        <v>321</v>
      </c>
      <c r="G43" t="s">
        <v>413</v>
      </c>
      <c r="H43" t="s">
        <v>152</v>
      </c>
      <c r="I43" t="s">
        <v>418</v>
      </c>
      <c r="J43" s="65">
        <v>5.88</v>
      </c>
      <c r="K43" t="s">
        <v>104</v>
      </c>
      <c r="L43" s="65">
        <v>2.85</v>
      </c>
      <c r="M43" s="65">
        <v>2.93</v>
      </c>
      <c r="N43" s="65">
        <v>1237724</v>
      </c>
      <c r="O43" s="65">
        <v>101.05</v>
      </c>
      <c r="P43" s="65">
        <v>0</v>
      </c>
      <c r="Q43" s="65">
        <v>1250.720102</v>
      </c>
      <c r="R43" s="65">
        <v>0.56000000000000005</v>
      </c>
      <c r="S43" s="65">
        <v>2.9</v>
      </c>
      <c r="T43" s="65">
        <v>0.5</v>
      </c>
    </row>
    <row r="44" spans="1:20">
      <c r="A44" t="s">
        <v>419</v>
      </c>
      <c r="B44" t="s">
        <v>420</v>
      </c>
      <c r="C44" t="s">
        <v>102</v>
      </c>
      <c r="D44" t="s">
        <v>125</v>
      </c>
      <c r="E44" t="s">
        <v>421</v>
      </c>
      <c r="F44" t="s">
        <v>321</v>
      </c>
      <c r="G44" t="s">
        <v>413</v>
      </c>
      <c r="H44" t="s">
        <v>152</v>
      </c>
      <c r="I44" t="s">
        <v>422</v>
      </c>
      <c r="J44" s="65">
        <v>5.65</v>
      </c>
      <c r="K44" t="s">
        <v>104</v>
      </c>
      <c r="L44" s="65">
        <v>2.57</v>
      </c>
      <c r="M44" s="65">
        <v>2.72</v>
      </c>
      <c r="N44" s="65">
        <v>575155</v>
      </c>
      <c r="O44" s="65">
        <v>101.32</v>
      </c>
      <c r="P44" s="65">
        <v>0</v>
      </c>
      <c r="Q44" s="65">
        <v>582.74704599999995</v>
      </c>
      <c r="R44" s="65">
        <v>0.05</v>
      </c>
      <c r="S44" s="65">
        <v>1.35</v>
      </c>
      <c r="T44" s="65">
        <v>0.24</v>
      </c>
    </row>
    <row r="45" spans="1:20">
      <c r="A45" t="s">
        <v>423</v>
      </c>
      <c r="B45" t="s">
        <v>424</v>
      </c>
      <c r="C45" t="s">
        <v>102</v>
      </c>
      <c r="D45" t="s">
        <v>125</v>
      </c>
      <c r="E45" t="s">
        <v>425</v>
      </c>
      <c r="F45" t="s">
        <v>321</v>
      </c>
      <c r="G45" t="s">
        <v>426</v>
      </c>
      <c r="H45" t="s">
        <v>207</v>
      </c>
      <c r="I45" t="s">
        <v>427</v>
      </c>
      <c r="J45" s="65">
        <v>1.95</v>
      </c>
      <c r="K45" t="s">
        <v>104</v>
      </c>
      <c r="L45" s="65">
        <v>2.5</v>
      </c>
      <c r="M45" s="65">
        <v>5.37</v>
      </c>
      <c r="N45" s="65">
        <v>335992</v>
      </c>
      <c r="O45" s="65">
        <v>96</v>
      </c>
      <c r="P45" s="65">
        <v>0</v>
      </c>
      <c r="Q45" s="65">
        <v>322.55232000000001</v>
      </c>
      <c r="R45" s="65">
        <v>7.0000000000000007E-2</v>
      </c>
      <c r="S45" s="65">
        <v>0.75</v>
      </c>
      <c r="T45" s="65">
        <v>0.13</v>
      </c>
    </row>
    <row r="46" spans="1:20">
      <c r="A46" t="s">
        <v>428</v>
      </c>
      <c r="B46" t="s">
        <v>429</v>
      </c>
      <c r="C46" t="s">
        <v>102</v>
      </c>
      <c r="D46" t="s">
        <v>125</v>
      </c>
      <c r="E46" t="s">
        <v>430</v>
      </c>
      <c r="F46" t="s">
        <v>402</v>
      </c>
      <c r="G46" t="s">
        <v>431</v>
      </c>
      <c r="H46" t="s">
        <v>207</v>
      </c>
      <c r="I46" t="s">
        <v>432</v>
      </c>
      <c r="J46" s="65">
        <v>3.36</v>
      </c>
      <c r="K46" t="s">
        <v>104</v>
      </c>
      <c r="L46" s="65">
        <v>4.95</v>
      </c>
      <c r="M46" s="65">
        <v>6.02</v>
      </c>
      <c r="N46" s="65">
        <v>541422.62</v>
      </c>
      <c r="O46" s="65">
        <v>118.16</v>
      </c>
      <c r="P46" s="65">
        <v>0</v>
      </c>
      <c r="Q46" s="65">
        <v>639.74496779200001</v>
      </c>
      <c r="R46" s="65">
        <v>0.03</v>
      </c>
      <c r="S46" s="65">
        <v>1.49</v>
      </c>
      <c r="T46" s="65">
        <v>0.26</v>
      </c>
    </row>
    <row r="47" spans="1:20">
      <c r="A47" s="66" t="s">
        <v>252</v>
      </c>
      <c r="B47" s="14"/>
      <c r="C47" s="14"/>
      <c r="D47" s="14"/>
      <c r="E47" s="14"/>
      <c r="J47" s="67">
        <v>3.63</v>
      </c>
      <c r="M47" s="67">
        <v>4.55</v>
      </c>
      <c r="N47" s="67">
        <v>13963332.42</v>
      </c>
      <c r="P47" s="67">
        <v>0</v>
      </c>
      <c r="Q47" s="67">
        <v>13859.676599741</v>
      </c>
      <c r="S47" s="67">
        <v>32.19</v>
      </c>
      <c r="T47" s="67">
        <v>5.59</v>
      </c>
    </row>
    <row r="48" spans="1:20">
      <c r="A48" t="s">
        <v>433</v>
      </c>
      <c r="B48" t="s">
        <v>434</v>
      </c>
      <c r="C48" t="s">
        <v>102</v>
      </c>
      <c r="D48" t="s">
        <v>125</v>
      </c>
      <c r="E48" t="s">
        <v>435</v>
      </c>
      <c r="F48" t="s">
        <v>436</v>
      </c>
      <c r="G48" t="s">
        <v>437</v>
      </c>
      <c r="H48" t="s">
        <v>152</v>
      </c>
      <c r="I48" t="s">
        <v>438</v>
      </c>
      <c r="J48" s="65">
        <v>2.9</v>
      </c>
      <c r="K48" t="s">
        <v>104</v>
      </c>
      <c r="L48" s="65">
        <v>4.5</v>
      </c>
      <c r="M48" s="65">
        <v>-1.26</v>
      </c>
      <c r="N48" s="65">
        <v>16476.47</v>
      </c>
      <c r="O48" s="65">
        <v>109.9</v>
      </c>
      <c r="P48" s="65">
        <v>0</v>
      </c>
      <c r="Q48" s="65">
        <v>18.107640530000001</v>
      </c>
      <c r="R48" s="65">
        <v>0.01</v>
      </c>
      <c r="S48" s="65">
        <v>0.04</v>
      </c>
      <c r="T48" s="65">
        <v>0.01</v>
      </c>
    </row>
    <row r="49" spans="1:20">
      <c r="A49" t="s">
        <v>439</v>
      </c>
      <c r="B49" t="s">
        <v>440</v>
      </c>
      <c r="C49" t="s">
        <v>102</v>
      </c>
      <c r="D49" t="s">
        <v>125</v>
      </c>
      <c r="E49" t="s">
        <v>441</v>
      </c>
      <c r="F49" t="s">
        <v>321</v>
      </c>
      <c r="G49" t="s">
        <v>376</v>
      </c>
      <c r="H49" t="s">
        <v>152</v>
      </c>
      <c r="I49" t="s">
        <v>442</v>
      </c>
      <c r="J49" s="65">
        <v>3.79</v>
      </c>
      <c r="K49" t="s">
        <v>104</v>
      </c>
      <c r="L49" s="65">
        <v>4.3499999999999996</v>
      </c>
      <c r="M49" s="65">
        <v>5.28</v>
      </c>
      <c r="N49" s="65">
        <v>1240894</v>
      </c>
      <c r="O49" s="65">
        <v>98.39</v>
      </c>
      <c r="P49" s="65">
        <v>0</v>
      </c>
      <c r="Q49" s="65">
        <v>1220.9156066</v>
      </c>
      <c r="R49" s="65">
        <v>7.0000000000000007E-2</v>
      </c>
      <c r="S49" s="65">
        <v>2.84</v>
      </c>
      <c r="T49" s="65">
        <v>0.49</v>
      </c>
    </row>
    <row r="50" spans="1:20">
      <c r="A50" t="s">
        <v>443</v>
      </c>
      <c r="B50" t="s">
        <v>444</v>
      </c>
      <c r="C50" t="s">
        <v>102</v>
      </c>
      <c r="D50" t="s">
        <v>125</v>
      </c>
      <c r="E50" t="s">
        <v>445</v>
      </c>
      <c r="F50" t="s">
        <v>446</v>
      </c>
      <c r="G50" t="s">
        <v>376</v>
      </c>
      <c r="H50" t="s">
        <v>152</v>
      </c>
      <c r="I50" t="s">
        <v>447</v>
      </c>
      <c r="J50" s="65">
        <v>6.24</v>
      </c>
      <c r="K50" t="s">
        <v>104</v>
      </c>
      <c r="L50" s="65">
        <v>2.63</v>
      </c>
      <c r="M50" s="65">
        <v>3</v>
      </c>
      <c r="N50" s="65">
        <v>248331</v>
      </c>
      <c r="O50" s="65">
        <v>98.38</v>
      </c>
      <c r="P50" s="65">
        <v>0</v>
      </c>
      <c r="Q50" s="65">
        <v>244.30803779999999</v>
      </c>
      <c r="R50" s="65">
        <v>0.02</v>
      </c>
      <c r="S50" s="65">
        <v>0.56999999999999995</v>
      </c>
      <c r="T50" s="65">
        <v>0.1</v>
      </c>
    </row>
    <row r="51" spans="1:20">
      <c r="A51" t="s">
        <v>448</v>
      </c>
      <c r="B51" t="s">
        <v>449</v>
      </c>
      <c r="C51" t="s">
        <v>102</v>
      </c>
      <c r="D51" t="s">
        <v>125</v>
      </c>
      <c r="E51" t="s">
        <v>450</v>
      </c>
      <c r="F51" t="s">
        <v>321</v>
      </c>
      <c r="G51" t="s">
        <v>376</v>
      </c>
      <c r="H51" t="s">
        <v>152</v>
      </c>
      <c r="I51" t="s">
        <v>382</v>
      </c>
      <c r="J51" s="65">
        <v>7.23</v>
      </c>
      <c r="K51" t="s">
        <v>104</v>
      </c>
      <c r="L51" s="65">
        <v>3.69</v>
      </c>
      <c r="M51" s="65">
        <v>3.62</v>
      </c>
      <c r="N51" s="65">
        <v>293661.12</v>
      </c>
      <c r="O51" s="65">
        <v>101.32</v>
      </c>
      <c r="P51" s="65">
        <v>0</v>
      </c>
      <c r="Q51" s="65">
        <v>297.537446784</v>
      </c>
      <c r="R51" s="65">
        <v>0.09</v>
      </c>
      <c r="S51" s="65">
        <v>0.69</v>
      </c>
      <c r="T51" s="65">
        <v>0.12</v>
      </c>
    </row>
    <row r="52" spans="1:20">
      <c r="A52" t="s">
        <v>451</v>
      </c>
      <c r="B52" t="s">
        <v>452</v>
      </c>
      <c r="C52" t="s">
        <v>102</v>
      </c>
      <c r="D52" t="s">
        <v>125</v>
      </c>
      <c r="E52" t="s">
        <v>453</v>
      </c>
      <c r="F52" t="s">
        <v>454</v>
      </c>
      <c r="G52" t="s">
        <v>376</v>
      </c>
      <c r="H52" t="s">
        <v>152</v>
      </c>
      <c r="I52" t="s">
        <v>455</v>
      </c>
      <c r="J52" s="65">
        <v>3.72</v>
      </c>
      <c r="K52" t="s">
        <v>104</v>
      </c>
      <c r="L52" s="65">
        <v>2.75</v>
      </c>
      <c r="M52" s="65">
        <v>2.09</v>
      </c>
      <c r="N52" s="65">
        <v>142562.70000000001</v>
      </c>
      <c r="O52" s="65">
        <v>102.69</v>
      </c>
      <c r="P52" s="65">
        <v>0</v>
      </c>
      <c r="Q52" s="65">
        <v>146.39763662999999</v>
      </c>
      <c r="R52" s="65">
        <v>0.03</v>
      </c>
      <c r="S52" s="65">
        <v>0.34</v>
      </c>
      <c r="T52" s="65">
        <v>0.06</v>
      </c>
    </row>
    <row r="53" spans="1:20">
      <c r="A53" t="s">
        <v>456</v>
      </c>
      <c r="B53" t="s">
        <v>457</v>
      </c>
      <c r="C53" t="s">
        <v>102</v>
      </c>
      <c r="D53" t="s">
        <v>125</v>
      </c>
      <c r="E53" t="s">
        <v>458</v>
      </c>
      <c r="F53" t="s">
        <v>130</v>
      </c>
      <c r="G53" t="s">
        <v>386</v>
      </c>
      <c r="H53" t="s">
        <v>207</v>
      </c>
      <c r="I53" t="s">
        <v>459</v>
      </c>
      <c r="J53" s="65">
        <v>3.49</v>
      </c>
      <c r="K53" t="s">
        <v>104</v>
      </c>
      <c r="L53" s="65">
        <v>6</v>
      </c>
      <c r="M53" s="65">
        <v>6.41</v>
      </c>
      <c r="N53" s="65">
        <v>907609</v>
      </c>
      <c r="O53" s="65">
        <v>101.01</v>
      </c>
      <c r="P53" s="65">
        <v>0</v>
      </c>
      <c r="Q53" s="65">
        <v>916.77585090000002</v>
      </c>
      <c r="R53" s="65">
        <v>0.38</v>
      </c>
      <c r="S53" s="65">
        <v>2.13</v>
      </c>
      <c r="T53" s="65">
        <v>0.37</v>
      </c>
    </row>
    <row r="54" spans="1:20">
      <c r="A54" t="s">
        <v>460</v>
      </c>
      <c r="B54" t="s">
        <v>461</v>
      </c>
      <c r="C54" t="s">
        <v>102</v>
      </c>
      <c r="D54" t="s">
        <v>125</v>
      </c>
      <c r="E54" t="s">
        <v>462</v>
      </c>
      <c r="F54" t="s">
        <v>321</v>
      </c>
      <c r="G54" t="s">
        <v>386</v>
      </c>
      <c r="H54" t="s">
        <v>207</v>
      </c>
      <c r="I54" t="s">
        <v>463</v>
      </c>
      <c r="J54" s="65">
        <v>2.4500000000000002</v>
      </c>
      <c r="K54" t="s">
        <v>104</v>
      </c>
      <c r="L54" s="65">
        <v>6.05</v>
      </c>
      <c r="M54" s="65">
        <v>3.62</v>
      </c>
      <c r="N54" s="65">
        <v>377489</v>
      </c>
      <c r="O54" s="65">
        <v>108.09</v>
      </c>
      <c r="P54" s="65">
        <v>0</v>
      </c>
      <c r="Q54" s="65">
        <v>408.0278601</v>
      </c>
      <c r="R54" s="65">
        <v>0.05</v>
      </c>
      <c r="S54" s="65">
        <v>0.95</v>
      </c>
      <c r="T54" s="65">
        <v>0.16</v>
      </c>
    </row>
    <row r="55" spans="1:20">
      <c r="A55" t="s">
        <v>464</v>
      </c>
      <c r="B55" t="s">
        <v>465</v>
      </c>
      <c r="C55" t="s">
        <v>102</v>
      </c>
      <c r="D55" t="s">
        <v>125</v>
      </c>
      <c r="E55" t="s">
        <v>466</v>
      </c>
      <c r="F55" t="s">
        <v>321</v>
      </c>
      <c r="G55" t="s">
        <v>467</v>
      </c>
      <c r="H55" t="s">
        <v>152</v>
      </c>
      <c r="I55" t="s">
        <v>427</v>
      </c>
      <c r="J55" s="65">
        <v>1.82</v>
      </c>
      <c r="K55" t="s">
        <v>104</v>
      </c>
      <c r="L55" s="65">
        <v>4.45</v>
      </c>
      <c r="M55" s="65">
        <v>4.45</v>
      </c>
      <c r="N55" s="65">
        <v>1031753.6</v>
      </c>
      <c r="O55" s="65">
        <v>101.19</v>
      </c>
      <c r="P55" s="65">
        <v>0</v>
      </c>
      <c r="Q55" s="65">
        <v>1044.03146784</v>
      </c>
      <c r="R55" s="65">
        <v>0.09</v>
      </c>
      <c r="S55" s="65">
        <v>2.42</v>
      </c>
      <c r="T55" s="65">
        <v>0.42</v>
      </c>
    </row>
    <row r="56" spans="1:20">
      <c r="A56" t="s">
        <v>468</v>
      </c>
      <c r="B56" t="s">
        <v>469</v>
      </c>
      <c r="C56" t="s">
        <v>102</v>
      </c>
      <c r="D56" t="s">
        <v>125</v>
      </c>
      <c r="E56" t="s">
        <v>470</v>
      </c>
      <c r="F56" t="s">
        <v>134</v>
      </c>
      <c r="G56" t="s">
        <v>386</v>
      </c>
      <c r="H56" t="s">
        <v>207</v>
      </c>
      <c r="I56" t="s">
        <v>409</v>
      </c>
      <c r="J56" s="65">
        <v>5.89</v>
      </c>
      <c r="K56" t="s">
        <v>104</v>
      </c>
      <c r="L56" s="65">
        <v>2.5</v>
      </c>
      <c r="M56" s="65">
        <v>5.05</v>
      </c>
      <c r="N56" s="65">
        <v>1108666</v>
      </c>
      <c r="O56" s="65">
        <v>86.93</v>
      </c>
      <c r="P56" s="65">
        <v>0</v>
      </c>
      <c r="Q56" s="65">
        <v>963.7633538</v>
      </c>
      <c r="R56" s="65">
        <v>0.18</v>
      </c>
      <c r="S56" s="65">
        <v>2.2400000000000002</v>
      </c>
      <c r="T56" s="65">
        <v>0.39</v>
      </c>
    </row>
    <row r="57" spans="1:20">
      <c r="A57" t="s">
        <v>471</v>
      </c>
      <c r="B57" t="s">
        <v>472</v>
      </c>
      <c r="C57" t="s">
        <v>102</v>
      </c>
      <c r="D57" t="s">
        <v>125</v>
      </c>
      <c r="E57" t="s">
        <v>473</v>
      </c>
      <c r="F57" t="s">
        <v>134</v>
      </c>
      <c r="G57" t="s">
        <v>386</v>
      </c>
      <c r="H57" t="s">
        <v>207</v>
      </c>
      <c r="I57" t="s">
        <v>382</v>
      </c>
      <c r="J57" s="65">
        <v>3.1</v>
      </c>
      <c r="K57" t="s">
        <v>104</v>
      </c>
      <c r="L57" s="65">
        <v>2.16</v>
      </c>
      <c r="M57" s="65">
        <v>2.44</v>
      </c>
      <c r="N57" s="65">
        <v>101998</v>
      </c>
      <c r="O57" s="65">
        <v>99.75</v>
      </c>
      <c r="P57" s="65">
        <v>0</v>
      </c>
      <c r="Q57" s="65">
        <v>101.743005</v>
      </c>
      <c r="R57" s="65">
        <v>0.01</v>
      </c>
      <c r="S57" s="65">
        <v>0.24</v>
      </c>
      <c r="T57" s="65">
        <v>0.04</v>
      </c>
    </row>
    <row r="58" spans="1:20">
      <c r="A58" t="s">
        <v>474</v>
      </c>
      <c r="B58" t="s">
        <v>475</v>
      </c>
      <c r="C58" t="s">
        <v>102</v>
      </c>
      <c r="D58" t="s">
        <v>125</v>
      </c>
      <c r="E58" t="s">
        <v>473</v>
      </c>
      <c r="F58" t="s">
        <v>134</v>
      </c>
      <c r="G58" t="s">
        <v>386</v>
      </c>
      <c r="H58" t="s">
        <v>207</v>
      </c>
      <c r="I58" t="s">
        <v>476</v>
      </c>
      <c r="J58" s="65">
        <v>5.87</v>
      </c>
      <c r="K58" t="s">
        <v>104</v>
      </c>
      <c r="L58" s="65">
        <v>4</v>
      </c>
      <c r="M58" s="65">
        <v>3.71</v>
      </c>
      <c r="N58" s="65">
        <v>317925</v>
      </c>
      <c r="O58" s="65">
        <v>102.59</v>
      </c>
      <c r="P58" s="65">
        <v>0</v>
      </c>
      <c r="Q58" s="65">
        <v>326.15925750000002</v>
      </c>
      <c r="R58" s="65">
        <v>0.14000000000000001</v>
      </c>
      <c r="S58" s="65">
        <v>0.76</v>
      </c>
      <c r="T58" s="65">
        <v>0.13</v>
      </c>
    </row>
    <row r="59" spans="1:20">
      <c r="A59" t="s">
        <v>477</v>
      </c>
      <c r="B59" t="s">
        <v>478</v>
      </c>
      <c r="C59" t="s">
        <v>102</v>
      </c>
      <c r="D59" t="s">
        <v>125</v>
      </c>
      <c r="E59" t="s">
        <v>479</v>
      </c>
      <c r="F59" t="s">
        <v>480</v>
      </c>
      <c r="G59" t="s">
        <v>467</v>
      </c>
      <c r="H59" t="s">
        <v>152</v>
      </c>
      <c r="I59" t="s">
        <v>481</v>
      </c>
      <c r="J59" s="65">
        <v>4.38</v>
      </c>
      <c r="K59" t="s">
        <v>104</v>
      </c>
      <c r="L59" s="65">
        <v>3.25</v>
      </c>
      <c r="M59" s="65">
        <v>2.69</v>
      </c>
      <c r="N59" s="65">
        <v>298678</v>
      </c>
      <c r="O59" s="65">
        <v>103.31</v>
      </c>
      <c r="P59" s="65">
        <v>0</v>
      </c>
      <c r="Q59" s="65">
        <v>308.56424179999999</v>
      </c>
      <c r="R59" s="65">
        <v>0.05</v>
      </c>
      <c r="S59" s="65">
        <v>0.72</v>
      </c>
      <c r="T59" s="65">
        <v>0.12</v>
      </c>
    </row>
    <row r="60" spans="1:20">
      <c r="A60" t="s">
        <v>482</v>
      </c>
      <c r="B60" t="s">
        <v>483</v>
      </c>
      <c r="C60" t="s">
        <v>102</v>
      </c>
      <c r="D60" t="s">
        <v>125</v>
      </c>
      <c r="E60" t="s">
        <v>484</v>
      </c>
      <c r="F60" t="s">
        <v>321</v>
      </c>
      <c r="G60" t="s">
        <v>386</v>
      </c>
      <c r="H60" t="s">
        <v>207</v>
      </c>
      <c r="I60" t="s">
        <v>485</v>
      </c>
      <c r="J60" s="65">
        <v>1.39</v>
      </c>
      <c r="K60" t="s">
        <v>104</v>
      </c>
      <c r="L60" s="65">
        <v>5.0999999999999996</v>
      </c>
      <c r="M60" s="65">
        <v>-1.4</v>
      </c>
      <c r="N60" s="65">
        <v>515937.79</v>
      </c>
      <c r="O60" s="65">
        <v>103.6</v>
      </c>
      <c r="P60" s="65">
        <v>0</v>
      </c>
      <c r="Q60" s="65">
        <v>534.51155043999995</v>
      </c>
      <c r="R60" s="65">
        <v>7.0000000000000007E-2</v>
      </c>
      <c r="S60" s="65">
        <v>1.24</v>
      </c>
      <c r="T60" s="65">
        <v>0.22</v>
      </c>
    </row>
    <row r="61" spans="1:20">
      <c r="A61" t="s">
        <v>486</v>
      </c>
      <c r="B61" t="s">
        <v>487</v>
      </c>
      <c r="C61" t="s">
        <v>102</v>
      </c>
      <c r="D61" t="s">
        <v>125</v>
      </c>
      <c r="E61" t="s">
        <v>488</v>
      </c>
      <c r="F61" t="s">
        <v>321</v>
      </c>
      <c r="G61" t="s">
        <v>489</v>
      </c>
      <c r="H61" t="s">
        <v>152</v>
      </c>
      <c r="I61" t="s">
        <v>490</v>
      </c>
      <c r="J61" s="65">
        <v>3.05</v>
      </c>
      <c r="K61" t="s">
        <v>104</v>
      </c>
      <c r="L61" s="65">
        <v>3.15</v>
      </c>
      <c r="M61" s="65">
        <v>2.79</v>
      </c>
      <c r="N61" s="65">
        <v>26581</v>
      </c>
      <c r="O61" s="65">
        <v>101.93</v>
      </c>
      <c r="P61" s="65">
        <v>0</v>
      </c>
      <c r="Q61" s="65">
        <v>27.0940133</v>
      </c>
      <c r="R61" s="65">
        <v>0.01</v>
      </c>
      <c r="S61" s="65">
        <v>0.06</v>
      </c>
      <c r="T61" s="65">
        <v>0.01</v>
      </c>
    </row>
    <row r="62" spans="1:20">
      <c r="A62" t="s">
        <v>491</v>
      </c>
      <c r="B62" t="s">
        <v>492</v>
      </c>
      <c r="C62" t="s">
        <v>102</v>
      </c>
      <c r="D62" t="s">
        <v>125</v>
      </c>
      <c r="E62" t="s">
        <v>394</v>
      </c>
      <c r="F62" t="s">
        <v>321</v>
      </c>
      <c r="G62" t="s">
        <v>395</v>
      </c>
      <c r="H62" t="s">
        <v>207</v>
      </c>
      <c r="I62" t="s">
        <v>481</v>
      </c>
      <c r="J62" s="65">
        <v>4.43</v>
      </c>
      <c r="K62" t="s">
        <v>104</v>
      </c>
      <c r="L62" s="65">
        <v>4.3</v>
      </c>
      <c r="M62" s="65">
        <v>4.09</v>
      </c>
      <c r="N62" s="65">
        <v>623000</v>
      </c>
      <c r="O62" s="65">
        <v>101.98</v>
      </c>
      <c r="P62" s="65">
        <v>0</v>
      </c>
      <c r="Q62" s="65">
        <v>635.33540000000005</v>
      </c>
      <c r="R62" s="65">
        <v>0.06</v>
      </c>
      <c r="S62" s="65">
        <v>1.48</v>
      </c>
      <c r="T62" s="65">
        <v>0.26</v>
      </c>
    </row>
    <row r="63" spans="1:20">
      <c r="A63" t="s">
        <v>493</v>
      </c>
      <c r="B63" t="s">
        <v>494</v>
      </c>
      <c r="C63" t="s">
        <v>102</v>
      </c>
      <c r="D63" t="s">
        <v>125</v>
      </c>
      <c r="E63" t="s">
        <v>495</v>
      </c>
      <c r="F63" t="s">
        <v>402</v>
      </c>
      <c r="G63" t="s">
        <v>395</v>
      </c>
      <c r="H63" t="s">
        <v>207</v>
      </c>
      <c r="I63" t="s">
        <v>496</v>
      </c>
      <c r="J63" s="65">
        <v>5.7</v>
      </c>
      <c r="K63" t="s">
        <v>104</v>
      </c>
      <c r="L63" s="65">
        <v>4.4800000000000004</v>
      </c>
      <c r="M63" s="65">
        <v>4.5599999999999996</v>
      </c>
      <c r="N63" s="65">
        <v>511409</v>
      </c>
      <c r="O63" s="65">
        <v>100.74</v>
      </c>
      <c r="P63" s="65">
        <v>0</v>
      </c>
      <c r="Q63" s="65">
        <v>515.19342659999995</v>
      </c>
      <c r="R63" s="65">
        <v>0.1</v>
      </c>
      <c r="S63" s="65">
        <v>1.2</v>
      </c>
      <c r="T63" s="65">
        <v>0.21</v>
      </c>
    </row>
    <row r="64" spans="1:20">
      <c r="A64" t="s">
        <v>497</v>
      </c>
      <c r="B64" t="s">
        <v>498</v>
      </c>
      <c r="C64" t="s">
        <v>102</v>
      </c>
      <c r="D64" t="s">
        <v>125</v>
      </c>
      <c r="E64" t="s">
        <v>495</v>
      </c>
      <c r="F64" t="s">
        <v>402</v>
      </c>
      <c r="G64" t="s">
        <v>395</v>
      </c>
      <c r="H64" t="s">
        <v>207</v>
      </c>
      <c r="I64" t="s">
        <v>409</v>
      </c>
      <c r="J64" s="65">
        <v>3.76</v>
      </c>
      <c r="K64" t="s">
        <v>104</v>
      </c>
      <c r="L64" s="65">
        <v>4.3</v>
      </c>
      <c r="M64" s="65">
        <v>3.68</v>
      </c>
      <c r="N64" s="65">
        <v>961226</v>
      </c>
      <c r="O64" s="65">
        <v>102.88</v>
      </c>
      <c r="P64" s="65">
        <v>0</v>
      </c>
      <c r="Q64" s="65">
        <v>988.90930879999996</v>
      </c>
      <c r="R64" s="65">
        <v>0.03</v>
      </c>
      <c r="S64" s="65">
        <v>2.2999999999999998</v>
      </c>
      <c r="T64" s="65">
        <v>0.4</v>
      </c>
    </row>
    <row r="65" spans="1:20">
      <c r="A65" t="s">
        <v>499</v>
      </c>
      <c r="B65" t="s">
        <v>500</v>
      </c>
      <c r="C65" t="s">
        <v>102</v>
      </c>
      <c r="D65" t="s">
        <v>125</v>
      </c>
      <c r="E65" t="s">
        <v>501</v>
      </c>
      <c r="F65" t="s">
        <v>321</v>
      </c>
      <c r="G65" t="s">
        <v>395</v>
      </c>
      <c r="H65" t="s">
        <v>207</v>
      </c>
      <c r="I65" t="s">
        <v>502</v>
      </c>
      <c r="J65" s="65">
        <v>3.64</v>
      </c>
      <c r="K65" t="s">
        <v>104</v>
      </c>
      <c r="L65" s="65">
        <v>5.55</v>
      </c>
      <c r="M65" s="65">
        <v>10.039999999999999</v>
      </c>
      <c r="N65" s="65">
        <v>94708</v>
      </c>
      <c r="O65" s="65">
        <v>86.86</v>
      </c>
      <c r="P65" s="65">
        <v>0</v>
      </c>
      <c r="Q65" s="65">
        <v>82.263368799999995</v>
      </c>
      <c r="R65" s="65">
        <v>0.02</v>
      </c>
      <c r="S65" s="65">
        <v>0.19</v>
      </c>
      <c r="T65" s="65">
        <v>0.03</v>
      </c>
    </row>
    <row r="66" spans="1:20">
      <c r="A66" t="s">
        <v>503</v>
      </c>
      <c r="B66" t="s">
        <v>504</v>
      </c>
      <c r="C66" t="s">
        <v>102</v>
      </c>
      <c r="D66" t="s">
        <v>125</v>
      </c>
      <c r="E66" t="s">
        <v>505</v>
      </c>
      <c r="F66" t="s">
        <v>321</v>
      </c>
      <c r="G66" t="s">
        <v>413</v>
      </c>
      <c r="H66" t="s">
        <v>152</v>
      </c>
      <c r="I66" t="s">
        <v>506</v>
      </c>
      <c r="J66" s="65">
        <v>5.08</v>
      </c>
      <c r="K66" t="s">
        <v>104</v>
      </c>
      <c r="L66" s="65">
        <v>3.4</v>
      </c>
      <c r="M66" s="65">
        <v>4.45</v>
      </c>
      <c r="N66" s="65">
        <v>645970.5</v>
      </c>
      <c r="O66" s="65">
        <v>95.89</v>
      </c>
      <c r="P66" s="65">
        <v>0</v>
      </c>
      <c r="Q66" s="65">
        <v>619.42111245000001</v>
      </c>
      <c r="R66" s="65">
        <v>0.24</v>
      </c>
      <c r="S66" s="65">
        <v>1.44</v>
      </c>
      <c r="T66" s="65">
        <v>0.25</v>
      </c>
    </row>
    <row r="67" spans="1:20">
      <c r="A67" t="s">
        <v>507</v>
      </c>
      <c r="B67" t="s">
        <v>508</v>
      </c>
      <c r="C67" t="s">
        <v>102</v>
      </c>
      <c r="D67" t="s">
        <v>125</v>
      </c>
      <c r="E67" t="s">
        <v>509</v>
      </c>
      <c r="F67" t="s">
        <v>510</v>
      </c>
      <c r="G67" t="s">
        <v>413</v>
      </c>
      <c r="H67" t="s">
        <v>152</v>
      </c>
      <c r="I67" t="s">
        <v>511</v>
      </c>
      <c r="J67" s="65">
        <v>3.6</v>
      </c>
      <c r="K67" t="s">
        <v>104</v>
      </c>
      <c r="L67" s="65">
        <v>2.4500000000000002</v>
      </c>
      <c r="M67" s="65">
        <v>2.3199999999999998</v>
      </c>
      <c r="N67" s="65">
        <v>706784</v>
      </c>
      <c r="O67" s="65">
        <v>101.2</v>
      </c>
      <c r="P67" s="65">
        <v>0</v>
      </c>
      <c r="Q67" s="65">
        <v>715.26540799999998</v>
      </c>
      <c r="R67" s="65">
        <v>0.59</v>
      </c>
      <c r="S67" s="65">
        <v>1.66</v>
      </c>
      <c r="T67" s="65">
        <v>0.28999999999999998</v>
      </c>
    </row>
    <row r="68" spans="1:20">
      <c r="A68" t="s">
        <v>512</v>
      </c>
      <c r="B68" t="s">
        <v>513</v>
      </c>
      <c r="C68" t="s">
        <v>102</v>
      </c>
      <c r="D68" t="s">
        <v>125</v>
      </c>
      <c r="E68" t="s">
        <v>514</v>
      </c>
      <c r="F68" t="s">
        <v>321</v>
      </c>
      <c r="G68" t="s">
        <v>426</v>
      </c>
      <c r="H68" t="s">
        <v>207</v>
      </c>
      <c r="I68" t="s">
        <v>515</v>
      </c>
      <c r="J68" s="65">
        <v>1.99</v>
      </c>
      <c r="K68" t="s">
        <v>104</v>
      </c>
      <c r="L68" s="65">
        <v>7.75</v>
      </c>
      <c r="M68" s="65">
        <v>-6.54</v>
      </c>
      <c r="N68" s="65">
        <v>1</v>
      </c>
      <c r="O68" s="65">
        <v>97.94</v>
      </c>
      <c r="P68" s="65">
        <v>0</v>
      </c>
      <c r="Q68" s="65">
        <v>9.7940000000000006E-4</v>
      </c>
      <c r="R68" s="65">
        <v>0</v>
      </c>
      <c r="S68" s="65">
        <v>0</v>
      </c>
      <c r="T68" s="65">
        <v>0</v>
      </c>
    </row>
    <row r="69" spans="1:20">
      <c r="A69" t="s">
        <v>516</v>
      </c>
      <c r="B69" t="s">
        <v>517</v>
      </c>
      <c r="C69" t="s">
        <v>102</v>
      </c>
      <c r="D69" t="s">
        <v>125</v>
      </c>
      <c r="E69" t="s">
        <v>518</v>
      </c>
      <c r="F69" t="s">
        <v>129</v>
      </c>
      <c r="G69" t="s">
        <v>413</v>
      </c>
      <c r="H69" t="s">
        <v>152</v>
      </c>
      <c r="I69" t="s">
        <v>382</v>
      </c>
      <c r="J69" s="65">
        <v>2.16</v>
      </c>
      <c r="K69" t="s">
        <v>104</v>
      </c>
      <c r="L69" s="65">
        <v>4.55</v>
      </c>
      <c r="M69" s="65">
        <v>1.96</v>
      </c>
      <c r="N69" s="65">
        <v>210540.88</v>
      </c>
      <c r="O69" s="65">
        <v>106.77</v>
      </c>
      <c r="P69" s="65">
        <v>0</v>
      </c>
      <c r="Q69" s="65">
        <v>224.794497576</v>
      </c>
      <c r="R69" s="65">
        <v>7.0000000000000007E-2</v>
      </c>
      <c r="S69" s="65">
        <v>0.52</v>
      </c>
      <c r="T69" s="65">
        <v>0.09</v>
      </c>
    </row>
    <row r="70" spans="1:20">
      <c r="A70" t="s">
        <v>519</v>
      </c>
      <c r="B70" t="s">
        <v>520</v>
      </c>
      <c r="C70" t="s">
        <v>102</v>
      </c>
      <c r="D70" t="s">
        <v>125</v>
      </c>
      <c r="E70" t="s">
        <v>521</v>
      </c>
      <c r="F70" t="s">
        <v>402</v>
      </c>
      <c r="G70" t="s">
        <v>522</v>
      </c>
      <c r="H70" t="s">
        <v>152</v>
      </c>
      <c r="I70" t="s">
        <v>523</v>
      </c>
      <c r="J70" s="65">
        <v>3.26</v>
      </c>
      <c r="K70" t="s">
        <v>104</v>
      </c>
      <c r="L70" s="65">
        <v>4.5999999999999996</v>
      </c>
      <c r="M70" s="65">
        <v>6.13</v>
      </c>
      <c r="N70" s="65">
        <v>1296672.97</v>
      </c>
      <c r="O70" s="65">
        <v>96.5</v>
      </c>
      <c r="P70" s="65">
        <v>0</v>
      </c>
      <c r="Q70" s="65">
        <v>1251.28941605</v>
      </c>
      <c r="R70" s="65">
        <v>0.14000000000000001</v>
      </c>
      <c r="S70" s="65">
        <v>2.91</v>
      </c>
      <c r="T70" s="65">
        <v>0.5</v>
      </c>
    </row>
    <row r="71" spans="1:20">
      <c r="A71" t="s">
        <v>524</v>
      </c>
      <c r="B71" t="s">
        <v>525</v>
      </c>
      <c r="C71" t="s">
        <v>102</v>
      </c>
      <c r="D71" t="s">
        <v>125</v>
      </c>
      <c r="E71" t="s">
        <v>521</v>
      </c>
      <c r="F71" t="s">
        <v>402</v>
      </c>
      <c r="G71" t="s">
        <v>522</v>
      </c>
      <c r="H71" t="s">
        <v>152</v>
      </c>
      <c r="I71" t="s">
        <v>526</v>
      </c>
      <c r="J71" s="65">
        <v>1.52</v>
      </c>
      <c r="K71" t="s">
        <v>104</v>
      </c>
      <c r="L71" s="65">
        <v>4.0199999999999996</v>
      </c>
      <c r="M71" s="65">
        <v>4.57</v>
      </c>
      <c r="N71" s="65">
        <v>422627</v>
      </c>
      <c r="O71" s="65">
        <v>100.7</v>
      </c>
      <c r="P71" s="65">
        <v>0</v>
      </c>
      <c r="Q71" s="65">
        <v>425.58538900000002</v>
      </c>
      <c r="R71" s="65">
        <v>0.15</v>
      </c>
      <c r="S71" s="65">
        <v>0.99</v>
      </c>
      <c r="T71" s="65">
        <v>0.17</v>
      </c>
    </row>
    <row r="72" spans="1:20">
      <c r="A72" t="s">
        <v>527</v>
      </c>
      <c r="B72" t="s">
        <v>528</v>
      </c>
      <c r="C72" t="s">
        <v>102</v>
      </c>
      <c r="D72" t="s">
        <v>125</v>
      </c>
      <c r="E72" t="s">
        <v>529</v>
      </c>
      <c r="F72" t="s">
        <v>321</v>
      </c>
      <c r="G72" t="s">
        <v>522</v>
      </c>
      <c r="H72" t="s">
        <v>152</v>
      </c>
      <c r="I72" t="s">
        <v>330</v>
      </c>
      <c r="J72" s="65">
        <v>1.96</v>
      </c>
      <c r="K72" t="s">
        <v>104</v>
      </c>
      <c r="L72" s="65">
        <v>3.75</v>
      </c>
      <c r="M72" s="65">
        <v>6.13</v>
      </c>
      <c r="N72" s="65">
        <v>424611.99</v>
      </c>
      <c r="O72" s="65">
        <v>97.19</v>
      </c>
      <c r="P72" s="65">
        <v>0</v>
      </c>
      <c r="Q72" s="65">
        <v>412.68039308099998</v>
      </c>
      <c r="R72" s="65">
        <v>0.15</v>
      </c>
      <c r="S72" s="65">
        <v>0.96</v>
      </c>
      <c r="T72" s="65">
        <v>0.17</v>
      </c>
    </row>
    <row r="73" spans="1:20">
      <c r="A73" t="s">
        <v>530</v>
      </c>
      <c r="B73" t="s">
        <v>531</v>
      </c>
      <c r="C73" t="s">
        <v>102</v>
      </c>
      <c r="D73" t="s">
        <v>125</v>
      </c>
      <c r="E73" t="s">
        <v>532</v>
      </c>
      <c r="F73" t="s">
        <v>321</v>
      </c>
      <c r="G73" t="s">
        <v>431</v>
      </c>
      <c r="H73" t="s">
        <v>207</v>
      </c>
      <c r="I73" t="s">
        <v>414</v>
      </c>
      <c r="J73" s="65">
        <v>2.1</v>
      </c>
      <c r="K73" t="s">
        <v>104</v>
      </c>
      <c r="L73" s="65">
        <v>7.3</v>
      </c>
      <c r="M73" s="65">
        <v>8.44</v>
      </c>
      <c r="N73" s="65">
        <v>759218.4</v>
      </c>
      <c r="O73" s="65">
        <v>99.19</v>
      </c>
      <c r="P73" s="65">
        <v>0</v>
      </c>
      <c r="Q73" s="65">
        <v>753.06873096000004</v>
      </c>
      <c r="R73" s="65">
        <v>0.21</v>
      </c>
      <c r="S73" s="65">
        <v>1.75</v>
      </c>
      <c r="T73" s="65">
        <v>0.3</v>
      </c>
    </row>
    <row r="74" spans="1:20">
      <c r="A74" t="s">
        <v>533</v>
      </c>
      <c r="B74" t="s">
        <v>534</v>
      </c>
      <c r="C74" t="s">
        <v>102</v>
      </c>
      <c r="D74" t="s">
        <v>125</v>
      </c>
      <c r="E74" t="s">
        <v>535</v>
      </c>
      <c r="F74" t="s">
        <v>321</v>
      </c>
      <c r="G74" t="s">
        <v>431</v>
      </c>
      <c r="H74" t="s">
        <v>207</v>
      </c>
      <c r="I74" t="s">
        <v>536</v>
      </c>
      <c r="J74" s="65">
        <v>3.18</v>
      </c>
      <c r="K74" t="s">
        <v>104</v>
      </c>
      <c r="L74" s="65">
        <v>4.4000000000000004</v>
      </c>
      <c r="M74" s="65">
        <v>4.8</v>
      </c>
      <c r="N74" s="65">
        <v>678000</v>
      </c>
      <c r="O74" s="65">
        <v>99.99</v>
      </c>
      <c r="P74" s="65">
        <v>0</v>
      </c>
      <c r="Q74" s="65">
        <v>677.93219999999997</v>
      </c>
      <c r="R74" s="65">
        <v>0.9</v>
      </c>
      <c r="S74" s="65">
        <v>1.57</v>
      </c>
      <c r="T74" s="65">
        <v>0.27</v>
      </c>
    </row>
    <row r="75" spans="1:20">
      <c r="A75" s="66" t="s">
        <v>291</v>
      </c>
      <c r="B75" s="14"/>
      <c r="C75" s="14"/>
      <c r="D75" s="14"/>
      <c r="E75" s="14"/>
      <c r="J75" s="67">
        <v>3.93</v>
      </c>
      <c r="M75" s="67">
        <v>5.45</v>
      </c>
      <c r="N75" s="67">
        <v>3444020.6</v>
      </c>
      <c r="P75" s="67">
        <v>0</v>
      </c>
      <c r="Q75" s="67">
        <v>3409.7478676800001</v>
      </c>
      <c r="S75" s="67">
        <v>7.92</v>
      </c>
      <c r="T75" s="67">
        <v>1.38</v>
      </c>
    </row>
    <row r="76" spans="1:20">
      <c r="A76" t="s">
        <v>537</v>
      </c>
      <c r="B76" t="s">
        <v>538</v>
      </c>
      <c r="C76" t="s">
        <v>102</v>
      </c>
      <c r="D76" t="s">
        <v>125</v>
      </c>
      <c r="E76" t="s">
        <v>296</v>
      </c>
      <c r="F76" t="s">
        <v>297</v>
      </c>
      <c r="G76" t="s">
        <v>206</v>
      </c>
      <c r="H76" t="s">
        <v>207</v>
      </c>
      <c r="I76" t="s">
        <v>539</v>
      </c>
      <c r="J76" s="65">
        <v>4.12</v>
      </c>
      <c r="K76" t="s">
        <v>104</v>
      </c>
      <c r="L76" s="65">
        <v>2.9</v>
      </c>
      <c r="M76" s="65">
        <v>3.11</v>
      </c>
      <c r="N76" s="65">
        <v>591704</v>
      </c>
      <c r="O76" s="65">
        <v>101.16</v>
      </c>
      <c r="P76" s="65">
        <v>0</v>
      </c>
      <c r="Q76" s="65">
        <v>598.56776639999998</v>
      </c>
      <c r="R76" s="65">
        <v>7.0000000000000007E-2</v>
      </c>
      <c r="S76" s="65">
        <v>1.39</v>
      </c>
      <c r="T76" s="65">
        <v>0.24</v>
      </c>
    </row>
    <row r="77" spans="1:20">
      <c r="A77" t="s">
        <v>540</v>
      </c>
      <c r="B77" t="s">
        <v>541</v>
      </c>
      <c r="C77" t="s">
        <v>102</v>
      </c>
      <c r="D77" t="s">
        <v>125</v>
      </c>
      <c r="E77" t="s">
        <v>542</v>
      </c>
      <c r="F77" t="s">
        <v>131</v>
      </c>
      <c r="G77" t="s">
        <v>386</v>
      </c>
      <c r="H77" t="s">
        <v>207</v>
      </c>
      <c r="I77" t="s">
        <v>543</v>
      </c>
      <c r="J77" s="65">
        <v>3.45</v>
      </c>
      <c r="K77" t="s">
        <v>104</v>
      </c>
      <c r="L77" s="65">
        <v>3.37</v>
      </c>
      <c r="M77" s="65">
        <v>3.94</v>
      </c>
      <c r="N77" s="65">
        <v>647500</v>
      </c>
      <c r="O77" s="65">
        <v>102.08</v>
      </c>
      <c r="P77" s="65">
        <v>0</v>
      </c>
      <c r="Q77" s="65">
        <v>660.96799999999996</v>
      </c>
      <c r="R77" s="65">
        <v>0.26</v>
      </c>
      <c r="S77" s="65">
        <v>1.54</v>
      </c>
      <c r="T77" s="65">
        <v>0.27</v>
      </c>
    </row>
    <row r="78" spans="1:20">
      <c r="A78" t="s">
        <v>544</v>
      </c>
      <c r="B78" t="s">
        <v>545</v>
      </c>
      <c r="C78" t="s">
        <v>102</v>
      </c>
      <c r="D78" t="s">
        <v>125</v>
      </c>
      <c r="E78" t="s">
        <v>546</v>
      </c>
      <c r="F78" t="s">
        <v>381</v>
      </c>
      <c r="G78" t="s">
        <v>467</v>
      </c>
      <c r="H78" t="s">
        <v>152</v>
      </c>
      <c r="I78" t="s">
        <v>547</v>
      </c>
      <c r="J78" s="65">
        <v>5.55</v>
      </c>
      <c r="K78" t="s">
        <v>104</v>
      </c>
      <c r="L78" s="65">
        <v>4.6900000000000004</v>
      </c>
      <c r="M78" s="65">
        <v>5.78</v>
      </c>
      <c r="N78" s="65">
        <v>494171.6</v>
      </c>
      <c r="O78" s="65">
        <v>99.48</v>
      </c>
      <c r="P78" s="65">
        <v>0</v>
      </c>
      <c r="Q78" s="65">
        <v>491.60190768000001</v>
      </c>
      <c r="R78" s="65">
        <v>0.03</v>
      </c>
      <c r="S78" s="65">
        <v>1.1399999999999999</v>
      </c>
      <c r="T78" s="65">
        <v>0.2</v>
      </c>
    </row>
    <row r="79" spans="1:20">
      <c r="A79" t="s">
        <v>548</v>
      </c>
      <c r="B79" t="s">
        <v>549</v>
      </c>
      <c r="C79" t="s">
        <v>102</v>
      </c>
      <c r="D79" t="s">
        <v>125</v>
      </c>
      <c r="E79" t="s">
        <v>550</v>
      </c>
      <c r="F79" t="s">
        <v>129</v>
      </c>
      <c r="G79" t="s">
        <v>395</v>
      </c>
      <c r="H79" t="s">
        <v>207</v>
      </c>
      <c r="I79" t="s">
        <v>551</v>
      </c>
      <c r="J79" s="65">
        <v>3.24</v>
      </c>
      <c r="K79" t="s">
        <v>104</v>
      </c>
      <c r="L79" s="65">
        <v>5.25</v>
      </c>
      <c r="M79" s="65">
        <v>7.71</v>
      </c>
      <c r="N79" s="65">
        <v>1068419</v>
      </c>
      <c r="O79" s="65">
        <v>94.46</v>
      </c>
      <c r="P79" s="65">
        <v>0</v>
      </c>
      <c r="Q79" s="65">
        <v>1009.2285874</v>
      </c>
      <c r="R79" s="65">
        <v>0.49</v>
      </c>
      <c r="S79" s="65">
        <v>2.34</v>
      </c>
      <c r="T79" s="65">
        <v>0.41</v>
      </c>
    </row>
    <row r="80" spans="1:20">
      <c r="A80" t="s">
        <v>552</v>
      </c>
      <c r="B80" t="s">
        <v>553</v>
      </c>
      <c r="C80" t="s">
        <v>102</v>
      </c>
      <c r="D80" t="s">
        <v>125</v>
      </c>
      <c r="E80" t="s">
        <v>401</v>
      </c>
      <c r="F80" t="s">
        <v>402</v>
      </c>
      <c r="G80" t="s">
        <v>395</v>
      </c>
      <c r="H80" t="s">
        <v>207</v>
      </c>
      <c r="I80" t="s">
        <v>382</v>
      </c>
      <c r="J80" s="65">
        <v>4.59</v>
      </c>
      <c r="K80" t="s">
        <v>104</v>
      </c>
      <c r="L80" s="65">
        <v>5.6</v>
      </c>
      <c r="M80" s="65">
        <v>4.95</v>
      </c>
      <c r="N80" s="65">
        <v>172326</v>
      </c>
      <c r="O80" s="65">
        <v>107.37</v>
      </c>
      <c r="P80" s="65">
        <v>0</v>
      </c>
      <c r="Q80" s="65">
        <v>185.0264262</v>
      </c>
      <c r="R80" s="65">
        <v>0.06</v>
      </c>
      <c r="S80" s="65">
        <v>0.43</v>
      </c>
      <c r="T80" s="65">
        <v>7.0000000000000007E-2</v>
      </c>
    </row>
    <row r="81" spans="1:20">
      <c r="A81" t="s">
        <v>554</v>
      </c>
      <c r="B81" t="s">
        <v>555</v>
      </c>
      <c r="C81" t="s">
        <v>102</v>
      </c>
      <c r="D81" t="s">
        <v>125</v>
      </c>
      <c r="E81" t="s">
        <v>556</v>
      </c>
      <c r="F81" t="s">
        <v>358</v>
      </c>
      <c r="G81" t="s">
        <v>426</v>
      </c>
      <c r="H81" t="s">
        <v>207</v>
      </c>
      <c r="I81" t="s">
        <v>557</v>
      </c>
      <c r="J81" s="65">
        <v>3.89</v>
      </c>
      <c r="K81" t="s">
        <v>104</v>
      </c>
      <c r="L81" s="65">
        <v>4.7</v>
      </c>
      <c r="M81" s="65">
        <v>5.57</v>
      </c>
      <c r="N81" s="65">
        <v>469900</v>
      </c>
      <c r="O81" s="65">
        <v>98.82</v>
      </c>
      <c r="P81" s="65">
        <v>0</v>
      </c>
      <c r="Q81" s="65">
        <v>464.35518000000002</v>
      </c>
      <c r="R81" s="65">
        <v>0.06</v>
      </c>
      <c r="S81" s="65">
        <v>1.08</v>
      </c>
      <c r="T81" s="65">
        <v>0.19</v>
      </c>
    </row>
    <row r="82" spans="1:20">
      <c r="A82" s="66" t="s">
        <v>558</v>
      </c>
      <c r="B82" s="14"/>
      <c r="C82" s="14"/>
      <c r="D82" s="14"/>
      <c r="E82" s="14"/>
      <c r="J82" s="67">
        <v>0</v>
      </c>
      <c r="M82" s="67">
        <v>0</v>
      </c>
      <c r="N82" s="67">
        <v>0</v>
      </c>
      <c r="P82" s="67">
        <v>0</v>
      </c>
      <c r="Q82" s="67">
        <v>0</v>
      </c>
      <c r="S82" s="67">
        <v>0</v>
      </c>
      <c r="T82" s="67">
        <v>0</v>
      </c>
    </row>
    <row r="83" spans="1:20">
      <c r="A83" t="s">
        <v>224</v>
      </c>
      <c r="B83" t="s">
        <v>224</v>
      </c>
      <c r="C83" s="14"/>
      <c r="D83" s="14"/>
      <c r="E83" s="14"/>
      <c r="F83" t="s">
        <v>224</v>
      </c>
      <c r="G83" t="s">
        <v>224</v>
      </c>
      <c r="J83" s="65">
        <v>0</v>
      </c>
      <c r="K83" t="s">
        <v>224</v>
      </c>
      <c r="L83" s="65">
        <v>0</v>
      </c>
      <c r="M83" s="65">
        <v>0</v>
      </c>
      <c r="N83" s="65">
        <v>0</v>
      </c>
      <c r="O83" s="65">
        <v>0</v>
      </c>
      <c r="Q83" s="65">
        <v>0</v>
      </c>
      <c r="R83" s="65">
        <v>0</v>
      </c>
      <c r="S83" s="65">
        <v>0</v>
      </c>
      <c r="T83" s="65">
        <v>0</v>
      </c>
    </row>
    <row r="84" spans="1:20">
      <c r="A84" s="66" t="s">
        <v>229</v>
      </c>
      <c r="B84" s="14"/>
      <c r="C84" s="14"/>
      <c r="D84" s="14"/>
      <c r="E84" s="14"/>
      <c r="J84" s="67">
        <v>4.97</v>
      </c>
      <c r="M84" s="67">
        <v>5.62</v>
      </c>
      <c r="N84" s="67">
        <v>1750000</v>
      </c>
      <c r="P84" s="67">
        <v>30.81072816</v>
      </c>
      <c r="Q84" s="67">
        <v>6626.7004782399999</v>
      </c>
      <c r="S84" s="67">
        <v>15.39</v>
      </c>
      <c r="T84" s="67">
        <v>2.67</v>
      </c>
    </row>
    <row r="85" spans="1:20">
      <c r="A85" s="66" t="s">
        <v>292</v>
      </c>
      <c r="B85" s="14"/>
      <c r="C85" s="14"/>
      <c r="D85" s="14"/>
      <c r="E85" s="14"/>
      <c r="J85" s="67">
        <v>6.82</v>
      </c>
      <c r="M85" s="67">
        <v>6.74</v>
      </c>
      <c r="N85" s="67">
        <v>243000</v>
      </c>
      <c r="P85" s="67">
        <v>0</v>
      </c>
      <c r="Q85" s="67">
        <v>894.19731948000003</v>
      </c>
      <c r="S85" s="67">
        <v>2.08</v>
      </c>
      <c r="T85" s="67">
        <v>0.36</v>
      </c>
    </row>
    <row r="86" spans="1:20">
      <c r="A86" t="s">
        <v>559</v>
      </c>
      <c r="B86" t="s">
        <v>560</v>
      </c>
      <c r="C86" t="s">
        <v>561</v>
      </c>
      <c r="D86" t="s">
        <v>562</v>
      </c>
      <c r="E86" t="s">
        <v>563</v>
      </c>
      <c r="F86" t="s">
        <v>125</v>
      </c>
      <c r="G86" t="s">
        <v>564</v>
      </c>
      <c r="H86" t="s">
        <v>408</v>
      </c>
      <c r="I86" t="s">
        <v>565</v>
      </c>
      <c r="J86" s="65">
        <v>6.82</v>
      </c>
      <c r="K86" t="s">
        <v>108</v>
      </c>
      <c r="L86" s="65">
        <v>6.75</v>
      </c>
      <c r="M86" s="65">
        <v>6.74</v>
      </c>
      <c r="N86" s="65">
        <v>243000</v>
      </c>
      <c r="O86" s="65">
        <v>101.31675</v>
      </c>
      <c r="P86" s="65">
        <v>0</v>
      </c>
      <c r="Q86" s="65">
        <v>894.19731948000003</v>
      </c>
      <c r="R86" s="65">
        <v>0</v>
      </c>
      <c r="S86" s="65">
        <v>2.08</v>
      </c>
      <c r="T86" s="65">
        <v>0.36</v>
      </c>
    </row>
    <row r="87" spans="1:20">
      <c r="A87" s="66" t="s">
        <v>293</v>
      </c>
      <c r="B87" s="14"/>
      <c r="C87" s="14"/>
      <c r="D87" s="14"/>
      <c r="E87" s="14"/>
      <c r="J87" s="67">
        <v>4.68</v>
      </c>
      <c r="M87" s="67">
        <v>5.44</v>
      </c>
      <c r="N87" s="67">
        <v>1507000</v>
      </c>
      <c r="P87" s="67">
        <v>30.81072816</v>
      </c>
      <c r="Q87" s="67">
        <v>5732.5031587599997</v>
      </c>
      <c r="S87" s="67">
        <v>13.31</v>
      </c>
      <c r="T87" s="67">
        <v>2.31</v>
      </c>
    </row>
    <row r="88" spans="1:20">
      <c r="A88" t="s">
        <v>566</v>
      </c>
      <c r="B88" t="s">
        <v>567</v>
      </c>
      <c r="C88" t="s">
        <v>561</v>
      </c>
      <c r="D88" t="s">
        <v>562</v>
      </c>
      <c r="E88" t="s">
        <v>568</v>
      </c>
      <c r="F88" t="s">
        <v>569</v>
      </c>
      <c r="G88" t="s">
        <v>570</v>
      </c>
      <c r="H88" t="s">
        <v>408</v>
      </c>
      <c r="I88" t="s">
        <v>547</v>
      </c>
      <c r="J88" s="65">
        <v>5.32</v>
      </c>
      <c r="K88" t="s">
        <v>108</v>
      </c>
      <c r="L88" s="65">
        <v>6.75</v>
      </c>
      <c r="M88" s="65">
        <v>5.0199999999999996</v>
      </c>
      <c r="N88" s="65">
        <v>112000</v>
      </c>
      <c r="O88" s="65">
        <v>112.88975000000001</v>
      </c>
      <c r="P88" s="65">
        <v>0</v>
      </c>
      <c r="Q88" s="65">
        <v>459.21744064000001</v>
      </c>
      <c r="R88" s="65">
        <v>0</v>
      </c>
      <c r="S88" s="65">
        <v>1.07</v>
      </c>
      <c r="T88" s="65">
        <v>0.19</v>
      </c>
    </row>
    <row r="89" spans="1:20">
      <c r="A89" t="s">
        <v>571</v>
      </c>
      <c r="B89" t="s">
        <v>572</v>
      </c>
      <c r="C89" t="s">
        <v>561</v>
      </c>
      <c r="D89" t="s">
        <v>562</v>
      </c>
      <c r="E89" t="s">
        <v>573</v>
      </c>
      <c r="F89" t="s">
        <v>574</v>
      </c>
      <c r="G89" t="s">
        <v>431</v>
      </c>
      <c r="H89" t="s">
        <v>207</v>
      </c>
      <c r="I89" t="s">
        <v>575</v>
      </c>
      <c r="J89" s="65">
        <v>5.65</v>
      </c>
      <c r="K89" t="s">
        <v>108</v>
      </c>
      <c r="L89" s="65">
        <v>4.63</v>
      </c>
      <c r="M89" s="65">
        <v>4.18</v>
      </c>
      <c r="N89" s="65">
        <v>171000</v>
      </c>
      <c r="O89" s="65">
        <v>103.29840280701754</v>
      </c>
      <c r="P89" s="65">
        <v>0</v>
      </c>
      <c r="Q89" s="65">
        <v>641.55745628160003</v>
      </c>
      <c r="R89" s="65">
        <v>0</v>
      </c>
      <c r="S89" s="65">
        <v>1.49</v>
      </c>
      <c r="T89" s="65">
        <v>0.26</v>
      </c>
    </row>
    <row r="90" spans="1:20">
      <c r="A90" t="s">
        <v>576</v>
      </c>
      <c r="B90" t="s">
        <v>577</v>
      </c>
      <c r="C90" t="s">
        <v>125</v>
      </c>
      <c r="D90" t="s">
        <v>562</v>
      </c>
      <c r="E90" t="s">
        <v>578</v>
      </c>
      <c r="F90" t="s">
        <v>579</v>
      </c>
      <c r="G90" t="s">
        <v>580</v>
      </c>
      <c r="H90" t="s">
        <v>207</v>
      </c>
      <c r="I90" t="s">
        <v>581</v>
      </c>
      <c r="J90" s="65">
        <v>6.18</v>
      </c>
      <c r="K90" t="s">
        <v>108</v>
      </c>
      <c r="L90" s="65">
        <v>6.88</v>
      </c>
      <c r="M90" s="65">
        <v>7.1</v>
      </c>
      <c r="N90" s="65">
        <v>140000</v>
      </c>
      <c r="O90" s="65">
        <v>101.64174521428572</v>
      </c>
      <c r="P90" s="65">
        <v>0</v>
      </c>
      <c r="Q90" s="65">
        <v>516.82794606560003</v>
      </c>
      <c r="R90" s="65">
        <v>0</v>
      </c>
      <c r="S90" s="65">
        <v>1.2</v>
      </c>
      <c r="T90" s="65">
        <v>0.21</v>
      </c>
    </row>
    <row r="91" spans="1:20">
      <c r="A91" t="s">
        <v>582</v>
      </c>
      <c r="B91" t="s">
        <v>583</v>
      </c>
      <c r="C91" t="s">
        <v>561</v>
      </c>
      <c r="D91" t="s">
        <v>562</v>
      </c>
      <c r="E91" t="s">
        <v>584</v>
      </c>
      <c r="F91" t="s">
        <v>125</v>
      </c>
      <c r="G91" t="s">
        <v>585</v>
      </c>
      <c r="H91" t="s">
        <v>408</v>
      </c>
      <c r="I91" t="s">
        <v>476</v>
      </c>
      <c r="J91" s="65">
        <v>3.93</v>
      </c>
      <c r="K91" t="s">
        <v>108</v>
      </c>
      <c r="L91" s="65">
        <v>5.63</v>
      </c>
      <c r="M91" s="65">
        <v>5.43</v>
      </c>
      <c r="N91" s="65">
        <v>153000</v>
      </c>
      <c r="O91" s="65">
        <v>103.812</v>
      </c>
      <c r="P91" s="65">
        <v>15.628968159999999</v>
      </c>
      <c r="Q91" s="65">
        <v>592.50809967999999</v>
      </c>
      <c r="R91" s="65">
        <v>0</v>
      </c>
      <c r="S91" s="65">
        <v>1.38</v>
      </c>
      <c r="T91" s="65">
        <v>0.24</v>
      </c>
    </row>
    <row r="92" spans="1:20">
      <c r="A92" t="s">
        <v>586</v>
      </c>
      <c r="B92" t="s">
        <v>587</v>
      </c>
      <c r="C92" t="s">
        <v>561</v>
      </c>
      <c r="D92" t="s">
        <v>562</v>
      </c>
      <c r="E92" t="s">
        <v>588</v>
      </c>
      <c r="F92" t="s">
        <v>579</v>
      </c>
      <c r="G92" t="s">
        <v>585</v>
      </c>
      <c r="H92" t="s">
        <v>408</v>
      </c>
      <c r="I92" t="s">
        <v>589</v>
      </c>
      <c r="J92" s="65">
        <v>6.37</v>
      </c>
      <c r="K92" t="s">
        <v>108</v>
      </c>
      <c r="L92" s="65">
        <v>8.25</v>
      </c>
      <c r="M92" s="65">
        <v>7.6</v>
      </c>
      <c r="N92" s="65">
        <v>134000</v>
      </c>
      <c r="O92" s="65">
        <v>106.59520544776119</v>
      </c>
      <c r="P92" s="65">
        <v>0</v>
      </c>
      <c r="Q92" s="65">
        <v>518.78607348959997</v>
      </c>
      <c r="R92" s="65">
        <v>0</v>
      </c>
      <c r="S92" s="65">
        <v>1.2</v>
      </c>
      <c r="T92" s="65">
        <v>0.21</v>
      </c>
    </row>
    <row r="93" spans="1:20">
      <c r="A93" t="s">
        <v>590</v>
      </c>
      <c r="B93" t="s">
        <v>591</v>
      </c>
      <c r="C93" t="s">
        <v>561</v>
      </c>
      <c r="D93" t="s">
        <v>562</v>
      </c>
      <c r="E93" t="s">
        <v>592</v>
      </c>
      <c r="F93" t="s">
        <v>125</v>
      </c>
      <c r="G93" t="s">
        <v>585</v>
      </c>
      <c r="H93" t="s">
        <v>408</v>
      </c>
      <c r="I93" t="s">
        <v>322</v>
      </c>
      <c r="J93" s="65">
        <v>5.04</v>
      </c>
      <c r="K93" t="s">
        <v>108</v>
      </c>
      <c r="L93" s="65">
        <v>5.25</v>
      </c>
      <c r="M93" s="65">
        <v>4.49</v>
      </c>
      <c r="N93" s="65">
        <v>154000</v>
      </c>
      <c r="O93" s="65">
        <v>105.14375</v>
      </c>
      <c r="P93" s="65">
        <v>0</v>
      </c>
      <c r="Q93" s="65">
        <v>588.098434</v>
      </c>
      <c r="R93" s="65">
        <v>0</v>
      </c>
      <c r="S93" s="65">
        <v>1.37</v>
      </c>
      <c r="T93" s="65">
        <v>0.24</v>
      </c>
    </row>
    <row r="94" spans="1:20">
      <c r="A94" t="s">
        <v>593</v>
      </c>
      <c r="B94" t="s">
        <v>594</v>
      </c>
      <c r="C94" t="s">
        <v>561</v>
      </c>
      <c r="D94" t="s">
        <v>562</v>
      </c>
      <c r="E94" t="s">
        <v>595</v>
      </c>
      <c r="F94" t="s">
        <v>596</v>
      </c>
      <c r="G94" t="s">
        <v>597</v>
      </c>
      <c r="H94" t="s">
        <v>408</v>
      </c>
      <c r="I94" t="s">
        <v>391</v>
      </c>
      <c r="J94" s="65">
        <v>4.5199999999999996</v>
      </c>
      <c r="K94" t="s">
        <v>108</v>
      </c>
      <c r="L94" s="65">
        <v>5.38</v>
      </c>
      <c r="M94" s="65">
        <v>4.57</v>
      </c>
      <c r="N94" s="65">
        <v>153000</v>
      </c>
      <c r="O94" s="65">
        <v>105.63673614379086</v>
      </c>
      <c r="P94" s="65">
        <v>0</v>
      </c>
      <c r="Q94" s="65">
        <v>587.01911728159996</v>
      </c>
      <c r="R94" s="65">
        <v>0</v>
      </c>
      <c r="S94" s="65">
        <v>1.36</v>
      </c>
      <c r="T94" s="65">
        <v>0.24</v>
      </c>
    </row>
    <row r="95" spans="1:20">
      <c r="A95" t="s">
        <v>598</v>
      </c>
      <c r="B95" t="s">
        <v>599</v>
      </c>
      <c r="C95" t="s">
        <v>561</v>
      </c>
      <c r="D95" t="s">
        <v>562</v>
      </c>
      <c r="E95" t="s">
        <v>600</v>
      </c>
      <c r="F95" t="s">
        <v>601</v>
      </c>
      <c r="G95" t="s">
        <v>602</v>
      </c>
      <c r="H95" t="s">
        <v>603</v>
      </c>
      <c r="I95" t="s">
        <v>604</v>
      </c>
      <c r="J95" s="65">
        <v>6.64</v>
      </c>
      <c r="K95" t="s">
        <v>108</v>
      </c>
      <c r="L95" s="65">
        <v>5.5</v>
      </c>
      <c r="M95" s="65">
        <v>6.56</v>
      </c>
      <c r="N95" s="65">
        <v>55000</v>
      </c>
      <c r="O95" s="65">
        <v>95.033833272727279</v>
      </c>
      <c r="P95" s="65">
        <v>0</v>
      </c>
      <c r="Q95" s="65">
        <v>189.8395853456</v>
      </c>
      <c r="R95" s="65">
        <v>0</v>
      </c>
      <c r="S95" s="65">
        <v>0.44</v>
      </c>
      <c r="T95" s="65">
        <v>0.08</v>
      </c>
    </row>
    <row r="96" spans="1:20">
      <c r="A96" t="s">
        <v>605</v>
      </c>
      <c r="B96" t="s">
        <v>606</v>
      </c>
      <c r="C96" t="s">
        <v>125</v>
      </c>
      <c r="D96" t="s">
        <v>562</v>
      </c>
      <c r="E96" t="s">
        <v>607</v>
      </c>
      <c r="F96" t="s">
        <v>125</v>
      </c>
      <c r="G96" t="s">
        <v>597</v>
      </c>
      <c r="H96" t="s">
        <v>408</v>
      </c>
      <c r="I96" t="s">
        <v>608</v>
      </c>
      <c r="J96" s="65">
        <v>3.15</v>
      </c>
      <c r="K96" t="s">
        <v>108</v>
      </c>
      <c r="L96" s="65">
        <v>5.5</v>
      </c>
      <c r="M96" s="65">
        <v>5.49</v>
      </c>
      <c r="N96" s="65">
        <v>152000</v>
      </c>
      <c r="O96" s="65">
        <v>102.965</v>
      </c>
      <c r="P96" s="65">
        <v>15.181760000000001</v>
      </c>
      <c r="Q96" s="65">
        <v>583.61445760000004</v>
      </c>
      <c r="R96" s="65">
        <v>0</v>
      </c>
      <c r="S96" s="65">
        <v>1.36</v>
      </c>
      <c r="T96" s="65">
        <v>0.24</v>
      </c>
    </row>
    <row r="97" spans="1:20">
      <c r="A97" t="s">
        <v>609</v>
      </c>
      <c r="B97" t="s">
        <v>610</v>
      </c>
      <c r="C97" t="s">
        <v>561</v>
      </c>
      <c r="D97" t="s">
        <v>562</v>
      </c>
      <c r="E97" t="s">
        <v>611</v>
      </c>
      <c r="F97" t="s">
        <v>574</v>
      </c>
      <c r="G97" t="s">
        <v>564</v>
      </c>
      <c r="H97" t="s">
        <v>408</v>
      </c>
      <c r="I97" t="s">
        <v>612</v>
      </c>
      <c r="J97" s="65">
        <v>3.5</v>
      </c>
      <c r="K97" t="s">
        <v>108</v>
      </c>
      <c r="L97" s="65">
        <v>5.25</v>
      </c>
      <c r="M97" s="65">
        <v>5.19</v>
      </c>
      <c r="N97" s="65">
        <v>158000</v>
      </c>
      <c r="O97" s="65">
        <v>101.29358335443038</v>
      </c>
      <c r="P97" s="65">
        <v>0</v>
      </c>
      <c r="Q97" s="65">
        <v>581.27930569440002</v>
      </c>
      <c r="R97" s="65">
        <v>0</v>
      </c>
      <c r="S97" s="65">
        <v>1.35</v>
      </c>
      <c r="T97" s="65">
        <v>0.23</v>
      </c>
    </row>
    <row r="98" spans="1:20">
      <c r="A98" t="s">
        <v>613</v>
      </c>
      <c r="B98" t="s">
        <v>614</v>
      </c>
      <c r="C98" t="s">
        <v>561</v>
      </c>
      <c r="D98" t="s">
        <v>562</v>
      </c>
      <c r="E98" t="s">
        <v>615</v>
      </c>
      <c r="F98" t="s">
        <v>616</v>
      </c>
      <c r="G98" t="s">
        <v>617</v>
      </c>
      <c r="H98" t="s">
        <v>603</v>
      </c>
      <c r="I98" t="s">
        <v>575</v>
      </c>
      <c r="J98" s="65">
        <v>2.4900000000000002</v>
      </c>
      <c r="K98" t="s">
        <v>108</v>
      </c>
      <c r="L98" s="65">
        <v>6.38</v>
      </c>
      <c r="M98" s="65">
        <v>5.43</v>
      </c>
      <c r="N98" s="65">
        <v>125000</v>
      </c>
      <c r="O98" s="65">
        <v>104.35137503999999</v>
      </c>
      <c r="P98" s="65">
        <v>0</v>
      </c>
      <c r="Q98" s="65">
        <v>473.75524268160001</v>
      </c>
      <c r="R98" s="65">
        <v>0</v>
      </c>
      <c r="S98" s="65">
        <v>1.1000000000000001</v>
      </c>
      <c r="T98" s="65">
        <v>0.19</v>
      </c>
    </row>
    <row r="99" spans="1:20">
      <c r="A99" s="78" t="s">
        <v>231</v>
      </c>
      <c r="B99" s="14"/>
      <c r="C99" s="14"/>
      <c r="D99" s="14"/>
      <c r="E99" s="14"/>
    </row>
    <row r="100" spans="1:20">
      <c r="A100" s="78" t="s">
        <v>286</v>
      </c>
      <c r="B100" s="14"/>
      <c r="C100" s="14"/>
      <c r="D100" s="14"/>
      <c r="E100" s="14"/>
    </row>
    <row r="101" spans="1:20">
      <c r="A101" s="78" t="s">
        <v>287</v>
      </c>
      <c r="B101" s="14"/>
      <c r="C101" s="14"/>
      <c r="D101" s="14"/>
      <c r="E101" s="14"/>
    </row>
    <row r="102" spans="1:20">
      <c r="A102" s="78" t="s">
        <v>288</v>
      </c>
      <c r="B102" s="14"/>
      <c r="C102" s="14"/>
      <c r="D102" s="14"/>
      <c r="E102" s="14"/>
    </row>
    <row r="103" spans="1:20">
      <c r="A103" s="78" t="s">
        <v>289</v>
      </c>
      <c r="B103" s="14"/>
      <c r="C103" s="14"/>
      <c r="D103" s="14"/>
      <c r="E103" s="14"/>
    </row>
    <row r="104" spans="1:20" hidden="1">
      <c r="B104" s="14"/>
      <c r="C104" s="14"/>
      <c r="D104" s="14"/>
      <c r="E104" s="14"/>
    </row>
    <row r="105" spans="1:20" hidden="1">
      <c r="B105" s="14"/>
      <c r="C105" s="14"/>
      <c r="D105" s="14"/>
      <c r="E105" s="14"/>
    </row>
    <row r="106" spans="1:20" hidden="1">
      <c r="B106" s="14"/>
      <c r="C106" s="14"/>
      <c r="D106" s="14"/>
      <c r="E106" s="14"/>
    </row>
    <row r="107" spans="1:20" hidden="1">
      <c r="B107" s="14"/>
      <c r="C107" s="14"/>
      <c r="D107" s="14"/>
      <c r="E107" s="14"/>
    </row>
    <row r="108" spans="1:20" hidden="1">
      <c r="B108" s="14"/>
      <c r="C108" s="14"/>
      <c r="D108" s="14"/>
      <c r="E108" s="14"/>
    </row>
    <row r="109" spans="1:20" hidden="1">
      <c r="B109" s="14"/>
      <c r="C109" s="14"/>
      <c r="D109" s="14"/>
      <c r="E109" s="14"/>
    </row>
    <row r="110" spans="1:20" hidden="1">
      <c r="B110" s="14"/>
      <c r="C110" s="14"/>
      <c r="D110" s="14"/>
      <c r="E110" s="14"/>
    </row>
    <row r="111" spans="1:20" hidden="1">
      <c r="B111" s="14"/>
      <c r="C111" s="14"/>
      <c r="D111" s="14"/>
      <c r="E111" s="14"/>
    </row>
    <row r="112" spans="1:20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3" workbookViewId="0">
      <selection activeCell="O73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>
      <c r="A5" s="63" t="s">
        <v>197</v>
      </c>
      <c r="B5" t="s">
        <v>198</v>
      </c>
    </row>
    <row r="6" spans="1:61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BI6" s="16"/>
    </row>
    <row r="7" spans="1:61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E7" s="16"/>
      <c r="BI7" s="16"/>
    </row>
    <row r="8" spans="1:61" s="16" customFormat="1" ht="20.25">
      <c r="A8" s="40" t="s">
        <v>48</v>
      </c>
      <c r="B8" s="41" t="s">
        <v>49</v>
      </c>
      <c r="C8" s="95" t="s">
        <v>70</v>
      </c>
      <c r="D8" s="95" t="s">
        <v>83</v>
      </c>
      <c r="E8" s="95" t="s">
        <v>50</v>
      </c>
      <c r="F8" s="95" t="s">
        <v>84</v>
      </c>
      <c r="G8" s="95" t="s">
        <v>53</v>
      </c>
      <c r="H8" s="86" t="s">
        <v>189</v>
      </c>
      <c r="I8" s="86" t="s">
        <v>190</v>
      </c>
      <c r="J8" s="86" t="s">
        <v>194</v>
      </c>
      <c r="K8" s="86" t="s">
        <v>56</v>
      </c>
      <c r="L8" s="86" t="s">
        <v>73</v>
      </c>
      <c r="M8" s="86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8556895.5399999991</v>
      </c>
      <c r="I11" s="7"/>
      <c r="J11" s="64">
        <v>74.660210000000006</v>
      </c>
      <c r="K11" s="64">
        <v>43230.453049950003</v>
      </c>
      <c r="L11" s="7"/>
      <c r="M11" s="64">
        <v>100</v>
      </c>
      <c r="N11" s="64">
        <v>17.43</v>
      </c>
      <c r="BE11" s="14"/>
      <c r="BF11" s="16"/>
      <c r="BG11" s="14"/>
      <c r="BI11" s="14"/>
    </row>
    <row r="12" spans="1:61">
      <c r="A12" s="66" t="s">
        <v>201</v>
      </c>
      <c r="D12" s="14"/>
      <c r="E12" s="14"/>
      <c r="F12" s="14"/>
      <c r="H12" s="67">
        <v>8478979.5399999991</v>
      </c>
      <c r="J12" s="67">
        <v>74.660210000000006</v>
      </c>
      <c r="K12" s="67">
        <v>35947.352819959997</v>
      </c>
      <c r="M12" s="67">
        <v>83.15</v>
      </c>
      <c r="N12" s="67">
        <v>14.5</v>
      </c>
    </row>
    <row r="13" spans="1:61">
      <c r="A13" s="66" t="s">
        <v>618</v>
      </c>
      <c r="D13" s="14"/>
      <c r="E13" s="14"/>
      <c r="F13" s="14"/>
      <c r="H13" s="67">
        <v>6270123</v>
      </c>
      <c r="J13" s="67">
        <v>51.054830000000003</v>
      </c>
      <c r="K13" s="67">
        <v>23150.356801000002</v>
      </c>
      <c r="M13" s="67">
        <v>53.55</v>
      </c>
      <c r="N13" s="67">
        <v>9.34</v>
      </c>
    </row>
    <row r="14" spans="1:61">
      <c r="A14" t="s">
        <v>619</v>
      </c>
      <c r="B14" t="s">
        <v>620</v>
      </c>
      <c r="C14" t="s">
        <v>102</v>
      </c>
      <c r="D14" t="s">
        <v>125</v>
      </c>
      <c r="E14" t="s">
        <v>621</v>
      </c>
      <c r="F14" t="s">
        <v>446</v>
      </c>
      <c r="G14" t="s">
        <v>104</v>
      </c>
      <c r="H14" s="65">
        <v>39504</v>
      </c>
      <c r="I14" s="65">
        <v>1955</v>
      </c>
      <c r="J14" s="65">
        <v>0</v>
      </c>
      <c r="K14" s="65">
        <v>772.30319999999995</v>
      </c>
      <c r="L14" s="65">
        <v>0.02</v>
      </c>
      <c r="M14" s="65">
        <v>1.79</v>
      </c>
      <c r="N14" s="65">
        <v>0.31</v>
      </c>
    </row>
    <row r="15" spans="1:61">
      <c r="A15" t="s">
        <v>622</v>
      </c>
      <c r="B15" t="s">
        <v>623</v>
      </c>
      <c r="C15" t="s">
        <v>102</v>
      </c>
      <c r="D15" t="s">
        <v>125</v>
      </c>
      <c r="E15" t="s">
        <v>624</v>
      </c>
      <c r="F15" t="s">
        <v>446</v>
      </c>
      <c r="G15" t="s">
        <v>104</v>
      </c>
      <c r="H15" s="65">
        <v>44760</v>
      </c>
      <c r="I15" s="65">
        <v>2484</v>
      </c>
      <c r="J15" s="65">
        <v>0</v>
      </c>
      <c r="K15" s="65">
        <v>1111.8384000000001</v>
      </c>
      <c r="L15" s="65">
        <v>0.02</v>
      </c>
      <c r="M15" s="65">
        <v>2.57</v>
      </c>
      <c r="N15" s="65">
        <v>0.45</v>
      </c>
    </row>
    <row r="16" spans="1:61">
      <c r="A16" t="s">
        <v>625</v>
      </c>
      <c r="B16" t="s">
        <v>626</v>
      </c>
      <c r="C16" t="s">
        <v>102</v>
      </c>
      <c r="D16" t="s">
        <v>125</v>
      </c>
      <c r="E16" t="s">
        <v>627</v>
      </c>
      <c r="F16" t="s">
        <v>302</v>
      </c>
      <c r="G16" t="s">
        <v>104</v>
      </c>
      <c r="H16" s="65">
        <v>155352</v>
      </c>
      <c r="I16" s="65">
        <v>1277</v>
      </c>
      <c r="J16" s="65">
        <v>0</v>
      </c>
      <c r="K16" s="65">
        <v>1983.8450399999999</v>
      </c>
      <c r="L16" s="65">
        <v>0.01</v>
      </c>
      <c r="M16" s="65">
        <v>4.59</v>
      </c>
      <c r="N16" s="65">
        <v>0.8</v>
      </c>
    </row>
    <row r="17" spans="1:14">
      <c r="A17" t="s">
        <v>628</v>
      </c>
      <c r="B17" t="s">
        <v>629</v>
      </c>
      <c r="C17" t="s">
        <v>102</v>
      </c>
      <c r="D17" t="s">
        <v>125</v>
      </c>
      <c r="E17" t="s">
        <v>311</v>
      </c>
      <c r="F17" t="s">
        <v>302</v>
      </c>
      <c r="G17" t="s">
        <v>104</v>
      </c>
      <c r="H17" s="65">
        <v>116505</v>
      </c>
      <c r="I17" s="65">
        <v>2382</v>
      </c>
      <c r="J17" s="65">
        <v>21.431249999999999</v>
      </c>
      <c r="K17" s="65">
        <v>2796.5803500000002</v>
      </c>
      <c r="L17" s="65">
        <v>0.01</v>
      </c>
      <c r="M17" s="65">
        <v>6.47</v>
      </c>
      <c r="N17" s="65">
        <v>1.1299999999999999</v>
      </c>
    </row>
    <row r="18" spans="1:14">
      <c r="A18" t="s">
        <v>630</v>
      </c>
      <c r="B18" t="s">
        <v>631</v>
      </c>
      <c r="C18" t="s">
        <v>102</v>
      </c>
      <c r="D18" t="s">
        <v>125</v>
      </c>
      <c r="E18" t="s">
        <v>385</v>
      </c>
      <c r="F18" t="s">
        <v>302</v>
      </c>
      <c r="G18" t="s">
        <v>104</v>
      </c>
      <c r="H18" s="65">
        <v>3601</v>
      </c>
      <c r="I18" s="65">
        <v>7460</v>
      </c>
      <c r="J18" s="65">
        <v>0</v>
      </c>
      <c r="K18" s="65">
        <v>268.63459999999998</v>
      </c>
      <c r="L18" s="65">
        <v>0</v>
      </c>
      <c r="M18" s="65">
        <v>0.62</v>
      </c>
      <c r="N18" s="65">
        <v>0.11</v>
      </c>
    </row>
    <row r="19" spans="1:14">
      <c r="A19" t="s">
        <v>632</v>
      </c>
      <c r="B19" t="s">
        <v>633</v>
      </c>
      <c r="C19" t="s">
        <v>102</v>
      </c>
      <c r="D19" t="s">
        <v>125</v>
      </c>
      <c r="E19" t="s">
        <v>634</v>
      </c>
      <c r="F19" t="s">
        <v>302</v>
      </c>
      <c r="G19" t="s">
        <v>104</v>
      </c>
      <c r="H19" s="65">
        <v>183772</v>
      </c>
      <c r="I19" s="65">
        <v>2415</v>
      </c>
      <c r="J19" s="65">
        <v>0</v>
      </c>
      <c r="K19" s="65">
        <v>4438.0937999999996</v>
      </c>
      <c r="L19" s="65">
        <v>0.01</v>
      </c>
      <c r="M19" s="65">
        <v>10.27</v>
      </c>
      <c r="N19" s="65">
        <v>1.79</v>
      </c>
    </row>
    <row r="20" spans="1:14">
      <c r="A20" t="s">
        <v>635</v>
      </c>
      <c r="B20" t="s">
        <v>636</v>
      </c>
      <c r="C20" t="s">
        <v>102</v>
      </c>
      <c r="D20" t="s">
        <v>125</v>
      </c>
      <c r="E20" t="s">
        <v>401</v>
      </c>
      <c r="F20" t="s">
        <v>402</v>
      </c>
      <c r="G20" t="s">
        <v>104</v>
      </c>
      <c r="H20" s="65">
        <v>772</v>
      </c>
      <c r="I20" s="65">
        <v>84650</v>
      </c>
      <c r="J20" s="65">
        <v>0</v>
      </c>
      <c r="K20" s="65">
        <v>653.49800000000005</v>
      </c>
      <c r="L20" s="65">
        <v>0.01</v>
      </c>
      <c r="M20" s="65">
        <v>1.51</v>
      </c>
      <c r="N20" s="65">
        <v>0.26</v>
      </c>
    </row>
    <row r="21" spans="1:14">
      <c r="A21" t="s">
        <v>637</v>
      </c>
      <c r="B21" t="s">
        <v>638</v>
      </c>
      <c r="C21" t="s">
        <v>102</v>
      </c>
      <c r="D21" t="s">
        <v>125</v>
      </c>
      <c r="E21" t="s">
        <v>556</v>
      </c>
      <c r="F21" t="s">
        <v>381</v>
      </c>
      <c r="G21" t="s">
        <v>104</v>
      </c>
      <c r="H21" s="65">
        <v>314087</v>
      </c>
      <c r="I21" s="65">
        <v>179.3</v>
      </c>
      <c r="J21" s="65">
        <v>0</v>
      </c>
      <c r="K21" s="65">
        <v>563.15799100000004</v>
      </c>
      <c r="L21" s="65">
        <v>0.01</v>
      </c>
      <c r="M21" s="65">
        <v>1.3</v>
      </c>
      <c r="N21" s="65">
        <v>0.23</v>
      </c>
    </row>
    <row r="22" spans="1:14">
      <c r="A22" t="s">
        <v>639</v>
      </c>
      <c r="B22" t="s">
        <v>640</v>
      </c>
      <c r="C22" t="s">
        <v>102</v>
      </c>
      <c r="D22" t="s">
        <v>125</v>
      </c>
      <c r="E22" t="s">
        <v>641</v>
      </c>
      <c r="F22" t="s">
        <v>381</v>
      </c>
      <c r="G22" t="s">
        <v>104</v>
      </c>
      <c r="H22" s="65">
        <v>5282370</v>
      </c>
      <c r="I22" s="65">
        <v>38.700000000000003</v>
      </c>
      <c r="J22" s="65">
        <v>0</v>
      </c>
      <c r="K22" s="65">
        <v>2044.27719</v>
      </c>
      <c r="L22" s="65">
        <v>0.04</v>
      </c>
      <c r="M22" s="65">
        <v>4.7300000000000004</v>
      </c>
      <c r="N22" s="65">
        <v>0.82</v>
      </c>
    </row>
    <row r="23" spans="1:14">
      <c r="A23" t="s">
        <v>642</v>
      </c>
      <c r="B23" t="s">
        <v>643</v>
      </c>
      <c r="C23" t="s">
        <v>102</v>
      </c>
      <c r="D23" t="s">
        <v>125</v>
      </c>
      <c r="E23" t="s">
        <v>380</v>
      </c>
      <c r="F23" t="s">
        <v>381</v>
      </c>
      <c r="G23" t="s">
        <v>104</v>
      </c>
      <c r="H23" s="65">
        <v>2268</v>
      </c>
      <c r="I23" s="65">
        <v>54120</v>
      </c>
      <c r="J23" s="65">
        <v>0</v>
      </c>
      <c r="K23" s="65">
        <v>1227.4416000000001</v>
      </c>
      <c r="L23" s="65">
        <v>0.02</v>
      </c>
      <c r="M23" s="65">
        <v>2.84</v>
      </c>
      <c r="N23" s="65">
        <v>0.49</v>
      </c>
    </row>
    <row r="24" spans="1:14">
      <c r="A24" t="s">
        <v>644</v>
      </c>
      <c r="B24" t="s">
        <v>645</v>
      </c>
      <c r="C24" t="s">
        <v>102</v>
      </c>
      <c r="D24" t="s">
        <v>125</v>
      </c>
      <c r="E24" t="s">
        <v>646</v>
      </c>
      <c r="F24" t="s">
        <v>358</v>
      </c>
      <c r="G24" t="s">
        <v>104</v>
      </c>
      <c r="H24" s="65">
        <v>1615</v>
      </c>
      <c r="I24" s="65">
        <v>5692</v>
      </c>
      <c r="J24" s="65">
        <v>0</v>
      </c>
      <c r="K24" s="65">
        <v>91.925799999999995</v>
      </c>
      <c r="L24" s="65">
        <v>0</v>
      </c>
      <c r="M24" s="65">
        <v>0.21</v>
      </c>
      <c r="N24" s="65">
        <v>0.04</v>
      </c>
    </row>
    <row r="25" spans="1:14">
      <c r="A25" t="s">
        <v>647</v>
      </c>
      <c r="B25" t="s">
        <v>648</v>
      </c>
      <c r="C25" t="s">
        <v>102</v>
      </c>
      <c r="D25" t="s">
        <v>125</v>
      </c>
      <c r="E25" t="s">
        <v>649</v>
      </c>
      <c r="F25" t="s">
        <v>358</v>
      </c>
      <c r="G25" t="s">
        <v>104</v>
      </c>
      <c r="H25" s="65">
        <v>1564</v>
      </c>
      <c r="I25" s="65">
        <v>17330</v>
      </c>
      <c r="J25" s="65">
        <v>0</v>
      </c>
      <c r="K25" s="65">
        <v>271.0412</v>
      </c>
      <c r="L25" s="65">
        <v>0</v>
      </c>
      <c r="M25" s="65">
        <v>0.63</v>
      </c>
      <c r="N25" s="65">
        <v>0.11</v>
      </c>
    </row>
    <row r="26" spans="1:14">
      <c r="A26" t="s">
        <v>650</v>
      </c>
      <c r="B26" t="s">
        <v>651</v>
      </c>
      <c r="C26" t="s">
        <v>102</v>
      </c>
      <c r="D26" t="s">
        <v>125</v>
      </c>
      <c r="E26" t="s">
        <v>652</v>
      </c>
      <c r="F26" t="s">
        <v>436</v>
      </c>
      <c r="G26" t="s">
        <v>104</v>
      </c>
      <c r="H26" s="65">
        <v>1184</v>
      </c>
      <c r="I26" s="65">
        <v>46950</v>
      </c>
      <c r="J26" s="65">
        <v>3.1003099999999999</v>
      </c>
      <c r="K26" s="65">
        <v>558.98830999999996</v>
      </c>
      <c r="L26" s="65">
        <v>0</v>
      </c>
      <c r="M26" s="65">
        <v>1.29</v>
      </c>
      <c r="N26" s="65">
        <v>0.23</v>
      </c>
    </row>
    <row r="27" spans="1:14">
      <c r="A27" t="s">
        <v>653</v>
      </c>
      <c r="B27" t="s">
        <v>654</v>
      </c>
      <c r="C27" t="s">
        <v>102</v>
      </c>
      <c r="D27" t="s">
        <v>125</v>
      </c>
      <c r="E27" t="s">
        <v>479</v>
      </c>
      <c r="F27" t="s">
        <v>480</v>
      </c>
      <c r="G27" t="s">
        <v>104</v>
      </c>
      <c r="H27" s="65">
        <v>2461</v>
      </c>
      <c r="I27" s="65">
        <v>41370</v>
      </c>
      <c r="J27" s="65">
        <v>0</v>
      </c>
      <c r="K27" s="65">
        <v>1018.1156999999999</v>
      </c>
      <c r="L27" s="65">
        <v>0.02</v>
      </c>
      <c r="M27" s="65">
        <v>2.36</v>
      </c>
      <c r="N27" s="65">
        <v>0.41</v>
      </c>
    </row>
    <row r="28" spans="1:14">
      <c r="A28" t="s">
        <v>655</v>
      </c>
      <c r="B28" t="s">
        <v>656</v>
      </c>
      <c r="C28" t="s">
        <v>102</v>
      </c>
      <c r="D28" t="s">
        <v>125</v>
      </c>
      <c r="E28" t="s">
        <v>657</v>
      </c>
      <c r="F28" t="s">
        <v>454</v>
      </c>
      <c r="G28" t="s">
        <v>104</v>
      </c>
      <c r="H28" s="65">
        <v>50034</v>
      </c>
      <c r="I28" s="65">
        <v>1919</v>
      </c>
      <c r="J28" s="65">
        <v>0</v>
      </c>
      <c r="K28" s="65">
        <v>960.15246000000002</v>
      </c>
      <c r="L28" s="65">
        <v>0</v>
      </c>
      <c r="M28" s="65">
        <v>2.2200000000000002</v>
      </c>
      <c r="N28" s="65">
        <v>0.39</v>
      </c>
    </row>
    <row r="29" spans="1:14">
      <c r="A29" t="s">
        <v>658</v>
      </c>
      <c r="B29" t="s">
        <v>659</v>
      </c>
      <c r="C29" t="s">
        <v>102</v>
      </c>
      <c r="D29" t="s">
        <v>125</v>
      </c>
      <c r="E29" t="s">
        <v>660</v>
      </c>
      <c r="F29" t="s">
        <v>454</v>
      </c>
      <c r="G29" t="s">
        <v>104</v>
      </c>
      <c r="H29" s="65">
        <v>28291</v>
      </c>
      <c r="I29" s="65">
        <v>2398</v>
      </c>
      <c r="J29" s="65">
        <v>19.00667</v>
      </c>
      <c r="K29" s="65">
        <v>697.42484999999999</v>
      </c>
      <c r="L29" s="65">
        <v>0.01</v>
      </c>
      <c r="M29" s="65">
        <v>1.61</v>
      </c>
      <c r="N29" s="65">
        <v>0.28000000000000003</v>
      </c>
    </row>
    <row r="30" spans="1:14">
      <c r="A30" t="s">
        <v>661</v>
      </c>
      <c r="B30" t="s">
        <v>662</v>
      </c>
      <c r="C30" t="s">
        <v>102</v>
      </c>
      <c r="D30" t="s">
        <v>125</v>
      </c>
      <c r="E30" t="s">
        <v>663</v>
      </c>
      <c r="F30" t="s">
        <v>321</v>
      </c>
      <c r="G30" t="s">
        <v>104</v>
      </c>
      <c r="H30" s="65">
        <v>10192</v>
      </c>
      <c r="I30" s="65">
        <v>5416</v>
      </c>
      <c r="J30" s="65">
        <v>0</v>
      </c>
      <c r="K30" s="65">
        <v>551.99872000000005</v>
      </c>
      <c r="L30" s="65">
        <v>0.01</v>
      </c>
      <c r="M30" s="65">
        <v>1.28</v>
      </c>
      <c r="N30" s="65">
        <v>0.22</v>
      </c>
    </row>
    <row r="31" spans="1:14">
      <c r="A31" t="s">
        <v>664</v>
      </c>
      <c r="B31" t="s">
        <v>665</v>
      </c>
      <c r="C31" t="s">
        <v>102</v>
      </c>
      <c r="D31" t="s">
        <v>125</v>
      </c>
      <c r="E31" t="s">
        <v>666</v>
      </c>
      <c r="F31" t="s">
        <v>321</v>
      </c>
      <c r="G31" t="s">
        <v>104</v>
      </c>
      <c r="H31" s="65">
        <v>10738</v>
      </c>
      <c r="I31" s="65">
        <v>4133</v>
      </c>
      <c r="J31" s="65">
        <v>7.5166000000000004</v>
      </c>
      <c r="K31" s="65">
        <v>451.31814000000003</v>
      </c>
      <c r="L31" s="65">
        <v>0.01</v>
      </c>
      <c r="M31" s="65">
        <v>1.04</v>
      </c>
      <c r="N31" s="65">
        <v>0.18</v>
      </c>
    </row>
    <row r="32" spans="1:14">
      <c r="A32" t="s">
        <v>667</v>
      </c>
      <c r="B32" t="s">
        <v>668</v>
      </c>
      <c r="C32" t="s">
        <v>102</v>
      </c>
      <c r="D32" t="s">
        <v>125</v>
      </c>
      <c r="E32" t="s">
        <v>366</v>
      </c>
      <c r="F32" t="s">
        <v>321</v>
      </c>
      <c r="G32" t="s">
        <v>104</v>
      </c>
      <c r="H32" s="65">
        <v>14625</v>
      </c>
      <c r="I32" s="65">
        <v>2905</v>
      </c>
      <c r="J32" s="65">
        <v>0</v>
      </c>
      <c r="K32" s="65">
        <v>424.85624999999999</v>
      </c>
      <c r="L32" s="65">
        <v>0.01</v>
      </c>
      <c r="M32" s="65">
        <v>0.98</v>
      </c>
      <c r="N32" s="65">
        <v>0.17</v>
      </c>
    </row>
    <row r="33" spans="1:14">
      <c r="A33" t="s">
        <v>669</v>
      </c>
      <c r="B33" t="s">
        <v>670</v>
      </c>
      <c r="C33" t="s">
        <v>102</v>
      </c>
      <c r="D33" t="s">
        <v>125</v>
      </c>
      <c r="E33" t="s">
        <v>320</v>
      </c>
      <c r="F33" t="s">
        <v>321</v>
      </c>
      <c r="G33" t="s">
        <v>104</v>
      </c>
      <c r="H33" s="65">
        <v>2570</v>
      </c>
      <c r="I33" s="65">
        <v>21190</v>
      </c>
      <c r="J33" s="65">
        <v>0</v>
      </c>
      <c r="K33" s="65">
        <v>544.58299999999997</v>
      </c>
      <c r="L33" s="65">
        <v>0</v>
      </c>
      <c r="M33" s="65">
        <v>1.26</v>
      </c>
      <c r="N33" s="65">
        <v>0.22</v>
      </c>
    </row>
    <row r="34" spans="1:14">
      <c r="A34" t="s">
        <v>671</v>
      </c>
      <c r="B34" t="s">
        <v>672</v>
      </c>
      <c r="C34" t="s">
        <v>102</v>
      </c>
      <c r="D34" t="s">
        <v>125</v>
      </c>
      <c r="E34" t="s">
        <v>673</v>
      </c>
      <c r="F34" t="s">
        <v>131</v>
      </c>
      <c r="G34" t="s">
        <v>104</v>
      </c>
      <c r="H34" s="65">
        <v>3858</v>
      </c>
      <c r="I34" s="65">
        <v>44590</v>
      </c>
      <c r="J34" s="65">
        <v>0</v>
      </c>
      <c r="K34" s="65">
        <v>1720.2822000000001</v>
      </c>
      <c r="L34" s="65">
        <v>0.01</v>
      </c>
      <c r="M34" s="65">
        <v>3.98</v>
      </c>
      <c r="N34" s="65">
        <v>0.69</v>
      </c>
    </row>
    <row r="35" spans="1:14">
      <c r="A35" s="66" t="s">
        <v>674</v>
      </c>
      <c r="D35" s="14"/>
      <c r="E35" s="14"/>
      <c r="F35" s="14"/>
      <c r="H35" s="67">
        <v>1276583.54</v>
      </c>
      <c r="J35" s="67">
        <v>20.532540000000001</v>
      </c>
      <c r="K35" s="67">
        <v>9184.7226409600007</v>
      </c>
      <c r="M35" s="67">
        <v>21.25</v>
      </c>
      <c r="N35" s="67">
        <v>3.7</v>
      </c>
    </row>
    <row r="36" spans="1:14">
      <c r="A36" t="s">
        <v>675</v>
      </c>
      <c r="B36" t="s">
        <v>676</v>
      </c>
      <c r="C36" t="s">
        <v>102</v>
      </c>
      <c r="D36" t="s">
        <v>125</v>
      </c>
      <c r="E36" t="s">
        <v>677</v>
      </c>
      <c r="F36" t="s">
        <v>446</v>
      </c>
      <c r="G36" t="s">
        <v>104</v>
      </c>
      <c r="H36" s="65">
        <v>295</v>
      </c>
      <c r="I36" s="65">
        <v>17190</v>
      </c>
      <c r="J36" s="65">
        <v>0.50256000000000001</v>
      </c>
      <c r="K36" s="65">
        <v>51.213059999999999</v>
      </c>
      <c r="L36" s="65">
        <v>0</v>
      </c>
      <c r="M36" s="65">
        <v>0.12</v>
      </c>
      <c r="N36" s="65">
        <v>0.02</v>
      </c>
    </row>
    <row r="37" spans="1:14">
      <c r="A37" t="s">
        <v>678</v>
      </c>
      <c r="B37" t="s">
        <v>679</v>
      </c>
      <c r="C37" t="s">
        <v>102</v>
      </c>
      <c r="D37" t="s">
        <v>125</v>
      </c>
      <c r="E37" t="s">
        <v>680</v>
      </c>
      <c r="F37" t="s">
        <v>446</v>
      </c>
      <c r="G37" t="s">
        <v>104</v>
      </c>
      <c r="H37" s="65">
        <v>3339</v>
      </c>
      <c r="I37" s="65">
        <v>4960</v>
      </c>
      <c r="J37" s="65">
        <v>0</v>
      </c>
      <c r="K37" s="65">
        <v>165.61439999999999</v>
      </c>
      <c r="L37" s="65">
        <v>0.01</v>
      </c>
      <c r="M37" s="65">
        <v>0.38</v>
      </c>
      <c r="N37" s="65">
        <v>7.0000000000000007E-2</v>
      </c>
    </row>
    <row r="38" spans="1:14">
      <c r="A38" t="s">
        <v>681</v>
      </c>
      <c r="B38" t="s">
        <v>682</v>
      </c>
      <c r="C38" t="s">
        <v>102</v>
      </c>
      <c r="D38" t="s">
        <v>125</v>
      </c>
      <c r="E38" t="s">
        <v>445</v>
      </c>
      <c r="F38" t="s">
        <v>446</v>
      </c>
      <c r="G38" t="s">
        <v>104</v>
      </c>
      <c r="H38" s="65">
        <v>549</v>
      </c>
      <c r="I38" s="65">
        <v>351.2</v>
      </c>
      <c r="J38" s="65">
        <v>0</v>
      </c>
      <c r="K38" s="65">
        <v>1.928088</v>
      </c>
      <c r="L38" s="65">
        <v>0</v>
      </c>
      <c r="M38" s="65">
        <v>0</v>
      </c>
      <c r="N38" s="65">
        <v>0</v>
      </c>
    </row>
    <row r="39" spans="1:14">
      <c r="A39" t="s">
        <v>683</v>
      </c>
      <c r="B39" t="s">
        <v>684</v>
      </c>
      <c r="C39" t="s">
        <v>102</v>
      </c>
      <c r="D39" t="s">
        <v>125</v>
      </c>
      <c r="E39" t="s">
        <v>685</v>
      </c>
      <c r="F39" t="s">
        <v>402</v>
      </c>
      <c r="G39" t="s">
        <v>104</v>
      </c>
      <c r="H39" s="65">
        <v>29</v>
      </c>
      <c r="I39" s="65">
        <v>93000</v>
      </c>
      <c r="J39" s="65">
        <v>0</v>
      </c>
      <c r="K39" s="65">
        <v>26.97</v>
      </c>
      <c r="L39" s="65">
        <v>0</v>
      </c>
      <c r="M39" s="65">
        <v>0.06</v>
      </c>
      <c r="N39" s="65">
        <v>0.01</v>
      </c>
    </row>
    <row r="40" spans="1:14">
      <c r="A40" t="s">
        <v>686</v>
      </c>
      <c r="B40" t="s">
        <v>687</v>
      </c>
      <c r="C40" t="s">
        <v>102</v>
      </c>
      <c r="D40" t="s">
        <v>125</v>
      </c>
      <c r="E40" t="s">
        <v>688</v>
      </c>
      <c r="F40" t="s">
        <v>402</v>
      </c>
      <c r="G40" t="s">
        <v>104</v>
      </c>
      <c r="H40" s="65">
        <v>2414</v>
      </c>
      <c r="I40" s="65">
        <v>6981</v>
      </c>
      <c r="J40" s="65">
        <v>0</v>
      </c>
      <c r="K40" s="65">
        <v>168.52134000000001</v>
      </c>
      <c r="L40" s="65">
        <v>0</v>
      </c>
      <c r="M40" s="65">
        <v>0.39</v>
      </c>
      <c r="N40" s="65">
        <v>7.0000000000000007E-2</v>
      </c>
    </row>
    <row r="41" spans="1:14">
      <c r="A41" t="s">
        <v>689</v>
      </c>
      <c r="B41" t="s">
        <v>690</v>
      </c>
      <c r="C41" t="s">
        <v>102</v>
      </c>
      <c r="D41" t="s">
        <v>125</v>
      </c>
      <c r="E41" t="s">
        <v>691</v>
      </c>
      <c r="F41" t="s">
        <v>381</v>
      </c>
      <c r="G41" t="s">
        <v>104</v>
      </c>
      <c r="H41" s="65">
        <v>672272</v>
      </c>
      <c r="I41" s="65">
        <v>150.6</v>
      </c>
      <c r="J41" s="65">
        <v>0</v>
      </c>
      <c r="K41" s="65">
        <v>1012.441632</v>
      </c>
      <c r="L41" s="65">
        <v>0.09</v>
      </c>
      <c r="M41" s="65">
        <v>2.34</v>
      </c>
      <c r="N41" s="65">
        <v>0.41</v>
      </c>
    </row>
    <row r="42" spans="1:14">
      <c r="A42" t="s">
        <v>692</v>
      </c>
      <c r="B42" t="s">
        <v>693</v>
      </c>
      <c r="C42" t="s">
        <v>102</v>
      </c>
      <c r="D42" t="s">
        <v>125</v>
      </c>
      <c r="E42" t="s">
        <v>694</v>
      </c>
      <c r="F42" t="s">
        <v>381</v>
      </c>
      <c r="G42" t="s">
        <v>104</v>
      </c>
      <c r="H42" s="65">
        <v>225895.12</v>
      </c>
      <c r="I42" s="65">
        <v>270.8</v>
      </c>
      <c r="J42" s="65">
        <v>0</v>
      </c>
      <c r="K42" s="65">
        <v>611.72398496000005</v>
      </c>
      <c r="L42" s="65">
        <v>0.02</v>
      </c>
      <c r="M42" s="65">
        <v>1.42</v>
      </c>
      <c r="N42" s="65">
        <v>0.25</v>
      </c>
    </row>
    <row r="43" spans="1:14">
      <c r="A43" t="s">
        <v>695</v>
      </c>
      <c r="B43" t="s">
        <v>696</v>
      </c>
      <c r="C43" t="s">
        <v>102</v>
      </c>
      <c r="D43" t="s">
        <v>125</v>
      </c>
      <c r="E43" t="s">
        <v>697</v>
      </c>
      <c r="F43" t="s">
        <v>698</v>
      </c>
      <c r="G43" t="s">
        <v>104</v>
      </c>
      <c r="H43" s="65">
        <v>20732</v>
      </c>
      <c r="I43" s="65">
        <v>1260</v>
      </c>
      <c r="J43" s="65">
        <v>0</v>
      </c>
      <c r="K43" s="65">
        <v>261.22320000000002</v>
      </c>
      <c r="L43" s="65">
        <v>0.02</v>
      </c>
      <c r="M43" s="65">
        <v>0.6</v>
      </c>
      <c r="N43" s="65">
        <v>0.11</v>
      </c>
    </row>
    <row r="44" spans="1:14">
      <c r="A44" t="s">
        <v>699</v>
      </c>
      <c r="B44" t="s">
        <v>700</v>
      </c>
      <c r="C44" t="s">
        <v>102</v>
      </c>
      <c r="D44" t="s">
        <v>125</v>
      </c>
      <c r="E44" t="s">
        <v>421</v>
      </c>
      <c r="F44" t="s">
        <v>321</v>
      </c>
      <c r="G44" t="s">
        <v>104</v>
      </c>
      <c r="H44" s="65">
        <v>4588</v>
      </c>
      <c r="I44" s="65">
        <v>10170</v>
      </c>
      <c r="J44" s="65">
        <v>0</v>
      </c>
      <c r="K44" s="65">
        <v>466.59960000000001</v>
      </c>
      <c r="L44" s="65">
        <v>0.02</v>
      </c>
      <c r="M44" s="65">
        <v>1.08</v>
      </c>
      <c r="N44" s="65">
        <v>0.19</v>
      </c>
    </row>
    <row r="45" spans="1:14">
      <c r="A45" t="s">
        <v>701</v>
      </c>
      <c r="B45" t="s">
        <v>702</v>
      </c>
      <c r="C45" t="s">
        <v>102</v>
      </c>
      <c r="D45" t="s">
        <v>125</v>
      </c>
      <c r="E45" t="s">
        <v>703</v>
      </c>
      <c r="F45" t="s">
        <v>321</v>
      </c>
      <c r="G45" t="s">
        <v>104</v>
      </c>
      <c r="H45" s="65">
        <v>3653</v>
      </c>
      <c r="I45" s="65">
        <v>24870</v>
      </c>
      <c r="J45" s="65">
        <v>0</v>
      </c>
      <c r="K45" s="65">
        <v>908.50109999999995</v>
      </c>
      <c r="L45" s="65">
        <v>0.03</v>
      </c>
      <c r="M45" s="65">
        <v>2.1</v>
      </c>
      <c r="N45" s="65">
        <v>0.37</v>
      </c>
    </row>
    <row r="46" spans="1:14">
      <c r="A46" t="s">
        <v>704</v>
      </c>
      <c r="B46" t="s">
        <v>705</v>
      </c>
      <c r="C46" t="s">
        <v>102</v>
      </c>
      <c r="D46" t="s">
        <v>125</v>
      </c>
      <c r="E46" t="s">
        <v>362</v>
      </c>
      <c r="F46" t="s">
        <v>321</v>
      </c>
      <c r="G46" t="s">
        <v>104</v>
      </c>
      <c r="H46" s="65">
        <v>758.42</v>
      </c>
      <c r="I46" s="65">
        <v>39850</v>
      </c>
      <c r="J46" s="65">
        <v>0</v>
      </c>
      <c r="K46" s="65">
        <v>302.23036999999999</v>
      </c>
      <c r="L46" s="65">
        <v>0.01</v>
      </c>
      <c r="M46" s="65">
        <v>0.7</v>
      </c>
      <c r="N46" s="65">
        <v>0.12</v>
      </c>
    </row>
    <row r="47" spans="1:14">
      <c r="A47" t="s">
        <v>706</v>
      </c>
      <c r="B47" t="s">
        <v>707</v>
      </c>
      <c r="C47" t="s">
        <v>102</v>
      </c>
      <c r="D47" t="s">
        <v>125</v>
      </c>
      <c r="E47" t="s">
        <v>708</v>
      </c>
      <c r="F47" t="s">
        <v>321</v>
      </c>
      <c r="G47" t="s">
        <v>104</v>
      </c>
      <c r="H47" s="65">
        <v>1768</v>
      </c>
      <c r="I47" s="65">
        <v>5933</v>
      </c>
      <c r="J47" s="65">
        <v>0</v>
      </c>
      <c r="K47" s="65">
        <v>104.89543999999999</v>
      </c>
      <c r="L47" s="65">
        <v>0.01</v>
      </c>
      <c r="M47" s="65">
        <v>0.24</v>
      </c>
      <c r="N47" s="65">
        <v>0.04</v>
      </c>
    </row>
    <row r="48" spans="1:14">
      <c r="A48" t="s">
        <v>709</v>
      </c>
      <c r="B48" t="s">
        <v>710</v>
      </c>
      <c r="C48" t="s">
        <v>102</v>
      </c>
      <c r="D48" t="s">
        <v>125</v>
      </c>
      <c r="E48" t="s">
        <v>711</v>
      </c>
      <c r="F48" t="s">
        <v>321</v>
      </c>
      <c r="G48" t="s">
        <v>104</v>
      </c>
      <c r="H48" s="65">
        <v>36835</v>
      </c>
      <c r="I48" s="65">
        <v>1146</v>
      </c>
      <c r="J48" s="65">
        <v>0</v>
      </c>
      <c r="K48" s="65">
        <v>422.12909999999999</v>
      </c>
      <c r="L48" s="65">
        <v>0.01</v>
      </c>
      <c r="M48" s="65">
        <v>0.98</v>
      </c>
      <c r="N48" s="65">
        <v>0.17</v>
      </c>
    </row>
    <row r="49" spans="1:14">
      <c r="A49" t="s">
        <v>712</v>
      </c>
      <c r="B49" t="s">
        <v>713</v>
      </c>
      <c r="C49" t="s">
        <v>102</v>
      </c>
      <c r="D49" t="s">
        <v>125</v>
      </c>
      <c r="E49" t="s">
        <v>714</v>
      </c>
      <c r="F49" t="s">
        <v>321</v>
      </c>
      <c r="G49" t="s">
        <v>104</v>
      </c>
      <c r="H49" s="65">
        <v>14878</v>
      </c>
      <c r="I49" s="65">
        <v>4619</v>
      </c>
      <c r="J49" s="65">
        <v>0</v>
      </c>
      <c r="K49" s="65">
        <v>687.21482000000003</v>
      </c>
      <c r="L49" s="65">
        <v>0.05</v>
      </c>
      <c r="M49" s="65">
        <v>1.59</v>
      </c>
      <c r="N49" s="65">
        <v>0.28000000000000003</v>
      </c>
    </row>
    <row r="50" spans="1:14">
      <c r="A50" t="s">
        <v>715</v>
      </c>
      <c r="B50" t="s">
        <v>716</v>
      </c>
      <c r="C50" t="s">
        <v>102</v>
      </c>
      <c r="D50" t="s">
        <v>125</v>
      </c>
      <c r="E50" t="s">
        <v>717</v>
      </c>
      <c r="F50" t="s">
        <v>321</v>
      </c>
      <c r="G50" t="s">
        <v>104</v>
      </c>
      <c r="H50" s="65">
        <v>140735</v>
      </c>
      <c r="I50" s="65">
        <v>649</v>
      </c>
      <c r="J50" s="65">
        <v>0</v>
      </c>
      <c r="K50" s="65">
        <v>913.37014999999997</v>
      </c>
      <c r="L50" s="65">
        <v>7.0000000000000007E-2</v>
      </c>
      <c r="M50" s="65">
        <v>2.11</v>
      </c>
      <c r="N50" s="65">
        <v>0.37</v>
      </c>
    </row>
    <row r="51" spans="1:14">
      <c r="A51" t="s">
        <v>718</v>
      </c>
      <c r="B51" t="s">
        <v>719</v>
      </c>
      <c r="C51" t="s">
        <v>102</v>
      </c>
      <c r="D51" t="s">
        <v>125</v>
      </c>
      <c r="E51" t="s">
        <v>390</v>
      </c>
      <c r="F51" t="s">
        <v>321</v>
      </c>
      <c r="G51" t="s">
        <v>104</v>
      </c>
      <c r="H51" s="65">
        <v>939</v>
      </c>
      <c r="I51" s="65">
        <v>14290</v>
      </c>
      <c r="J51" s="65">
        <v>0</v>
      </c>
      <c r="K51" s="65">
        <v>134.1831</v>
      </c>
      <c r="L51" s="65">
        <v>0.01</v>
      </c>
      <c r="M51" s="65">
        <v>0.31</v>
      </c>
      <c r="N51" s="65">
        <v>0.05</v>
      </c>
    </row>
    <row r="52" spans="1:14">
      <c r="A52" t="s">
        <v>720</v>
      </c>
      <c r="B52" t="s">
        <v>721</v>
      </c>
      <c r="C52" t="s">
        <v>102</v>
      </c>
      <c r="D52" t="s">
        <v>125</v>
      </c>
      <c r="E52" t="s">
        <v>353</v>
      </c>
      <c r="F52" t="s">
        <v>321</v>
      </c>
      <c r="G52" t="s">
        <v>104</v>
      </c>
      <c r="H52" s="65">
        <v>20281</v>
      </c>
      <c r="I52" s="65">
        <v>1598</v>
      </c>
      <c r="J52" s="65">
        <v>0</v>
      </c>
      <c r="K52" s="65">
        <v>324.09037999999998</v>
      </c>
      <c r="L52" s="65">
        <v>0.01</v>
      </c>
      <c r="M52" s="65">
        <v>0.75</v>
      </c>
      <c r="N52" s="65">
        <v>0.13</v>
      </c>
    </row>
    <row r="53" spans="1:14">
      <c r="A53" t="s">
        <v>722</v>
      </c>
      <c r="B53" t="s">
        <v>723</v>
      </c>
      <c r="C53" t="s">
        <v>102</v>
      </c>
      <c r="D53" t="s">
        <v>125</v>
      </c>
      <c r="E53" t="s">
        <v>724</v>
      </c>
      <c r="F53" t="s">
        <v>725</v>
      </c>
      <c r="G53" t="s">
        <v>104</v>
      </c>
      <c r="H53" s="65">
        <v>12409</v>
      </c>
      <c r="I53" s="65">
        <v>2978</v>
      </c>
      <c r="J53" s="65">
        <v>20.029979999999998</v>
      </c>
      <c r="K53" s="65">
        <v>389.57</v>
      </c>
      <c r="L53" s="65">
        <v>0.02</v>
      </c>
      <c r="M53" s="65">
        <v>0.9</v>
      </c>
      <c r="N53" s="65">
        <v>0.16</v>
      </c>
    </row>
    <row r="54" spans="1:14">
      <c r="A54" t="s">
        <v>726</v>
      </c>
      <c r="B54" t="s">
        <v>727</v>
      </c>
      <c r="C54" t="s">
        <v>102</v>
      </c>
      <c r="D54" t="s">
        <v>125</v>
      </c>
      <c r="E54" t="s">
        <v>728</v>
      </c>
      <c r="F54" t="s">
        <v>127</v>
      </c>
      <c r="G54" t="s">
        <v>104</v>
      </c>
      <c r="H54" s="65">
        <v>8991</v>
      </c>
      <c r="I54" s="65">
        <v>581</v>
      </c>
      <c r="J54" s="65">
        <v>0</v>
      </c>
      <c r="K54" s="65">
        <v>52.23771</v>
      </c>
      <c r="L54" s="65">
        <v>0</v>
      </c>
      <c r="M54" s="65">
        <v>0.12</v>
      </c>
      <c r="N54" s="65">
        <v>0.02</v>
      </c>
    </row>
    <row r="55" spans="1:14">
      <c r="A55" t="s">
        <v>729</v>
      </c>
      <c r="B55" t="s">
        <v>730</v>
      </c>
      <c r="C55" t="s">
        <v>102</v>
      </c>
      <c r="D55" t="s">
        <v>125</v>
      </c>
      <c r="E55" t="s">
        <v>731</v>
      </c>
      <c r="F55" t="s">
        <v>732</v>
      </c>
      <c r="G55" t="s">
        <v>104</v>
      </c>
      <c r="H55" s="65">
        <v>4395</v>
      </c>
      <c r="I55" s="65">
        <v>10110</v>
      </c>
      <c r="J55" s="65">
        <v>0</v>
      </c>
      <c r="K55" s="65">
        <v>444.33449999999999</v>
      </c>
      <c r="L55" s="65">
        <v>0.02</v>
      </c>
      <c r="M55" s="65">
        <v>1.03</v>
      </c>
      <c r="N55" s="65">
        <v>0.18</v>
      </c>
    </row>
    <row r="56" spans="1:14">
      <c r="A56" t="s">
        <v>733</v>
      </c>
      <c r="B56" t="s">
        <v>734</v>
      </c>
      <c r="C56" t="s">
        <v>102</v>
      </c>
      <c r="D56" t="s">
        <v>125</v>
      </c>
      <c r="E56" t="s">
        <v>735</v>
      </c>
      <c r="F56" t="s">
        <v>732</v>
      </c>
      <c r="G56" t="s">
        <v>104</v>
      </c>
      <c r="H56" s="65">
        <v>12003</v>
      </c>
      <c r="I56" s="65">
        <v>4616</v>
      </c>
      <c r="J56" s="65">
        <v>0</v>
      </c>
      <c r="K56" s="65">
        <v>554.05848000000003</v>
      </c>
      <c r="L56" s="65">
        <v>0.02</v>
      </c>
      <c r="M56" s="65">
        <v>1.28</v>
      </c>
      <c r="N56" s="65">
        <v>0.22</v>
      </c>
    </row>
    <row r="57" spans="1:14">
      <c r="A57" t="s">
        <v>736</v>
      </c>
      <c r="B57" t="s">
        <v>737</v>
      </c>
      <c r="C57" t="s">
        <v>102</v>
      </c>
      <c r="D57" t="s">
        <v>125</v>
      </c>
      <c r="E57" t="s">
        <v>738</v>
      </c>
      <c r="F57" t="s">
        <v>130</v>
      </c>
      <c r="G57" t="s">
        <v>104</v>
      </c>
      <c r="H57" s="65">
        <v>13988</v>
      </c>
      <c r="I57" s="65">
        <v>1958</v>
      </c>
      <c r="J57" s="65">
        <v>0</v>
      </c>
      <c r="K57" s="65">
        <v>273.88504</v>
      </c>
      <c r="L57" s="65">
        <v>0.04</v>
      </c>
      <c r="M57" s="65">
        <v>0.63</v>
      </c>
      <c r="N57" s="65">
        <v>0.11</v>
      </c>
    </row>
    <row r="58" spans="1:14">
      <c r="A58" t="s">
        <v>739</v>
      </c>
      <c r="B58" t="s">
        <v>740</v>
      </c>
      <c r="C58" t="s">
        <v>102</v>
      </c>
      <c r="D58" t="s">
        <v>125</v>
      </c>
      <c r="E58" t="s">
        <v>741</v>
      </c>
      <c r="F58" t="s">
        <v>134</v>
      </c>
      <c r="G58" t="s">
        <v>104</v>
      </c>
      <c r="H58" s="65">
        <v>20846</v>
      </c>
      <c r="I58" s="65">
        <v>739.1</v>
      </c>
      <c r="J58" s="65">
        <v>0</v>
      </c>
      <c r="K58" s="65">
        <v>154.07278600000001</v>
      </c>
      <c r="L58" s="65">
        <v>0.06</v>
      </c>
      <c r="M58" s="65">
        <v>0.36</v>
      </c>
      <c r="N58" s="65">
        <v>0.06</v>
      </c>
    </row>
    <row r="59" spans="1:14">
      <c r="A59" t="s">
        <v>742</v>
      </c>
      <c r="B59" t="s">
        <v>743</v>
      </c>
      <c r="C59" t="s">
        <v>102</v>
      </c>
      <c r="D59" t="s">
        <v>125</v>
      </c>
      <c r="E59" t="s">
        <v>473</v>
      </c>
      <c r="F59" t="s">
        <v>134</v>
      </c>
      <c r="G59" t="s">
        <v>104</v>
      </c>
      <c r="H59" s="65">
        <v>53991</v>
      </c>
      <c r="I59" s="65">
        <v>1396</v>
      </c>
      <c r="J59" s="65">
        <v>0</v>
      </c>
      <c r="K59" s="65">
        <v>753.71436000000006</v>
      </c>
      <c r="L59" s="65">
        <v>0.03</v>
      </c>
      <c r="M59" s="65">
        <v>1.74</v>
      </c>
      <c r="N59" s="65">
        <v>0.3</v>
      </c>
    </row>
    <row r="60" spans="1:14">
      <c r="A60" s="66" t="s">
        <v>744</v>
      </c>
      <c r="D60" s="14"/>
      <c r="E60" s="14"/>
      <c r="F60" s="14"/>
      <c r="H60" s="67">
        <v>932273</v>
      </c>
      <c r="J60" s="67">
        <v>3.0728399999999998</v>
      </c>
      <c r="K60" s="67">
        <v>3612.2733779999999</v>
      </c>
      <c r="M60" s="67">
        <v>8.36</v>
      </c>
      <c r="N60" s="67">
        <v>1.46</v>
      </c>
    </row>
    <row r="61" spans="1:14">
      <c r="A61" t="s">
        <v>745</v>
      </c>
      <c r="B61" t="s">
        <v>746</v>
      </c>
      <c r="C61" t="s">
        <v>102</v>
      </c>
      <c r="D61" t="s">
        <v>125</v>
      </c>
      <c r="E61" t="s">
        <v>747</v>
      </c>
      <c r="F61" t="s">
        <v>446</v>
      </c>
      <c r="G61" t="s">
        <v>104</v>
      </c>
      <c r="H61" s="65">
        <v>17600</v>
      </c>
      <c r="I61" s="65">
        <v>2251</v>
      </c>
      <c r="J61" s="65">
        <v>0</v>
      </c>
      <c r="K61" s="65">
        <v>396.17599999999999</v>
      </c>
      <c r="L61" s="65">
        <v>0.1</v>
      </c>
      <c r="M61" s="65">
        <v>0.92</v>
      </c>
      <c r="N61" s="65">
        <v>0.16</v>
      </c>
    </row>
    <row r="62" spans="1:14">
      <c r="A62" t="s">
        <v>748</v>
      </c>
      <c r="B62" t="s">
        <v>749</v>
      </c>
      <c r="C62" t="s">
        <v>102</v>
      </c>
      <c r="D62" t="s">
        <v>125</v>
      </c>
      <c r="E62" t="s">
        <v>750</v>
      </c>
      <c r="F62" t="s">
        <v>402</v>
      </c>
      <c r="G62" t="s">
        <v>104</v>
      </c>
      <c r="H62" s="65">
        <v>9416</v>
      </c>
      <c r="I62" s="65">
        <v>4081</v>
      </c>
      <c r="J62" s="65">
        <v>0</v>
      </c>
      <c r="K62" s="65">
        <v>384.26695999999998</v>
      </c>
      <c r="L62" s="65">
        <v>0.02</v>
      </c>
      <c r="M62" s="65">
        <v>0.89</v>
      </c>
      <c r="N62" s="65">
        <v>0.15</v>
      </c>
    </row>
    <row r="63" spans="1:14">
      <c r="A63" t="s">
        <v>751</v>
      </c>
      <c r="B63" t="s">
        <v>752</v>
      </c>
      <c r="C63" t="s">
        <v>102</v>
      </c>
      <c r="D63" t="s">
        <v>125</v>
      </c>
      <c r="E63" t="s">
        <v>430</v>
      </c>
      <c r="F63" t="s">
        <v>402</v>
      </c>
      <c r="G63" t="s">
        <v>104</v>
      </c>
      <c r="H63" s="65">
        <v>122711</v>
      </c>
      <c r="I63" s="65">
        <v>836.4</v>
      </c>
      <c r="J63" s="65">
        <v>0</v>
      </c>
      <c r="K63" s="65">
        <v>1026.3548040000001</v>
      </c>
      <c r="L63" s="65">
        <v>0.08</v>
      </c>
      <c r="M63" s="65">
        <v>2.37</v>
      </c>
      <c r="N63" s="65">
        <v>0.41</v>
      </c>
    </row>
    <row r="64" spans="1:14">
      <c r="A64" t="s">
        <v>753</v>
      </c>
      <c r="B64" t="s">
        <v>754</v>
      </c>
      <c r="C64" t="s">
        <v>102</v>
      </c>
      <c r="D64" t="s">
        <v>125</v>
      </c>
      <c r="E64" t="s">
        <v>755</v>
      </c>
      <c r="F64" t="s">
        <v>381</v>
      </c>
      <c r="G64" t="s">
        <v>104</v>
      </c>
      <c r="H64" s="65">
        <v>330465</v>
      </c>
      <c r="I64" s="65">
        <v>39.6</v>
      </c>
      <c r="J64" s="65">
        <v>0</v>
      </c>
      <c r="K64" s="65">
        <v>130.86413999999999</v>
      </c>
      <c r="L64" s="65">
        <v>0.54</v>
      </c>
      <c r="M64" s="65">
        <v>0.3</v>
      </c>
      <c r="N64" s="65">
        <v>0.05</v>
      </c>
    </row>
    <row r="65" spans="1:14">
      <c r="A65" t="s">
        <v>756</v>
      </c>
      <c r="B65" t="s">
        <v>757</v>
      </c>
      <c r="C65" t="s">
        <v>102</v>
      </c>
      <c r="D65" t="s">
        <v>125</v>
      </c>
      <c r="E65" t="s">
        <v>758</v>
      </c>
      <c r="F65" t="s">
        <v>759</v>
      </c>
      <c r="G65" t="s">
        <v>104</v>
      </c>
      <c r="H65" s="65">
        <v>279090</v>
      </c>
      <c r="I65" s="65">
        <v>66.900000000000006</v>
      </c>
      <c r="J65" s="65">
        <v>0</v>
      </c>
      <c r="K65" s="65">
        <v>186.71120999999999</v>
      </c>
      <c r="L65" s="65">
        <v>0.35</v>
      </c>
      <c r="M65" s="65">
        <v>0.43</v>
      </c>
      <c r="N65" s="65">
        <v>0.08</v>
      </c>
    </row>
    <row r="66" spans="1:14">
      <c r="A66" t="s">
        <v>760</v>
      </c>
      <c r="B66" t="s">
        <v>761</v>
      </c>
      <c r="C66" t="s">
        <v>102</v>
      </c>
      <c r="D66" t="s">
        <v>125</v>
      </c>
      <c r="E66" t="s">
        <v>762</v>
      </c>
      <c r="F66" t="s">
        <v>321</v>
      </c>
      <c r="G66" t="s">
        <v>104</v>
      </c>
      <c r="H66" s="65">
        <v>3432</v>
      </c>
      <c r="I66" s="65">
        <v>7923</v>
      </c>
      <c r="J66" s="65">
        <v>0</v>
      </c>
      <c r="K66" s="65">
        <v>271.91735999999997</v>
      </c>
      <c r="L66" s="65">
        <v>0.01</v>
      </c>
      <c r="M66" s="65">
        <v>0.63</v>
      </c>
      <c r="N66" s="65">
        <v>0.11</v>
      </c>
    </row>
    <row r="67" spans="1:14">
      <c r="A67" t="s">
        <v>763</v>
      </c>
      <c r="B67" t="s">
        <v>764</v>
      </c>
      <c r="C67" t="s">
        <v>102</v>
      </c>
      <c r="D67" t="s">
        <v>125</v>
      </c>
      <c r="E67" t="s">
        <v>765</v>
      </c>
      <c r="F67" t="s">
        <v>321</v>
      </c>
      <c r="G67" t="s">
        <v>104</v>
      </c>
      <c r="H67" s="65">
        <v>20558</v>
      </c>
      <c r="I67" s="65">
        <v>1084</v>
      </c>
      <c r="J67" s="65">
        <v>0</v>
      </c>
      <c r="K67" s="65">
        <v>222.84871999999999</v>
      </c>
      <c r="L67" s="65">
        <v>0.04</v>
      </c>
      <c r="M67" s="65">
        <v>0.52</v>
      </c>
      <c r="N67" s="65">
        <v>0.09</v>
      </c>
    </row>
    <row r="68" spans="1:14">
      <c r="A68" t="s">
        <v>766</v>
      </c>
      <c r="B68" t="s">
        <v>767</v>
      </c>
      <c r="C68" t="s">
        <v>102</v>
      </c>
      <c r="D68" t="s">
        <v>125</v>
      </c>
      <c r="E68" t="s">
        <v>768</v>
      </c>
      <c r="F68" t="s">
        <v>321</v>
      </c>
      <c r="G68" t="s">
        <v>104</v>
      </c>
      <c r="H68" s="65">
        <v>4932</v>
      </c>
      <c r="I68" s="65">
        <v>6998</v>
      </c>
      <c r="J68" s="65">
        <v>0</v>
      </c>
      <c r="K68" s="65">
        <v>345.14136000000002</v>
      </c>
      <c r="L68" s="65">
        <v>0.04</v>
      </c>
      <c r="M68" s="65">
        <v>0.8</v>
      </c>
      <c r="N68" s="65">
        <v>0.14000000000000001</v>
      </c>
    </row>
    <row r="69" spans="1:14">
      <c r="A69" t="s">
        <v>769</v>
      </c>
      <c r="B69" t="s">
        <v>770</v>
      </c>
      <c r="C69" t="s">
        <v>102</v>
      </c>
      <c r="D69" t="s">
        <v>125</v>
      </c>
      <c r="E69" t="s">
        <v>771</v>
      </c>
      <c r="F69" t="s">
        <v>321</v>
      </c>
      <c r="G69" t="s">
        <v>104</v>
      </c>
      <c r="H69" s="65">
        <v>34185</v>
      </c>
      <c r="I69" s="65">
        <v>860.6</v>
      </c>
      <c r="J69" s="65">
        <v>0</v>
      </c>
      <c r="K69" s="65">
        <v>294.19610999999998</v>
      </c>
      <c r="L69" s="65">
        <v>7.0000000000000007E-2</v>
      </c>
      <c r="M69" s="65">
        <v>0.68</v>
      </c>
      <c r="N69" s="65">
        <v>0.12</v>
      </c>
    </row>
    <row r="70" spans="1:14">
      <c r="A70" t="s">
        <v>772</v>
      </c>
      <c r="B70" t="s">
        <v>773</v>
      </c>
      <c r="C70" t="s">
        <v>102</v>
      </c>
      <c r="D70" t="s">
        <v>125</v>
      </c>
      <c r="E70" t="s">
        <v>774</v>
      </c>
      <c r="F70" t="s">
        <v>321</v>
      </c>
      <c r="G70" t="s">
        <v>104</v>
      </c>
      <c r="H70" s="65">
        <v>271</v>
      </c>
      <c r="I70" s="65">
        <v>18990</v>
      </c>
      <c r="J70" s="65">
        <v>0</v>
      </c>
      <c r="K70" s="65">
        <v>51.462899999999998</v>
      </c>
      <c r="L70" s="65">
        <v>0.01</v>
      </c>
      <c r="M70" s="65">
        <v>0.12</v>
      </c>
      <c r="N70" s="65">
        <v>0.02</v>
      </c>
    </row>
    <row r="71" spans="1:14">
      <c r="A71" t="s">
        <v>775</v>
      </c>
      <c r="B71" t="s">
        <v>776</v>
      </c>
      <c r="C71" t="s">
        <v>102</v>
      </c>
      <c r="D71" t="s">
        <v>125</v>
      </c>
      <c r="E71" t="s">
        <v>777</v>
      </c>
      <c r="F71" t="s">
        <v>321</v>
      </c>
      <c r="G71" t="s">
        <v>104</v>
      </c>
      <c r="H71" s="65">
        <v>215</v>
      </c>
      <c r="I71" s="65">
        <v>45600</v>
      </c>
      <c r="J71" s="65">
        <v>0</v>
      </c>
      <c r="K71" s="65">
        <v>98.04</v>
      </c>
      <c r="L71" s="65">
        <v>0.02</v>
      </c>
      <c r="M71" s="65">
        <v>0.23</v>
      </c>
      <c r="N71" s="65">
        <v>0.04</v>
      </c>
    </row>
    <row r="72" spans="1:14">
      <c r="A72" t="s">
        <v>778</v>
      </c>
      <c r="B72" t="s">
        <v>779</v>
      </c>
      <c r="C72" t="s">
        <v>102</v>
      </c>
      <c r="D72" t="s">
        <v>125</v>
      </c>
      <c r="E72" t="s">
        <v>780</v>
      </c>
      <c r="F72" t="s">
        <v>321</v>
      </c>
      <c r="G72" t="s">
        <v>104</v>
      </c>
      <c r="H72" s="65">
        <v>28382</v>
      </c>
      <c r="I72" s="65">
        <v>420.1</v>
      </c>
      <c r="J72" s="65">
        <v>3.0728399999999998</v>
      </c>
      <c r="K72" s="65">
        <v>122.305622</v>
      </c>
      <c r="L72" s="65">
        <v>0.03</v>
      </c>
      <c r="M72" s="65">
        <v>0.28000000000000003</v>
      </c>
      <c r="N72" s="65">
        <v>0.05</v>
      </c>
    </row>
    <row r="73" spans="1:14">
      <c r="A73" t="s">
        <v>781</v>
      </c>
      <c r="B73" t="s">
        <v>782</v>
      </c>
      <c r="C73" t="s">
        <v>102</v>
      </c>
      <c r="D73" t="s">
        <v>125</v>
      </c>
      <c r="E73" t="s">
        <v>783</v>
      </c>
      <c r="F73" t="s">
        <v>131</v>
      </c>
      <c r="G73" t="s">
        <v>104</v>
      </c>
      <c r="H73" s="65">
        <v>81016</v>
      </c>
      <c r="I73" s="65">
        <v>101.2</v>
      </c>
      <c r="J73" s="65">
        <v>0</v>
      </c>
      <c r="K73" s="65">
        <v>81.988191999999998</v>
      </c>
      <c r="L73" s="65">
        <v>0.05</v>
      </c>
      <c r="M73" s="65">
        <v>0.19</v>
      </c>
      <c r="N73" s="65">
        <v>0.03</v>
      </c>
    </row>
    <row r="74" spans="1:14">
      <c r="A74" s="66" t="s">
        <v>784</v>
      </c>
      <c r="D74" s="14"/>
      <c r="E74" s="14"/>
      <c r="F74" s="14"/>
      <c r="H74" s="67">
        <v>0</v>
      </c>
      <c r="J74" s="67">
        <v>0</v>
      </c>
      <c r="K74" s="67">
        <v>0</v>
      </c>
      <c r="M74" s="67">
        <v>0</v>
      </c>
      <c r="N74" s="67">
        <v>0</v>
      </c>
    </row>
    <row r="75" spans="1:14">
      <c r="A75" t="s">
        <v>224</v>
      </c>
      <c r="B75" t="s">
        <v>224</v>
      </c>
      <c r="D75" s="14"/>
      <c r="E75" s="14"/>
      <c r="F75" t="s">
        <v>224</v>
      </c>
      <c r="G75" t="s">
        <v>224</v>
      </c>
      <c r="H75" s="65">
        <v>0</v>
      </c>
      <c r="I75" s="65">
        <v>0</v>
      </c>
      <c r="K75" s="65">
        <v>0</v>
      </c>
      <c r="L75" s="65">
        <v>0</v>
      </c>
      <c r="M75" s="65">
        <v>0</v>
      </c>
      <c r="N75" s="65">
        <v>0</v>
      </c>
    </row>
    <row r="76" spans="1:14">
      <c r="A76" s="66" t="s">
        <v>229</v>
      </c>
      <c r="D76" s="14"/>
      <c r="E76" s="14"/>
      <c r="F76" s="14"/>
      <c r="H76" s="67">
        <v>77916</v>
      </c>
      <c r="J76" s="67">
        <v>0</v>
      </c>
      <c r="K76" s="67">
        <v>7283.1002299900001</v>
      </c>
      <c r="M76" s="67">
        <v>16.850000000000001</v>
      </c>
      <c r="N76" s="67">
        <v>2.94</v>
      </c>
    </row>
    <row r="77" spans="1:14">
      <c r="A77" s="66" t="s">
        <v>292</v>
      </c>
      <c r="D77" s="14"/>
      <c r="E77" s="14"/>
      <c r="F77" s="14"/>
      <c r="H77" s="67">
        <v>5301</v>
      </c>
      <c r="J77" s="67">
        <v>0</v>
      </c>
      <c r="K77" s="67">
        <v>458.22692160000003</v>
      </c>
      <c r="M77" s="67">
        <v>1.06</v>
      </c>
      <c r="N77" s="67">
        <v>0.18</v>
      </c>
    </row>
    <row r="78" spans="1:14">
      <c r="A78" t="s">
        <v>785</v>
      </c>
      <c r="B78" t="s">
        <v>786</v>
      </c>
      <c r="C78" t="s">
        <v>561</v>
      </c>
      <c r="D78" t="s">
        <v>562</v>
      </c>
      <c r="E78" t="s">
        <v>787</v>
      </c>
      <c r="F78" t="s">
        <v>788</v>
      </c>
      <c r="G78" t="s">
        <v>108</v>
      </c>
      <c r="H78" s="65">
        <v>5301</v>
      </c>
      <c r="I78" s="65">
        <v>2380</v>
      </c>
      <c r="J78" s="65">
        <v>0</v>
      </c>
      <c r="K78" s="65">
        <v>458.22692160000003</v>
      </c>
      <c r="L78" s="65">
        <v>0</v>
      </c>
      <c r="M78" s="65">
        <v>1.06</v>
      </c>
      <c r="N78" s="65">
        <v>0.18</v>
      </c>
    </row>
    <row r="79" spans="1:14">
      <c r="A79" s="66" t="s">
        <v>293</v>
      </c>
      <c r="D79" s="14"/>
      <c r="E79" s="14"/>
      <c r="F79" s="14"/>
      <c r="H79" s="67">
        <v>72615</v>
      </c>
      <c r="J79" s="67">
        <v>0</v>
      </c>
      <c r="K79" s="67">
        <v>6824.8733083899997</v>
      </c>
      <c r="M79" s="67">
        <v>15.79</v>
      </c>
      <c r="N79" s="67">
        <v>2.75</v>
      </c>
    </row>
    <row r="80" spans="1:14">
      <c r="A80" t="s">
        <v>789</v>
      </c>
      <c r="B80" t="s">
        <v>790</v>
      </c>
      <c r="C80" t="s">
        <v>561</v>
      </c>
      <c r="D80" t="s">
        <v>562</v>
      </c>
      <c r="E80" t="s">
        <v>791</v>
      </c>
      <c r="F80" t="s">
        <v>792</v>
      </c>
      <c r="G80" t="s">
        <v>108</v>
      </c>
      <c r="H80" s="65">
        <v>2708</v>
      </c>
      <c r="I80" s="65">
        <v>5738</v>
      </c>
      <c r="J80" s="65">
        <v>0</v>
      </c>
      <c r="K80" s="65">
        <v>564.35846528000002</v>
      </c>
      <c r="L80" s="65">
        <v>0</v>
      </c>
      <c r="M80" s="65">
        <v>1.31</v>
      </c>
      <c r="N80" s="65">
        <v>0.23</v>
      </c>
    </row>
    <row r="81" spans="1:14">
      <c r="A81" t="s">
        <v>793</v>
      </c>
      <c r="B81" t="s">
        <v>794</v>
      </c>
      <c r="C81" t="s">
        <v>561</v>
      </c>
      <c r="D81" t="s">
        <v>562</v>
      </c>
      <c r="E81" t="s">
        <v>795</v>
      </c>
      <c r="F81" t="s">
        <v>796</v>
      </c>
      <c r="G81" t="s">
        <v>108</v>
      </c>
      <c r="H81" s="65">
        <v>5273</v>
      </c>
      <c r="I81" s="65">
        <v>2731</v>
      </c>
      <c r="J81" s="65">
        <v>0</v>
      </c>
      <c r="K81" s="65">
        <v>523.02844816000004</v>
      </c>
      <c r="L81" s="65">
        <v>0</v>
      </c>
      <c r="M81" s="65">
        <v>1.21</v>
      </c>
      <c r="N81" s="65">
        <v>0.21</v>
      </c>
    </row>
    <row r="82" spans="1:14">
      <c r="A82" t="s">
        <v>797</v>
      </c>
      <c r="B82" t="s">
        <v>798</v>
      </c>
      <c r="C82" t="s">
        <v>561</v>
      </c>
      <c r="D82" t="s">
        <v>562</v>
      </c>
      <c r="E82" t="s">
        <v>799</v>
      </c>
      <c r="F82" t="s">
        <v>800</v>
      </c>
      <c r="G82" t="s">
        <v>108</v>
      </c>
      <c r="H82" s="65">
        <v>91</v>
      </c>
      <c r="I82" s="65">
        <v>98100</v>
      </c>
      <c r="J82" s="65">
        <v>0</v>
      </c>
      <c r="K82" s="65">
        <v>324.23227200000002</v>
      </c>
      <c r="L82" s="65">
        <v>0</v>
      </c>
      <c r="M82" s="65">
        <v>0.75</v>
      </c>
      <c r="N82" s="65">
        <v>0.13</v>
      </c>
    </row>
    <row r="83" spans="1:14">
      <c r="A83" t="s">
        <v>801</v>
      </c>
      <c r="B83" t="s">
        <v>802</v>
      </c>
      <c r="C83" t="s">
        <v>561</v>
      </c>
      <c r="D83" t="s">
        <v>562</v>
      </c>
      <c r="E83" t="s">
        <v>803</v>
      </c>
      <c r="F83" t="s">
        <v>788</v>
      </c>
      <c r="G83" t="s">
        <v>108</v>
      </c>
      <c r="H83" s="65">
        <v>2099</v>
      </c>
      <c r="I83" s="65">
        <v>13549</v>
      </c>
      <c r="J83" s="65">
        <v>0</v>
      </c>
      <c r="K83" s="65">
        <v>1032.91722832</v>
      </c>
      <c r="L83" s="65">
        <v>0</v>
      </c>
      <c r="M83" s="65">
        <v>2.39</v>
      </c>
      <c r="N83" s="65">
        <v>0.42</v>
      </c>
    </row>
    <row r="84" spans="1:14">
      <c r="A84" t="s">
        <v>804</v>
      </c>
      <c r="B84" t="s">
        <v>805</v>
      </c>
      <c r="C84" t="s">
        <v>806</v>
      </c>
      <c r="D84" t="s">
        <v>562</v>
      </c>
      <c r="E84" t="s">
        <v>807</v>
      </c>
      <c r="F84" t="s">
        <v>808</v>
      </c>
      <c r="G84" t="s">
        <v>108</v>
      </c>
      <c r="H84" s="65">
        <v>4769</v>
      </c>
      <c r="I84" s="65">
        <v>2834</v>
      </c>
      <c r="J84" s="65">
        <v>0</v>
      </c>
      <c r="K84" s="65">
        <v>490.87736672</v>
      </c>
      <c r="L84" s="65">
        <v>0</v>
      </c>
      <c r="M84" s="65">
        <v>1.1399999999999999</v>
      </c>
      <c r="N84" s="65">
        <v>0.2</v>
      </c>
    </row>
    <row r="85" spans="1:14">
      <c r="A85" t="s">
        <v>809</v>
      </c>
      <c r="B85" t="s">
        <v>810</v>
      </c>
      <c r="C85" t="s">
        <v>811</v>
      </c>
      <c r="D85" t="s">
        <v>562</v>
      </c>
      <c r="E85" t="s">
        <v>812</v>
      </c>
      <c r="F85" t="s">
        <v>808</v>
      </c>
      <c r="G85" t="s">
        <v>200</v>
      </c>
      <c r="H85" s="65">
        <v>560</v>
      </c>
      <c r="I85" s="65">
        <v>27435</v>
      </c>
      <c r="J85" s="65">
        <v>0</v>
      </c>
      <c r="K85" s="65">
        <v>560.67921839999997</v>
      </c>
      <c r="L85" s="65">
        <v>0</v>
      </c>
      <c r="M85" s="65">
        <v>1.3</v>
      </c>
      <c r="N85" s="65">
        <v>0.23</v>
      </c>
    </row>
    <row r="86" spans="1:14">
      <c r="A86" t="s">
        <v>813</v>
      </c>
      <c r="B86" t="s">
        <v>814</v>
      </c>
      <c r="C86" t="s">
        <v>806</v>
      </c>
      <c r="D86" t="s">
        <v>562</v>
      </c>
      <c r="E86" t="s">
        <v>815</v>
      </c>
      <c r="F86" t="s">
        <v>808</v>
      </c>
      <c r="G86" t="s">
        <v>108</v>
      </c>
      <c r="H86" s="65">
        <v>5779</v>
      </c>
      <c r="I86" s="65">
        <v>3694</v>
      </c>
      <c r="J86" s="65">
        <v>0</v>
      </c>
      <c r="K86" s="65">
        <v>775.34577632000003</v>
      </c>
      <c r="L86" s="65">
        <v>0</v>
      </c>
      <c r="M86" s="65">
        <v>1.79</v>
      </c>
      <c r="N86" s="65">
        <v>0.31</v>
      </c>
    </row>
    <row r="87" spans="1:14">
      <c r="A87" t="s">
        <v>816</v>
      </c>
      <c r="B87" t="s">
        <v>817</v>
      </c>
      <c r="C87" t="s">
        <v>561</v>
      </c>
      <c r="D87" t="s">
        <v>562</v>
      </c>
      <c r="E87" t="s">
        <v>818</v>
      </c>
      <c r="F87" t="s">
        <v>819</v>
      </c>
      <c r="G87" t="s">
        <v>112</v>
      </c>
      <c r="H87" s="65">
        <v>6950</v>
      </c>
      <c r="I87" s="65">
        <v>885</v>
      </c>
      <c r="J87" s="65">
        <v>0</v>
      </c>
      <c r="K87" s="65">
        <v>250.83988650000001</v>
      </c>
      <c r="L87" s="65">
        <v>0</v>
      </c>
      <c r="M87" s="65">
        <v>0.57999999999999996</v>
      </c>
      <c r="N87" s="65">
        <v>0.1</v>
      </c>
    </row>
    <row r="88" spans="1:14">
      <c r="A88" t="s">
        <v>820</v>
      </c>
      <c r="B88" t="s">
        <v>821</v>
      </c>
      <c r="C88" t="s">
        <v>822</v>
      </c>
      <c r="D88" t="s">
        <v>562</v>
      </c>
      <c r="E88" t="s">
        <v>823</v>
      </c>
      <c r="F88" t="s">
        <v>819</v>
      </c>
      <c r="G88" t="s">
        <v>115</v>
      </c>
      <c r="H88" s="65">
        <v>8091</v>
      </c>
      <c r="I88" s="65">
        <v>1645</v>
      </c>
      <c r="J88" s="65">
        <v>0</v>
      </c>
      <c r="K88" s="65">
        <v>629.89462557000002</v>
      </c>
      <c r="L88" s="65">
        <v>0</v>
      </c>
      <c r="M88" s="65">
        <v>1.46</v>
      </c>
      <c r="N88" s="65">
        <v>0.25</v>
      </c>
    </row>
    <row r="89" spans="1:14">
      <c r="A89" t="s">
        <v>824</v>
      </c>
      <c r="B89" t="s">
        <v>825</v>
      </c>
      <c r="C89" t="s">
        <v>561</v>
      </c>
      <c r="D89" t="s">
        <v>562</v>
      </c>
      <c r="E89" t="s">
        <v>826</v>
      </c>
      <c r="F89" t="s">
        <v>616</v>
      </c>
      <c r="G89" t="s">
        <v>108</v>
      </c>
      <c r="H89" s="65">
        <v>900</v>
      </c>
      <c r="I89" s="65">
        <v>8397</v>
      </c>
      <c r="J89" s="65">
        <v>0</v>
      </c>
      <c r="K89" s="65">
        <v>274.48113599999999</v>
      </c>
      <c r="L89" s="65">
        <v>0</v>
      </c>
      <c r="M89" s="65">
        <v>0.63</v>
      </c>
      <c r="N89" s="65">
        <v>0.11</v>
      </c>
    </row>
    <row r="90" spans="1:14">
      <c r="A90" t="s">
        <v>827</v>
      </c>
      <c r="B90" t="s">
        <v>828</v>
      </c>
      <c r="C90" t="s">
        <v>561</v>
      </c>
      <c r="D90" t="s">
        <v>562</v>
      </c>
      <c r="E90" t="s">
        <v>829</v>
      </c>
      <c r="F90" t="s">
        <v>616</v>
      </c>
      <c r="G90" t="s">
        <v>108</v>
      </c>
      <c r="H90" s="65">
        <v>3551</v>
      </c>
      <c r="I90" s="65">
        <v>3768</v>
      </c>
      <c r="J90" s="65">
        <v>0</v>
      </c>
      <c r="K90" s="65">
        <v>485.96770176000001</v>
      </c>
      <c r="L90" s="65">
        <v>0</v>
      </c>
      <c r="M90" s="65">
        <v>1.1200000000000001</v>
      </c>
      <c r="N90" s="65">
        <v>0.2</v>
      </c>
    </row>
    <row r="91" spans="1:14">
      <c r="A91" t="s">
        <v>830</v>
      </c>
      <c r="B91" t="s">
        <v>831</v>
      </c>
      <c r="C91" t="s">
        <v>561</v>
      </c>
      <c r="D91" t="s">
        <v>562</v>
      </c>
      <c r="E91" t="s">
        <v>832</v>
      </c>
      <c r="F91" t="s">
        <v>616</v>
      </c>
      <c r="G91" t="s">
        <v>108</v>
      </c>
      <c r="H91" s="65">
        <v>1890</v>
      </c>
      <c r="I91" s="65">
        <v>4224</v>
      </c>
      <c r="J91" s="65">
        <v>0</v>
      </c>
      <c r="K91" s="65">
        <v>289.95563520000002</v>
      </c>
      <c r="L91" s="65">
        <v>0</v>
      </c>
      <c r="M91" s="65">
        <v>0.67</v>
      </c>
      <c r="N91" s="65">
        <v>0.12</v>
      </c>
    </row>
    <row r="92" spans="1:14">
      <c r="A92" t="s">
        <v>833</v>
      </c>
      <c r="B92" t="s">
        <v>834</v>
      </c>
      <c r="C92" t="s">
        <v>561</v>
      </c>
      <c r="D92" t="s">
        <v>562</v>
      </c>
      <c r="E92" t="s">
        <v>835</v>
      </c>
      <c r="F92" t="s">
        <v>836</v>
      </c>
      <c r="G92" t="s">
        <v>108</v>
      </c>
      <c r="H92" s="65">
        <v>29954</v>
      </c>
      <c r="I92" s="65">
        <v>572</v>
      </c>
      <c r="J92" s="65">
        <v>0</v>
      </c>
      <c r="K92" s="65">
        <v>622.29554815999995</v>
      </c>
      <c r="L92" s="65">
        <v>0</v>
      </c>
      <c r="M92" s="65">
        <v>1.44</v>
      </c>
      <c r="N92" s="65">
        <v>0.25</v>
      </c>
    </row>
    <row r="93" spans="1:14">
      <c r="A93" s="78" t="s">
        <v>231</v>
      </c>
      <c r="D93" s="14"/>
      <c r="E93" s="14"/>
      <c r="F93" s="14"/>
    </row>
    <row r="94" spans="1:14">
      <c r="A94" s="78" t="s">
        <v>286</v>
      </c>
      <c r="D94" s="14"/>
      <c r="E94" s="14"/>
      <c r="F94" s="14"/>
    </row>
    <row r="95" spans="1:14">
      <c r="A95" s="78" t="s">
        <v>287</v>
      </c>
      <c r="D95" s="14"/>
      <c r="E95" s="14"/>
      <c r="F95" s="14"/>
    </row>
    <row r="96" spans="1:14">
      <c r="A96" s="78" t="s">
        <v>288</v>
      </c>
      <c r="D96" s="14"/>
      <c r="E96" s="14"/>
      <c r="F96" s="14"/>
    </row>
    <row r="97" spans="1:6">
      <c r="A97" s="78" t="s">
        <v>289</v>
      </c>
      <c r="D97" s="14"/>
      <c r="E97" s="14"/>
      <c r="F97" s="14"/>
    </row>
    <row r="98" spans="1:6" hidden="1"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36" workbookViewId="0">
      <selection activeCell="N36" sqref="N1:XFD1048576"/>
    </sheetView>
  </sheetViews>
  <sheetFormatPr defaultColWidth="0" defaultRowHeight="18" zeroHeight="1"/>
  <cols>
    <col min="1" max="1" width="47.28515625" style="13" customWidth="1"/>
    <col min="2" max="2" width="15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>
      <c r="A5" s="63" t="s">
        <v>197</v>
      </c>
      <c r="B5" t="s">
        <v>198</v>
      </c>
    </row>
    <row r="6" spans="1:62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4"/>
      <c r="BJ6" s="16"/>
    </row>
    <row r="7" spans="1:62" ht="26.25" customHeight="1">
      <c r="A7" s="92" t="s">
        <v>93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6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1857462.61</v>
      </c>
      <c r="H11" s="7"/>
      <c r="I11" s="64">
        <v>3.6873999999999998</v>
      </c>
      <c r="J11" s="64">
        <v>64361.607361474998</v>
      </c>
      <c r="K11" s="7"/>
      <c r="L11" s="64">
        <v>100</v>
      </c>
      <c r="M11" s="64">
        <v>25.96</v>
      </c>
      <c r="N11" s="30"/>
      <c r="BG11" s="14"/>
      <c r="BH11" s="16"/>
      <c r="BJ11" s="14"/>
    </row>
    <row r="12" spans="1:62">
      <c r="A12" s="66" t="s">
        <v>201</v>
      </c>
      <c r="C12" s="14"/>
      <c r="D12" s="14"/>
      <c r="E12" s="14"/>
      <c r="F12" s="14"/>
      <c r="G12" s="67">
        <v>1692627.61</v>
      </c>
      <c r="I12" s="67">
        <v>0</v>
      </c>
      <c r="J12" s="67">
        <v>25588.909595907</v>
      </c>
      <c r="L12" s="67">
        <v>39.76</v>
      </c>
      <c r="M12" s="67">
        <v>10.32</v>
      </c>
    </row>
    <row r="13" spans="1:62">
      <c r="A13" s="66" t="s">
        <v>837</v>
      </c>
      <c r="C13" s="14"/>
      <c r="D13" s="14"/>
      <c r="E13" s="14"/>
      <c r="F13" s="14"/>
      <c r="G13" s="67">
        <v>77127</v>
      </c>
      <c r="I13" s="67">
        <v>0</v>
      </c>
      <c r="J13" s="67">
        <v>3608.8008300000001</v>
      </c>
      <c r="L13" s="67">
        <v>5.61</v>
      </c>
      <c r="M13" s="67">
        <v>1.46</v>
      </c>
    </row>
    <row r="14" spans="1:62">
      <c r="A14" t="s">
        <v>838</v>
      </c>
      <c r="B14" t="s">
        <v>839</v>
      </c>
      <c r="C14" t="s">
        <v>102</v>
      </c>
      <c r="D14" t="s">
        <v>840</v>
      </c>
      <c r="E14" t="s">
        <v>841</v>
      </c>
      <c r="F14" t="s">
        <v>104</v>
      </c>
      <c r="G14" s="65">
        <v>58399</v>
      </c>
      <c r="H14" s="65">
        <v>2097</v>
      </c>
      <c r="I14" s="65">
        <v>0</v>
      </c>
      <c r="J14" s="65">
        <v>1224.6270300000001</v>
      </c>
      <c r="K14" s="65">
        <v>0.08</v>
      </c>
      <c r="L14" s="65">
        <v>1.9</v>
      </c>
      <c r="M14" s="65">
        <v>0.49</v>
      </c>
    </row>
    <row r="15" spans="1:62">
      <c r="A15" t="s">
        <v>842</v>
      </c>
      <c r="B15" t="s">
        <v>843</v>
      </c>
      <c r="C15" t="s">
        <v>102</v>
      </c>
      <c r="D15" t="s">
        <v>844</v>
      </c>
      <c r="E15" t="s">
        <v>841</v>
      </c>
      <c r="F15" t="s">
        <v>104</v>
      </c>
      <c r="G15" s="65">
        <v>2658</v>
      </c>
      <c r="H15" s="65">
        <v>17510</v>
      </c>
      <c r="I15" s="65">
        <v>0</v>
      </c>
      <c r="J15" s="65">
        <v>465.41579999999999</v>
      </c>
      <c r="K15" s="65">
        <v>0.03</v>
      </c>
      <c r="L15" s="65">
        <v>0.72</v>
      </c>
      <c r="M15" s="65">
        <v>0.19</v>
      </c>
    </row>
    <row r="16" spans="1:62">
      <c r="A16" t="s">
        <v>845</v>
      </c>
      <c r="B16" t="s">
        <v>846</v>
      </c>
      <c r="C16" t="s">
        <v>102</v>
      </c>
      <c r="D16" t="s">
        <v>847</v>
      </c>
      <c r="E16" t="s">
        <v>841</v>
      </c>
      <c r="F16" t="s">
        <v>104</v>
      </c>
      <c r="G16" s="65">
        <v>16070</v>
      </c>
      <c r="H16" s="65">
        <v>11940</v>
      </c>
      <c r="I16" s="65">
        <v>0</v>
      </c>
      <c r="J16" s="65">
        <v>1918.758</v>
      </c>
      <c r="K16" s="65">
        <v>0.38</v>
      </c>
      <c r="L16" s="65">
        <v>2.98</v>
      </c>
      <c r="M16" s="65">
        <v>0.77</v>
      </c>
    </row>
    <row r="17" spans="1:13">
      <c r="A17" s="66" t="s">
        <v>848</v>
      </c>
      <c r="C17" s="14"/>
      <c r="D17" s="14"/>
      <c r="E17" s="14"/>
      <c r="F17" s="14"/>
      <c r="G17" s="67">
        <v>159547</v>
      </c>
      <c r="I17" s="67">
        <v>0</v>
      </c>
      <c r="J17" s="67">
        <v>6451.9970199999998</v>
      </c>
      <c r="L17" s="67">
        <v>10.02</v>
      </c>
      <c r="M17" s="67">
        <v>2.6</v>
      </c>
    </row>
    <row r="18" spans="1:13">
      <c r="A18" t="s">
        <v>849</v>
      </c>
      <c r="B18" t="s">
        <v>850</v>
      </c>
      <c r="C18" t="s">
        <v>102</v>
      </c>
      <c r="D18" t="s">
        <v>840</v>
      </c>
      <c r="E18" t="s">
        <v>841</v>
      </c>
      <c r="F18" t="s">
        <v>108</v>
      </c>
      <c r="G18" s="65">
        <v>96571</v>
      </c>
      <c r="H18" s="65">
        <v>1522</v>
      </c>
      <c r="I18" s="65">
        <v>0</v>
      </c>
      <c r="J18" s="65">
        <v>1469.81062</v>
      </c>
      <c r="K18" s="65">
        <v>0.34</v>
      </c>
      <c r="L18" s="65">
        <v>2.2799999999999998</v>
      </c>
      <c r="M18" s="65">
        <v>0.59</v>
      </c>
    </row>
    <row r="19" spans="1:13">
      <c r="A19" t="s">
        <v>851</v>
      </c>
      <c r="B19" t="s">
        <v>852</v>
      </c>
      <c r="C19" t="s">
        <v>102</v>
      </c>
      <c r="D19" t="s">
        <v>853</v>
      </c>
      <c r="E19" t="s">
        <v>841</v>
      </c>
      <c r="F19" t="s">
        <v>104</v>
      </c>
      <c r="G19" s="65">
        <v>40456</v>
      </c>
      <c r="H19" s="65">
        <v>10870</v>
      </c>
      <c r="I19" s="65">
        <v>0</v>
      </c>
      <c r="J19" s="65">
        <v>4397.5672000000004</v>
      </c>
      <c r="K19" s="65">
        <v>0.18</v>
      </c>
      <c r="L19" s="65">
        <v>6.83</v>
      </c>
      <c r="M19" s="65">
        <v>1.77</v>
      </c>
    </row>
    <row r="20" spans="1:13">
      <c r="A20" t="s">
        <v>854</v>
      </c>
      <c r="B20" t="s">
        <v>855</v>
      </c>
      <c r="C20" t="s">
        <v>102</v>
      </c>
      <c r="D20" t="s">
        <v>853</v>
      </c>
      <c r="E20" t="s">
        <v>841</v>
      </c>
      <c r="F20" t="s">
        <v>108</v>
      </c>
      <c r="G20" s="65">
        <v>22520</v>
      </c>
      <c r="H20" s="65">
        <v>2596</v>
      </c>
      <c r="I20" s="65">
        <v>0</v>
      </c>
      <c r="J20" s="65">
        <v>584.61919999999998</v>
      </c>
      <c r="K20" s="65">
        <v>7.0000000000000007E-2</v>
      </c>
      <c r="L20" s="65">
        <v>0.91</v>
      </c>
      <c r="M20" s="65">
        <v>0.24</v>
      </c>
    </row>
    <row r="21" spans="1:13">
      <c r="A21" s="66" t="s">
        <v>856</v>
      </c>
      <c r="C21" s="14"/>
      <c r="D21" s="14"/>
      <c r="E21" s="14"/>
      <c r="F21" s="14"/>
      <c r="G21" s="67">
        <v>1455953.61</v>
      </c>
      <c r="I21" s="67">
        <v>0</v>
      </c>
      <c r="J21" s="67">
        <v>15528.111745906999</v>
      </c>
      <c r="L21" s="67">
        <v>24.13</v>
      </c>
      <c r="M21" s="67">
        <v>6.26</v>
      </c>
    </row>
    <row r="22" spans="1:13">
      <c r="A22" t="s">
        <v>857</v>
      </c>
      <c r="B22" t="s">
        <v>858</v>
      </c>
      <c r="C22" t="s">
        <v>102</v>
      </c>
      <c r="D22" t="s">
        <v>840</v>
      </c>
      <c r="E22" t="s">
        <v>841</v>
      </c>
      <c r="F22" t="s">
        <v>104</v>
      </c>
      <c r="G22" s="65">
        <v>100380</v>
      </c>
      <c r="H22" s="65">
        <v>334.35</v>
      </c>
      <c r="I22" s="65">
        <v>0</v>
      </c>
      <c r="J22" s="65">
        <v>335.62052999999997</v>
      </c>
      <c r="K22" s="65">
        <v>0.03</v>
      </c>
      <c r="L22" s="65">
        <v>0.52</v>
      </c>
      <c r="M22" s="65">
        <v>0.14000000000000001</v>
      </c>
    </row>
    <row r="23" spans="1:13">
      <c r="A23" t="s">
        <v>859</v>
      </c>
      <c r="B23" t="s">
        <v>860</v>
      </c>
      <c r="C23" t="s">
        <v>102</v>
      </c>
      <c r="D23" t="s">
        <v>853</v>
      </c>
      <c r="E23" t="s">
        <v>841</v>
      </c>
      <c r="F23" t="s">
        <v>104</v>
      </c>
      <c r="G23" s="65">
        <v>599610.61</v>
      </c>
      <c r="H23" s="65">
        <v>334.87</v>
      </c>
      <c r="I23" s="65">
        <v>0</v>
      </c>
      <c r="J23" s="65">
        <v>2007.916049707</v>
      </c>
      <c r="K23" s="65">
        <v>0.04</v>
      </c>
      <c r="L23" s="65">
        <v>3.12</v>
      </c>
      <c r="M23" s="65">
        <v>0.81</v>
      </c>
    </row>
    <row r="24" spans="1:13">
      <c r="A24" t="s">
        <v>861</v>
      </c>
      <c r="B24" t="s">
        <v>862</v>
      </c>
      <c r="C24" t="s">
        <v>102</v>
      </c>
      <c r="D24" t="s">
        <v>853</v>
      </c>
      <c r="E24" t="s">
        <v>841</v>
      </c>
      <c r="F24" t="s">
        <v>104</v>
      </c>
      <c r="G24" s="65">
        <v>101673</v>
      </c>
      <c r="H24" s="65">
        <v>3469.9</v>
      </c>
      <c r="I24" s="65">
        <v>0</v>
      </c>
      <c r="J24" s="65">
        <v>3527.951427</v>
      </c>
      <c r="K24" s="65">
        <v>0.51</v>
      </c>
      <c r="L24" s="65">
        <v>5.48</v>
      </c>
      <c r="M24" s="65">
        <v>1.42</v>
      </c>
    </row>
    <row r="25" spans="1:13">
      <c r="A25" t="s">
        <v>863</v>
      </c>
      <c r="B25" t="s">
        <v>864</v>
      </c>
      <c r="C25" t="s">
        <v>102</v>
      </c>
      <c r="D25" t="s">
        <v>844</v>
      </c>
      <c r="E25" t="s">
        <v>841</v>
      </c>
      <c r="F25" t="s">
        <v>104</v>
      </c>
      <c r="G25" s="65">
        <v>106794</v>
      </c>
      <c r="H25" s="65">
        <v>3333.4</v>
      </c>
      <c r="I25" s="65">
        <v>0</v>
      </c>
      <c r="J25" s="65">
        <v>3559.8711960000001</v>
      </c>
      <c r="K25" s="65">
        <v>0.08</v>
      </c>
      <c r="L25" s="65">
        <v>5.53</v>
      </c>
      <c r="M25" s="65">
        <v>1.44</v>
      </c>
    </row>
    <row r="26" spans="1:13">
      <c r="A26" t="s">
        <v>865</v>
      </c>
      <c r="B26" t="s">
        <v>866</v>
      </c>
      <c r="C26" t="s">
        <v>102</v>
      </c>
      <c r="D26" t="s">
        <v>844</v>
      </c>
      <c r="E26" t="s">
        <v>841</v>
      </c>
      <c r="F26" t="s">
        <v>104</v>
      </c>
      <c r="G26" s="65">
        <v>27750</v>
      </c>
      <c r="H26" s="65">
        <v>3461.7</v>
      </c>
      <c r="I26" s="65">
        <v>0</v>
      </c>
      <c r="J26" s="65">
        <v>960.62175000000002</v>
      </c>
      <c r="K26" s="65">
        <v>0.09</v>
      </c>
      <c r="L26" s="65">
        <v>1.49</v>
      </c>
      <c r="M26" s="65">
        <v>0.39</v>
      </c>
    </row>
    <row r="27" spans="1:13">
      <c r="A27" t="s">
        <v>867</v>
      </c>
      <c r="B27" t="s">
        <v>868</v>
      </c>
      <c r="C27" t="s">
        <v>102</v>
      </c>
      <c r="D27" t="s">
        <v>844</v>
      </c>
      <c r="E27" t="s">
        <v>841</v>
      </c>
      <c r="F27" t="s">
        <v>104</v>
      </c>
      <c r="G27" s="65">
        <v>35679</v>
      </c>
      <c r="H27" s="65">
        <v>3649.4</v>
      </c>
      <c r="I27" s="65">
        <v>0</v>
      </c>
      <c r="J27" s="65">
        <v>1302.069426</v>
      </c>
      <c r="K27" s="65">
        <v>0.16</v>
      </c>
      <c r="L27" s="65">
        <v>2.02</v>
      </c>
      <c r="M27" s="65">
        <v>0.53</v>
      </c>
    </row>
    <row r="28" spans="1:13">
      <c r="A28" t="s">
        <v>869</v>
      </c>
      <c r="B28" t="s">
        <v>870</v>
      </c>
      <c r="C28" t="s">
        <v>102</v>
      </c>
      <c r="D28" t="s">
        <v>847</v>
      </c>
      <c r="E28" t="s">
        <v>841</v>
      </c>
      <c r="F28" t="s">
        <v>104</v>
      </c>
      <c r="G28" s="65">
        <v>66409</v>
      </c>
      <c r="H28" s="65">
        <v>3468.8</v>
      </c>
      <c r="I28" s="65">
        <v>0</v>
      </c>
      <c r="J28" s="65">
        <v>2303.5953920000002</v>
      </c>
      <c r="K28" s="65">
        <v>0.34</v>
      </c>
      <c r="L28" s="65">
        <v>3.58</v>
      </c>
      <c r="M28" s="65">
        <v>0.93</v>
      </c>
    </row>
    <row r="29" spans="1:13">
      <c r="A29" t="s">
        <v>871</v>
      </c>
      <c r="B29" t="s">
        <v>872</v>
      </c>
      <c r="C29" t="s">
        <v>102</v>
      </c>
      <c r="D29" t="s">
        <v>847</v>
      </c>
      <c r="E29" t="s">
        <v>841</v>
      </c>
      <c r="F29" t="s">
        <v>104</v>
      </c>
      <c r="G29" s="65">
        <v>417658</v>
      </c>
      <c r="H29" s="65">
        <v>366.44</v>
      </c>
      <c r="I29" s="65">
        <v>0</v>
      </c>
      <c r="J29" s="65">
        <v>1530.4659752</v>
      </c>
      <c r="K29" s="65">
        <v>0.05</v>
      </c>
      <c r="L29" s="65">
        <v>2.38</v>
      </c>
      <c r="M29" s="65">
        <v>0.62</v>
      </c>
    </row>
    <row r="30" spans="1:13">
      <c r="A30" s="66" t="s">
        <v>873</v>
      </c>
      <c r="C30" s="14"/>
      <c r="D30" s="14"/>
      <c r="E30" s="14"/>
      <c r="F30" s="14"/>
      <c r="G30" s="67">
        <v>0</v>
      </c>
      <c r="I30" s="67">
        <v>0</v>
      </c>
      <c r="J30" s="67">
        <v>0</v>
      </c>
      <c r="L30" s="67">
        <v>0</v>
      </c>
      <c r="M30" s="67">
        <v>0</v>
      </c>
    </row>
    <row r="31" spans="1:13">
      <c r="A31" t="s">
        <v>224</v>
      </c>
      <c r="B31" t="s">
        <v>224</v>
      </c>
      <c r="C31" s="14"/>
      <c r="D31" s="14"/>
      <c r="E31" t="s">
        <v>224</v>
      </c>
      <c r="F31" t="s">
        <v>224</v>
      </c>
      <c r="G31" s="65">
        <v>0</v>
      </c>
      <c r="H31" s="65">
        <v>0</v>
      </c>
      <c r="J31" s="65">
        <v>0</v>
      </c>
      <c r="K31" s="65">
        <v>0</v>
      </c>
      <c r="L31" s="65">
        <v>0</v>
      </c>
      <c r="M31" s="65">
        <v>0</v>
      </c>
    </row>
    <row r="32" spans="1:13">
      <c r="A32" s="66" t="s">
        <v>558</v>
      </c>
      <c r="C32" s="14"/>
      <c r="D32" s="14"/>
      <c r="E32" s="14"/>
      <c r="F32" s="14"/>
      <c r="G32" s="67">
        <v>0</v>
      </c>
      <c r="I32" s="67">
        <v>0</v>
      </c>
      <c r="J32" s="67">
        <v>0</v>
      </c>
      <c r="L32" s="67">
        <v>0</v>
      </c>
      <c r="M32" s="67">
        <v>0</v>
      </c>
    </row>
    <row r="33" spans="1:13">
      <c r="A33" t="s">
        <v>224</v>
      </c>
      <c r="B33" t="s">
        <v>224</v>
      </c>
      <c r="C33" s="14"/>
      <c r="D33" s="14"/>
      <c r="E33" t="s">
        <v>224</v>
      </c>
      <c r="F33" t="s">
        <v>224</v>
      </c>
      <c r="G33" s="65">
        <v>0</v>
      </c>
      <c r="H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13">
      <c r="A34" s="66" t="s">
        <v>874</v>
      </c>
      <c r="C34" s="14"/>
      <c r="D34" s="14"/>
      <c r="E34" s="14"/>
      <c r="F34" s="14"/>
      <c r="G34" s="67">
        <v>0</v>
      </c>
      <c r="I34" s="67">
        <v>0</v>
      </c>
      <c r="J34" s="67">
        <v>0</v>
      </c>
      <c r="L34" s="67">
        <v>0</v>
      </c>
      <c r="M34" s="67">
        <v>0</v>
      </c>
    </row>
    <row r="35" spans="1:13">
      <c r="A35" t="s">
        <v>224</v>
      </c>
      <c r="B35" t="s">
        <v>224</v>
      </c>
      <c r="C35" s="14"/>
      <c r="D35" s="14"/>
      <c r="E35" t="s">
        <v>224</v>
      </c>
      <c r="F35" t="s">
        <v>224</v>
      </c>
      <c r="G35" s="65">
        <v>0</v>
      </c>
      <c r="H35" s="65">
        <v>0</v>
      </c>
      <c r="J35" s="65">
        <v>0</v>
      </c>
      <c r="K35" s="65">
        <v>0</v>
      </c>
      <c r="L35" s="65">
        <v>0</v>
      </c>
      <c r="M35" s="65">
        <v>0</v>
      </c>
    </row>
    <row r="36" spans="1:13">
      <c r="A36" s="66" t="s">
        <v>229</v>
      </c>
      <c r="C36" s="14"/>
      <c r="D36" s="14"/>
      <c r="E36" s="14"/>
      <c r="F36" s="14"/>
      <c r="G36" s="67">
        <v>164835</v>
      </c>
      <c r="I36" s="67">
        <v>3.6873999999999998</v>
      </c>
      <c r="J36" s="67">
        <v>38772.697765568002</v>
      </c>
      <c r="L36" s="67">
        <v>60.24</v>
      </c>
      <c r="M36" s="67">
        <v>15.64</v>
      </c>
    </row>
    <row r="37" spans="1:13">
      <c r="A37" s="66" t="s">
        <v>875</v>
      </c>
      <c r="C37" s="14"/>
      <c r="D37" s="14"/>
      <c r="E37" s="14"/>
      <c r="F37" s="14"/>
      <c r="G37" s="67">
        <v>159059</v>
      </c>
      <c r="I37" s="67">
        <v>3.6873999999999998</v>
      </c>
      <c r="J37" s="67">
        <v>37464.692530367996</v>
      </c>
      <c r="L37" s="67">
        <v>58.21</v>
      </c>
      <c r="M37" s="67">
        <v>15.11</v>
      </c>
    </row>
    <row r="38" spans="1:13">
      <c r="A38" t="s">
        <v>876</v>
      </c>
      <c r="B38" t="s">
        <v>877</v>
      </c>
      <c r="C38" t="s">
        <v>561</v>
      </c>
      <c r="D38" t="s">
        <v>878</v>
      </c>
      <c r="E38" t="s">
        <v>601</v>
      </c>
      <c r="F38" t="s">
        <v>108</v>
      </c>
      <c r="G38" s="65">
        <v>4893</v>
      </c>
      <c r="H38" s="65">
        <v>6612</v>
      </c>
      <c r="I38" s="65">
        <v>0</v>
      </c>
      <c r="J38" s="65">
        <v>1175.04338112</v>
      </c>
      <c r="K38" s="65">
        <v>0</v>
      </c>
      <c r="L38" s="65">
        <v>1.83</v>
      </c>
      <c r="M38" s="65">
        <v>0.47</v>
      </c>
    </row>
    <row r="39" spans="1:13">
      <c r="A39" t="s">
        <v>879</v>
      </c>
      <c r="B39" t="s">
        <v>880</v>
      </c>
      <c r="C39" t="s">
        <v>561</v>
      </c>
      <c r="D39" t="s">
        <v>881</v>
      </c>
      <c r="E39" t="s">
        <v>788</v>
      </c>
      <c r="F39" t="s">
        <v>108</v>
      </c>
      <c r="G39" s="65">
        <v>22484</v>
      </c>
      <c r="H39" s="65">
        <v>3792</v>
      </c>
      <c r="I39" s="65">
        <v>0</v>
      </c>
      <c r="J39" s="65">
        <v>3096.6187929600001</v>
      </c>
      <c r="K39" s="65">
        <v>0</v>
      </c>
      <c r="L39" s="65">
        <v>4.8099999999999996</v>
      </c>
      <c r="M39" s="65">
        <v>1.25</v>
      </c>
    </row>
    <row r="40" spans="1:13">
      <c r="A40" t="s">
        <v>882</v>
      </c>
      <c r="B40" t="s">
        <v>883</v>
      </c>
      <c r="C40" t="s">
        <v>561</v>
      </c>
      <c r="D40" t="s">
        <v>881</v>
      </c>
      <c r="E40" t="s">
        <v>788</v>
      </c>
      <c r="F40" t="s">
        <v>108</v>
      </c>
      <c r="G40" s="65">
        <v>10306</v>
      </c>
      <c r="H40" s="65">
        <v>3524</v>
      </c>
      <c r="I40" s="65">
        <v>0</v>
      </c>
      <c r="J40" s="65">
        <v>1319.08225408</v>
      </c>
      <c r="K40" s="65">
        <v>0</v>
      </c>
      <c r="L40" s="65">
        <v>2.0499999999999998</v>
      </c>
      <c r="M40" s="65">
        <v>0.53</v>
      </c>
    </row>
    <row r="41" spans="1:13">
      <c r="A41" t="s">
        <v>884</v>
      </c>
      <c r="B41" t="s">
        <v>885</v>
      </c>
      <c r="C41" t="s">
        <v>806</v>
      </c>
      <c r="D41" t="s">
        <v>886</v>
      </c>
      <c r="E41" t="s">
        <v>788</v>
      </c>
      <c r="F41" t="s">
        <v>108</v>
      </c>
      <c r="G41" s="65">
        <v>4228</v>
      </c>
      <c r="H41" s="65">
        <v>17966</v>
      </c>
      <c r="I41" s="65">
        <v>3.6873999999999998</v>
      </c>
      <c r="J41" s="65">
        <v>2762.5636073599999</v>
      </c>
      <c r="K41" s="65">
        <v>0</v>
      </c>
      <c r="L41" s="65">
        <v>4.29</v>
      </c>
      <c r="M41" s="65">
        <v>1.1100000000000001</v>
      </c>
    </row>
    <row r="42" spans="1:13">
      <c r="A42" t="s">
        <v>887</v>
      </c>
      <c r="B42" t="s">
        <v>888</v>
      </c>
      <c r="C42" t="s">
        <v>889</v>
      </c>
      <c r="D42" t="s">
        <v>890</v>
      </c>
      <c r="E42" t="s">
        <v>788</v>
      </c>
      <c r="F42" t="s">
        <v>112</v>
      </c>
      <c r="G42" s="65">
        <v>3974</v>
      </c>
      <c r="H42" s="65">
        <v>9936</v>
      </c>
      <c r="I42" s="65">
        <v>0</v>
      </c>
      <c r="J42" s="65">
        <v>1610.3043492480001</v>
      </c>
      <c r="K42" s="65">
        <v>0</v>
      </c>
      <c r="L42" s="65">
        <v>2.5</v>
      </c>
      <c r="M42" s="65">
        <v>0.65</v>
      </c>
    </row>
    <row r="43" spans="1:13">
      <c r="A43" t="s">
        <v>891</v>
      </c>
      <c r="B43" t="s">
        <v>892</v>
      </c>
      <c r="C43" t="s">
        <v>125</v>
      </c>
      <c r="D43" t="s">
        <v>890</v>
      </c>
      <c r="E43" t="s">
        <v>788</v>
      </c>
      <c r="F43" t="s">
        <v>108</v>
      </c>
      <c r="G43" s="65">
        <v>22103</v>
      </c>
      <c r="H43" s="65">
        <v>4427</v>
      </c>
      <c r="I43" s="65">
        <v>0</v>
      </c>
      <c r="J43" s="65">
        <v>3553.9113099199999</v>
      </c>
      <c r="K43" s="65">
        <v>0</v>
      </c>
      <c r="L43" s="65">
        <v>5.52</v>
      </c>
      <c r="M43" s="65">
        <v>1.43</v>
      </c>
    </row>
    <row r="44" spans="1:13">
      <c r="A44" t="s">
        <v>893</v>
      </c>
      <c r="B44" t="s">
        <v>894</v>
      </c>
      <c r="C44" t="s">
        <v>561</v>
      </c>
      <c r="D44" t="s">
        <v>890</v>
      </c>
      <c r="E44" t="s">
        <v>788</v>
      </c>
      <c r="F44" t="s">
        <v>108</v>
      </c>
      <c r="G44" s="65">
        <v>10160</v>
      </c>
      <c r="H44" s="65">
        <v>5472</v>
      </c>
      <c r="I44" s="65">
        <v>0</v>
      </c>
      <c r="J44" s="65">
        <v>2019.2292864000001</v>
      </c>
      <c r="K44" s="65">
        <v>0</v>
      </c>
      <c r="L44" s="65">
        <v>3.14</v>
      </c>
      <c r="M44" s="65">
        <v>0.81</v>
      </c>
    </row>
    <row r="45" spans="1:13">
      <c r="A45" t="s">
        <v>895</v>
      </c>
      <c r="B45" t="s">
        <v>896</v>
      </c>
      <c r="C45" t="s">
        <v>561</v>
      </c>
      <c r="D45" t="s">
        <v>897</v>
      </c>
      <c r="E45" t="s">
        <v>788</v>
      </c>
      <c r="F45" t="s">
        <v>108</v>
      </c>
      <c r="G45" s="65">
        <v>6475</v>
      </c>
      <c r="H45" s="65">
        <v>4710</v>
      </c>
      <c r="I45" s="65">
        <v>0</v>
      </c>
      <c r="J45" s="65">
        <v>1107.66012</v>
      </c>
      <c r="K45" s="65">
        <v>0</v>
      </c>
      <c r="L45" s="65">
        <v>1.72</v>
      </c>
      <c r="M45" s="65">
        <v>0.45</v>
      </c>
    </row>
    <row r="46" spans="1:13">
      <c r="A46" t="s">
        <v>898</v>
      </c>
      <c r="B46" t="s">
        <v>899</v>
      </c>
      <c r="C46" t="s">
        <v>561</v>
      </c>
      <c r="D46" t="s">
        <v>878</v>
      </c>
      <c r="E46" t="s">
        <v>788</v>
      </c>
      <c r="F46" t="s">
        <v>108</v>
      </c>
      <c r="G46" s="65">
        <v>6022</v>
      </c>
      <c r="H46" s="65">
        <v>9175</v>
      </c>
      <c r="I46" s="65">
        <v>0</v>
      </c>
      <c r="J46" s="65">
        <v>2006.747192</v>
      </c>
      <c r="K46" s="65">
        <v>0</v>
      </c>
      <c r="L46" s="65">
        <v>3.12</v>
      </c>
      <c r="M46" s="65">
        <v>0.81</v>
      </c>
    </row>
    <row r="47" spans="1:13">
      <c r="A47" t="s">
        <v>900</v>
      </c>
      <c r="B47" t="s">
        <v>901</v>
      </c>
      <c r="C47" t="s">
        <v>561</v>
      </c>
      <c r="D47" t="s">
        <v>878</v>
      </c>
      <c r="E47" t="s">
        <v>788</v>
      </c>
      <c r="F47" t="s">
        <v>108</v>
      </c>
      <c r="G47" s="65">
        <v>10950</v>
      </c>
      <c r="H47" s="65">
        <v>3622</v>
      </c>
      <c r="I47" s="65">
        <v>0</v>
      </c>
      <c r="J47" s="65">
        <v>1440.483888</v>
      </c>
      <c r="K47" s="65">
        <v>0</v>
      </c>
      <c r="L47" s="65">
        <v>2.2400000000000002</v>
      </c>
      <c r="M47" s="65">
        <v>0.57999999999999996</v>
      </c>
    </row>
    <row r="48" spans="1:13">
      <c r="A48" t="s">
        <v>902</v>
      </c>
      <c r="B48" t="s">
        <v>903</v>
      </c>
      <c r="C48" t="s">
        <v>561</v>
      </c>
      <c r="D48" t="s">
        <v>878</v>
      </c>
      <c r="E48" t="s">
        <v>788</v>
      </c>
      <c r="F48" t="s">
        <v>108</v>
      </c>
      <c r="G48" s="65">
        <v>4212</v>
      </c>
      <c r="H48" s="65">
        <v>28248</v>
      </c>
      <c r="I48" s="65">
        <v>0</v>
      </c>
      <c r="J48" s="65">
        <v>4321.3745203199996</v>
      </c>
      <c r="K48" s="65">
        <v>0</v>
      </c>
      <c r="L48" s="65">
        <v>6.71</v>
      </c>
      <c r="M48" s="65">
        <v>1.74</v>
      </c>
    </row>
    <row r="49" spans="1:13">
      <c r="A49" t="s">
        <v>904</v>
      </c>
      <c r="B49" t="s">
        <v>905</v>
      </c>
      <c r="C49" t="s">
        <v>561</v>
      </c>
      <c r="D49" t="s">
        <v>878</v>
      </c>
      <c r="E49" t="s">
        <v>788</v>
      </c>
      <c r="F49" t="s">
        <v>108</v>
      </c>
      <c r="G49" s="65">
        <v>12298</v>
      </c>
      <c r="H49" s="65">
        <v>7503</v>
      </c>
      <c r="I49" s="65">
        <v>0</v>
      </c>
      <c r="J49" s="65">
        <v>3351.3151900799999</v>
      </c>
      <c r="K49" s="65">
        <v>0</v>
      </c>
      <c r="L49" s="65">
        <v>5.21</v>
      </c>
      <c r="M49" s="65">
        <v>1.35</v>
      </c>
    </row>
    <row r="50" spans="1:13">
      <c r="A50" t="s">
        <v>906</v>
      </c>
      <c r="B50" t="s">
        <v>907</v>
      </c>
      <c r="C50" t="s">
        <v>561</v>
      </c>
      <c r="D50" t="s">
        <v>878</v>
      </c>
      <c r="E50" t="s">
        <v>788</v>
      </c>
      <c r="F50" t="s">
        <v>108</v>
      </c>
      <c r="G50" s="65">
        <v>10267</v>
      </c>
      <c r="H50" s="65">
        <v>5611</v>
      </c>
      <c r="I50" s="65">
        <v>0</v>
      </c>
      <c r="J50" s="65">
        <v>2092.3275358400001</v>
      </c>
      <c r="K50" s="65">
        <v>0</v>
      </c>
      <c r="L50" s="65">
        <v>3.25</v>
      </c>
      <c r="M50" s="65">
        <v>0.84</v>
      </c>
    </row>
    <row r="51" spans="1:13">
      <c r="A51" t="s">
        <v>908</v>
      </c>
      <c r="B51" t="s">
        <v>909</v>
      </c>
      <c r="C51" t="s">
        <v>561</v>
      </c>
      <c r="D51" t="s">
        <v>910</v>
      </c>
      <c r="E51" t="s">
        <v>788</v>
      </c>
      <c r="F51" t="s">
        <v>108</v>
      </c>
      <c r="G51" s="65">
        <v>2689</v>
      </c>
      <c r="H51" s="65">
        <v>20063</v>
      </c>
      <c r="I51" s="65">
        <v>0</v>
      </c>
      <c r="J51" s="65">
        <v>1959.4424622399999</v>
      </c>
      <c r="K51" s="65">
        <v>0</v>
      </c>
      <c r="L51" s="65">
        <v>3.04</v>
      </c>
      <c r="M51" s="65">
        <v>0.79</v>
      </c>
    </row>
    <row r="52" spans="1:13">
      <c r="A52" t="s">
        <v>911</v>
      </c>
      <c r="B52" t="s">
        <v>912</v>
      </c>
      <c r="C52" t="s">
        <v>561</v>
      </c>
      <c r="D52" t="s">
        <v>913</v>
      </c>
      <c r="E52" t="s">
        <v>788</v>
      </c>
      <c r="F52" t="s">
        <v>108</v>
      </c>
      <c r="G52" s="65">
        <v>11284</v>
      </c>
      <c r="H52" s="65">
        <v>2633</v>
      </c>
      <c r="I52" s="65">
        <v>0</v>
      </c>
      <c r="J52" s="65">
        <v>1079.09523904</v>
      </c>
      <c r="K52" s="65">
        <v>0</v>
      </c>
      <c r="L52" s="65">
        <v>1.68</v>
      </c>
      <c r="M52" s="65">
        <v>0.44</v>
      </c>
    </row>
    <row r="53" spans="1:13">
      <c r="A53" t="s">
        <v>914</v>
      </c>
      <c r="B53" t="s">
        <v>915</v>
      </c>
      <c r="C53" t="s">
        <v>561</v>
      </c>
      <c r="D53" t="s">
        <v>881</v>
      </c>
      <c r="E53" t="s">
        <v>916</v>
      </c>
      <c r="F53" t="s">
        <v>108</v>
      </c>
      <c r="G53" s="65">
        <v>2729</v>
      </c>
      <c r="H53" s="65">
        <v>21082</v>
      </c>
      <c r="I53" s="65">
        <v>0</v>
      </c>
      <c r="J53" s="65">
        <v>2089.5904969600001</v>
      </c>
      <c r="K53" s="65">
        <v>0</v>
      </c>
      <c r="L53" s="65">
        <v>3.25</v>
      </c>
      <c r="M53" s="65">
        <v>0.84</v>
      </c>
    </row>
    <row r="54" spans="1:13">
      <c r="A54" t="s">
        <v>917</v>
      </c>
      <c r="B54" t="s">
        <v>918</v>
      </c>
      <c r="C54" t="s">
        <v>561</v>
      </c>
      <c r="D54" t="s">
        <v>919</v>
      </c>
      <c r="E54" t="s">
        <v>916</v>
      </c>
      <c r="F54" t="s">
        <v>108</v>
      </c>
      <c r="G54" s="65">
        <v>6982</v>
      </c>
      <c r="H54" s="65">
        <v>4001</v>
      </c>
      <c r="I54" s="65">
        <v>0</v>
      </c>
      <c r="J54" s="65">
        <v>1014.59854624</v>
      </c>
      <c r="K54" s="65">
        <v>0</v>
      </c>
      <c r="L54" s="65">
        <v>1.58</v>
      </c>
      <c r="M54" s="65">
        <v>0.41</v>
      </c>
    </row>
    <row r="55" spans="1:13">
      <c r="A55" t="s">
        <v>920</v>
      </c>
      <c r="B55" t="s">
        <v>921</v>
      </c>
      <c r="C55" t="s">
        <v>561</v>
      </c>
      <c r="D55" t="s">
        <v>922</v>
      </c>
      <c r="E55" t="s">
        <v>616</v>
      </c>
      <c r="F55" t="s">
        <v>108</v>
      </c>
      <c r="G55" s="65">
        <v>7003</v>
      </c>
      <c r="H55" s="65">
        <v>5761</v>
      </c>
      <c r="I55" s="65">
        <v>0</v>
      </c>
      <c r="J55" s="65">
        <v>1465.3043585600001</v>
      </c>
      <c r="K55" s="65">
        <v>0</v>
      </c>
      <c r="L55" s="65">
        <v>2.2799999999999998</v>
      </c>
      <c r="M55" s="65">
        <v>0.59</v>
      </c>
    </row>
    <row r="56" spans="1:13">
      <c r="A56" s="66" t="s">
        <v>923</v>
      </c>
      <c r="C56" s="14"/>
      <c r="D56" s="14"/>
      <c r="E56" s="14"/>
      <c r="F56" s="14"/>
      <c r="G56" s="67">
        <v>0</v>
      </c>
      <c r="I56" s="67">
        <v>0</v>
      </c>
      <c r="J56" s="67">
        <v>0</v>
      </c>
      <c r="L56" s="67">
        <v>0</v>
      </c>
      <c r="M56" s="67">
        <v>0</v>
      </c>
    </row>
    <row r="57" spans="1:13">
      <c r="A57" t="s">
        <v>224</v>
      </c>
      <c r="B57" t="s">
        <v>224</v>
      </c>
      <c r="C57" s="14"/>
      <c r="D57" s="14"/>
      <c r="E57" t="s">
        <v>224</v>
      </c>
      <c r="F57" t="s">
        <v>224</v>
      </c>
      <c r="G57" s="65">
        <v>0</v>
      </c>
      <c r="H57" s="65">
        <v>0</v>
      </c>
      <c r="J57" s="65">
        <v>0</v>
      </c>
      <c r="K57" s="65">
        <v>0</v>
      </c>
      <c r="L57" s="65">
        <v>0</v>
      </c>
      <c r="M57" s="65">
        <v>0</v>
      </c>
    </row>
    <row r="58" spans="1:13">
      <c r="A58" s="66" t="s">
        <v>558</v>
      </c>
      <c r="C58" s="14"/>
      <c r="D58" s="14"/>
      <c r="E58" s="14"/>
      <c r="F58" s="14"/>
      <c r="G58" s="67">
        <v>5776</v>
      </c>
      <c r="I58" s="67">
        <v>0</v>
      </c>
      <c r="J58" s="67">
        <v>1308.0052352</v>
      </c>
      <c r="L58" s="67">
        <v>2.0299999999999998</v>
      </c>
      <c r="M58" s="67">
        <v>0.53</v>
      </c>
    </row>
    <row r="59" spans="1:13">
      <c r="A59" t="s">
        <v>924</v>
      </c>
      <c r="B59" t="s">
        <v>925</v>
      </c>
      <c r="C59" t="s">
        <v>561</v>
      </c>
      <c r="D59" t="s">
        <v>926</v>
      </c>
      <c r="E59" t="s">
        <v>125</v>
      </c>
      <c r="F59" t="s">
        <v>108</v>
      </c>
      <c r="G59" s="65">
        <v>5776</v>
      </c>
      <c r="H59" s="65">
        <v>6235</v>
      </c>
      <c r="I59" s="65">
        <v>0</v>
      </c>
      <c r="J59" s="65">
        <v>1308.0052352</v>
      </c>
      <c r="K59" s="65">
        <v>0</v>
      </c>
      <c r="L59" s="65">
        <v>2.0299999999999998</v>
      </c>
      <c r="M59" s="65">
        <v>0.53</v>
      </c>
    </row>
    <row r="60" spans="1:13">
      <c r="A60" s="66" t="s">
        <v>874</v>
      </c>
      <c r="C60" s="14"/>
      <c r="D60" s="14"/>
      <c r="E60" s="14"/>
      <c r="F60" s="14"/>
      <c r="G60" s="67">
        <v>0</v>
      </c>
      <c r="I60" s="67">
        <v>0</v>
      </c>
      <c r="J60" s="67">
        <v>0</v>
      </c>
      <c r="L60" s="67">
        <v>0</v>
      </c>
      <c r="M60" s="67">
        <v>0</v>
      </c>
    </row>
    <row r="61" spans="1:13">
      <c r="A61" t="s">
        <v>224</v>
      </c>
      <c r="B61" t="s">
        <v>224</v>
      </c>
      <c r="C61" s="14"/>
      <c r="D61" s="14"/>
      <c r="E61" t="s">
        <v>224</v>
      </c>
      <c r="F61" t="s">
        <v>224</v>
      </c>
      <c r="G61" s="65">
        <v>0</v>
      </c>
      <c r="H61" s="65">
        <v>0</v>
      </c>
      <c r="J61" s="65">
        <v>0</v>
      </c>
      <c r="K61" s="65">
        <v>0</v>
      </c>
      <c r="L61" s="65">
        <v>0</v>
      </c>
      <c r="M61" s="65">
        <v>0</v>
      </c>
    </row>
    <row r="62" spans="1:13">
      <c r="A62" s="78" t="s">
        <v>231</v>
      </c>
      <c r="C62" s="14"/>
      <c r="D62" s="14"/>
      <c r="E62" s="14"/>
      <c r="F62" s="14"/>
    </row>
    <row r="63" spans="1:13">
      <c r="A63" s="78" t="s">
        <v>286</v>
      </c>
      <c r="C63" s="14"/>
      <c r="D63" s="14"/>
      <c r="E63" s="14"/>
      <c r="F63" s="14"/>
    </row>
    <row r="64" spans="1:13">
      <c r="A64" s="78" t="s">
        <v>287</v>
      </c>
      <c r="C64" s="14"/>
      <c r="D64" s="14"/>
      <c r="E64" s="14"/>
      <c r="F64" s="14"/>
    </row>
    <row r="65" spans="1:6">
      <c r="A65" s="78" t="s">
        <v>288</v>
      </c>
      <c r="C65" s="14"/>
      <c r="D65" s="14"/>
      <c r="E65" s="14"/>
      <c r="F65" s="14"/>
    </row>
    <row r="66" spans="1:6">
      <c r="A66" s="78" t="s">
        <v>289</v>
      </c>
      <c r="C66" s="14"/>
      <c r="D66" s="14"/>
      <c r="E66" s="14"/>
      <c r="F66" s="14"/>
    </row>
    <row r="67" spans="1:6" hidden="1">
      <c r="C67" s="14"/>
      <c r="D67" s="14"/>
      <c r="E67" s="14"/>
      <c r="F67" s="14"/>
    </row>
    <row r="68" spans="1:6" hidden="1">
      <c r="C68" s="14"/>
      <c r="D68" s="14"/>
      <c r="E68" s="14"/>
      <c r="F68" s="14"/>
    </row>
    <row r="69" spans="1:6" hidden="1">
      <c r="C69" s="14"/>
      <c r="D69" s="14"/>
      <c r="E69" s="14"/>
      <c r="F69" s="14"/>
    </row>
    <row r="70" spans="1:6" hidden="1">
      <c r="C70" s="14"/>
      <c r="D70" s="14"/>
      <c r="E70" s="14"/>
      <c r="F70" s="14"/>
    </row>
    <row r="71" spans="1:6" hidden="1">
      <c r="C71" s="14"/>
      <c r="D71" s="14"/>
      <c r="E71" s="14"/>
      <c r="F71" s="14"/>
    </row>
    <row r="72" spans="1:6" hidden="1">
      <c r="C72" s="14"/>
      <c r="D72" s="14"/>
      <c r="E72" s="14"/>
      <c r="F72" s="14"/>
    </row>
    <row r="73" spans="1:6" hidden="1">
      <c r="C73" s="14"/>
      <c r="D73" s="14"/>
      <c r="E73" s="14"/>
      <c r="F73" s="14"/>
    </row>
    <row r="74" spans="1:6" hidden="1">
      <c r="C74" s="14"/>
      <c r="D74" s="14"/>
      <c r="E74" s="14"/>
      <c r="F74" s="14"/>
    </row>
    <row r="75" spans="1:6" hidden="1">
      <c r="C75" s="14"/>
      <c r="D75" s="14"/>
      <c r="E75" s="14"/>
      <c r="F75" s="14"/>
    </row>
    <row r="76" spans="1:6" hidden="1">
      <c r="C76" s="14"/>
      <c r="D76" s="14"/>
      <c r="E76" s="14"/>
      <c r="F76" s="14"/>
    </row>
    <row r="77" spans="1:6" hidden="1">
      <c r="C77" s="14"/>
      <c r="D77" s="14"/>
      <c r="E77" s="14"/>
      <c r="F77" s="14"/>
    </row>
    <row r="78" spans="1:6" hidden="1">
      <c r="C78" s="14"/>
      <c r="D78" s="14"/>
      <c r="E78" s="14"/>
      <c r="F78" s="14"/>
    </row>
    <row r="79" spans="1:6" hidden="1">
      <c r="C79" s="14"/>
      <c r="D79" s="14"/>
      <c r="E79" s="14"/>
      <c r="F79" s="14"/>
    </row>
    <row r="80" spans="1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9" workbookViewId="0">
      <selection activeCell="O19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</row>
    <row r="7" spans="1:64" ht="26.25" customHeight="1">
      <c r="A7" s="92" t="s">
        <v>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6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1054448</v>
      </c>
      <c r="J11" s="7"/>
      <c r="K11" s="64">
        <v>2484.2122007759999</v>
      </c>
      <c r="L11" s="7"/>
      <c r="M11" s="64">
        <v>100</v>
      </c>
      <c r="N11" s="64">
        <v>1</v>
      </c>
      <c r="O11" s="30"/>
      <c r="BF11" s="14"/>
      <c r="BG11" s="16"/>
      <c r="BH11" s="14"/>
      <c r="BL11" s="14"/>
    </row>
    <row r="12" spans="1:64">
      <c r="A12" s="66" t="s">
        <v>201</v>
      </c>
      <c r="B12" s="14"/>
      <c r="C12" s="14"/>
      <c r="D12" s="14"/>
      <c r="I12" s="67">
        <v>1050203</v>
      </c>
      <c r="K12" s="67">
        <v>799.20448299999998</v>
      </c>
      <c r="M12" s="67">
        <v>32.17</v>
      </c>
      <c r="N12" s="67">
        <v>0.32</v>
      </c>
    </row>
    <row r="13" spans="1:64">
      <c r="A13" s="66" t="s">
        <v>927</v>
      </c>
      <c r="B13" s="14"/>
      <c r="C13" s="14"/>
      <c r="D13" s="14"/>
      <c r="I13" s="67">
        <v>0</v>
      </c>
      <c r="K13" s="67">
        <v>0</v>
      </c>
      <c r="M13" s="67">
        <v>0</v>
      </c>
      <c r="N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</row>
    <row r="15" spans="1:64">
      <c r="A15" s="66" t="s">
        <v>928</v>
      </c>
      <c r="B15" s="14"/>
      <c r="C15" s="14"/>
      <c r="D15" s="14"/>
      <c r="I15" s="67">
        <v>0</v>
      </c>
      <c r="K15" s="67">
        <v>0</v>
      </c>
      <c r="M15" s="67">
        <v>0</v>
      </c>
      <c r="N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</row>
    <row r="17" spans="1:14">
      <c r="A17" s="66" t="s">
        <v>92</v>
      </c>
      <c r="B17" s="14"/>
      <c r="C17" s="14"/>
      <c r="D17" s="14"/>
      <c r="I17" s="67">
        <v>1050203</v>
      </c>
      <c r="K17" s="67">
        <v>799.20448299999998</v>
      </c>
      <c r="M17" s="67">
        <v>32.17</v>
      </c>
      <c r="N17" s="67">
        <v>0.32</v>
      </c>
    </row>
    <row r="18" spans="1:14">
      <c r="A18" t="s">
        <v>929</v>
      </c>
      <c r="B18" t="s">
        <v>930</v>
      </c>
      <c r="C18" t="s">
        <v>102</v>
      </c>
      <c r="D18" t="s">
        <v>930</v>
      </c>
      <c r="E18" t="s">
        <v>125</v>
      </c>
      <c r="F18" t="s">
        <v>224</v>
      </c>
      <c r="G18" t="s">
        <v>931</v>
      </c>
      <c r="H18" t="s">
        <v>104</v>
      </c>
      <c r="I18" s="65">
        <v>1050203</v>
      </c>
      <c r="J18" s="65">
        <v>76.099999999999994</v>
      </c>
      <c r="K18" s="65">
        <v>799.20448299999998</v>
      </c>
      <c r="L18" s="65">
        <v>0.26</v>
      </c>
      <c r="M18" s="65">
        <v>32.17</v>
      </c>
      <c r="N18" s="65">
        <v>0.32</v>
      </c>
    </row>
    <row r="19" spans="1:14">
      <c r="A19" s="66" t="s">
        <v>558</v>
      </c>
      <c r="B19" s="14"/>
      <c r="C19" s="14"/>
      <c r="D19" s="14"/>
      <c r="I19" s="67">
        <v>0</v>
      </c>
      <c r="K19" s="67">
        <v>0</v>
      </c>
      <c r="M19" s="67">
        <v>0</v>
      </c>
      <c r="N19" s="67">
        <v>0</v>
      </c>
    </row>
    <row r="20" spans="1:14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H20" t="s">
        <v>224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</row>
    <row r="21" spans="1:14">
      <c r="A21" s="66" t="s">
        <v>229</v>
      </c>
      <c r="B21" s="14"/>
      <c r="C21" s="14"/>
      <c r="D21" s="14"/>
      <c r="I21" s="67">
        <v>4245</v>
      </c>
      <c r="K21" s="67">
        <v>1685.0077177759999</v>
      </c>
      <c r="M21" s="67">
        <v>67.83</v>
      </c>
      <c r="N21" s="67">
        <v>0.68</v>
      </c>
    </row>
    <row r="22" spans="1:14">
      <c r="A22" s="66" t="s">
        <v>927</v>
      </c>
      <c r="B22" s="14"/>
      <c r="C22" s="14"/>
      <c r="D22" s="14"/>
      <c r="I22" s="67">
        <v>0</v>
      </c>
      <c r="K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66" t="s">
        <v>928</v>
      </c>
      <c r="B24" s="14"/>
      <c r="C24" s="14"/>
      <c r="D24" s="14"/>
      <c r="I24" s="67">
        <v>0</v>
      </c>
      <c r="K24" s="67">
        <v>0</v>
      </c>
      <c r="M24" s="67">
        <v>0</v>
      </c>
      <c r="N24" s="67">
        <v>0</v>
      </c>
    </row>
    <row r="25" spans="1:14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4">
      <c r="A26" s="66" t="s">
        <v>92</v>
      </c>
      <c r="B26" s="14"/>
      <c r="C26" s="14"/>
      <c r="D26" s="14"/>
      <c r="I26" s="67">
        <v>4245</v>
      </c>
      <c r="K26" s="67">
        <v>1685.0077177759999</v>
      </c>
      <c r="M26" s="67">
        <v>67.83</v>
      </c>
      <c r="N26" s="67">
        <v>0.68</v>
      </c>
    </row>
    <row r="27" spans="1:14">
      <c r="A27" t="s">
        <v>932</v>
      </c>
      <c r="B27" t="s">
        <v>933</v>
      </c>
      <c r="C27" t="s">
        <v>125</v>
      </c>
      <c r="D27" t="s">
        <v>934</v>
      </c>
      <c r="E27" t="s">
        <v>788</v>
      </c>
      <c r="F27" t="s">
        <v>224</v>
      </c>
      <c r="G27" t="s">
        <v>931</v>
      </c>
      <c r="H27" t="s">
        <v>108</v>
      </c>
      <c r="I27" s="65">
        <v>2740</v>
      </c>
      <c r="J27" s="65">
        <v>7350.37</v>
      </c>
      <c r="K27" s="65">
        <v>731.48530121600004</v>
      </c>
      <c r="L27" s="65">
        <v>0</v>
      </c>
      <c r="M27" s="65">
        <v>29.45</v>
      </c>
      <c r="N27" s="65">
        <v>0.28999999999999998</v>
      </c>
    </row>
    <row r="28" spans="1:14">
      <c r="A28" t="s">
        <v>935</v>
      </c>
      <c r="B28" t="s">
        <v>936</v>
      </c>
      <c r="C28" t="s">
        <v>937</v>
      </c>
      <c r="D28" t="s">
        <v>938</v>
      </c>
      <c r="E28" t="s">
        <v>788</v>
      </c>
      <c r="F28" t="s">
        <v>224</v>
      </c>
      <c r="G28" t="s">
        <v>931</v>
      </c>
      <c r="H28" t="s">
        <v>108</v>
      </c>
      <c r="I28" s="65">
        <v>1505</v>
      </c>
      <c r="J28" s="65">
        <v>17444.099999999999</v>
      </c>
      <c r="K28" s="65">
        <v>953.52241656000001</v>
      </c>
      <c r="L28" s="65">
        <v>0</v>
      </c>
      <c r="M28" s="65">
        <v>38.380000000000003</v>
      </c>
      <c r="N28" s="65">
        <v>0.38</v>
      </c>
    </row>
    <row r="29" spans="1:14">
      <c r="A29" s="66" t="s">
        <v>558</v>
      </c>
      <c r="B29" s="14"/>
      <c r="C29" s="14"/>
      <c r="D29" s="14"/>
      <c r="I29" s="67">
        <v>0</v>
      </c>
      <c r="K29" s="67">
        <v>0</v>
      </c>
      <c r="M29" s="67">
        <v>0</v>
      </c>
      <c r="N29" s="67">
        <v>0</v>
      </c>
    </row>
    <row r="30" spans="1:14">
      <c r="A30" t="s">
        <v>224</v>
      </c>
      <c r="B30" t="s">
        <v>224</v>
      </c>
      <c r="C30" s="14"/>
      <c r="D30" s="14"/>
      <c r="E30" t="s">
        <v>224</v>
      </c>
      <c r="F30" t="s">
        <v>224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</row>
    <row r="31" spans="1:14">
      <c r="A31" s="78" t="s">
        <v>231</v>
      </c>
      <c r="B31" s="14"/>
      <c r="C31" s="14"/>
      <c r="D31" s="14"/>
    </row>
    <row r="32" spans="1:14">
      <c r="A32" s="78" t="s">
        <v>286</v>
      </c>
      <c r="B32" s="14"/>
      <c r="C32" s="14"/>
      <c r="D32" s="14"/>
    </row>
    <row r="33" spans="1:4">
      <c r="A33" s="78" t="s">
        <v>287</v>
      </c>
      <c r="B33" s="14"/>
      <c r="C33" s="14"/>
      <c r="D33" s="14"/>
    </row>
    <row r="34" spans="1:4">
      <c r="A34" s="78" t="s">
        <v>288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8" workbookViewId="0">
      <selection activeCell="L8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9" ht="26.25" customHeight="1">
      <c r="A7" s="92" t="s">
        <v>97</v>
      </c>
      <c r="B7" s="93"/>
      <c r="C7" s="93"/>
      <c r="D7" s="93"/>
      <c r="E7" s="93"/>
      <c r="F7" s="93"/>
      <c r="G7" s="93"/>
      <c r="H7" s="93"/>
      <c r="I7" s="93"/>
      <c r="J7" s="93"/>
      <c r="K7" s="94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111489</v>
      </c>
      <c r="G11" s="7"/>
      <c r="H11" s="64">
        <v>48.218043000000002</v>
      </c>
      <c r="I11" s="22"/>
      <c r="J11" s="64">
        <v>100</v>
      </c>
      <c r="K11" s="64">
        <v>0.02</v>
      </c>
      <c r="BB11" s="14"/>
      <c r="BC11" s="16"/>
      <c r="BD11" s="14"/>
      <c r="BF11" s="14"/>
    </row>
    <row r="12" spans="1:59">
      <c r="A12" s="66" t="s">
        <v>201</v>
      </c>
      <c r="C12" s="14"/>
      <c r="D12" s="14"/>
      <c r="F12" s="67">
        <v>111489</v>
      </c>
      <c r="H12" s="67">
        <v>48.218043000000002</v>
      </c>
      <c r="J12" s="67">
        <v>100</v>
      </c>
      <c r="K12" s="67">
        <v>0.02</v>
      </c>
    </row>
    <row r="13" spans="1:59">
      <c r="A13" s="66" t="s">
        <v>939</v>
      </c>
      <c r="C13" s="14"/>
      <c r="D13" s="14"/>
      <c r="F13" s="67">
        <v>111489</v>
      </c>
      <c r="H13" s="67">
        <v>48.218043000000002</v>
      </c>
      <c r="J13" s="67">
        <v>100</v>
      </c>
      <c r="K13" s="67">
        <v>0.02</v>
      </c>
    </row>
    <row r="14" spans="1:59">
      <c r="A14" t="s">
        <v>940</v>
      </c>
      <c r="B14" t="s">
        <v>941</v>
      </c>
      <c r="C14" t="s">
        <v>102</v>
      </c>
      <c r="D14" t="s">
        <v>321</v>
      </c>
      <c r="E14" t="s">
        <v>104</v>
      </c>
      <c r="F14" s="65">
        <v>78489</v>
      </c>
      <c r="G14" s="65">
        <v>58.7</v>
      </c>
      <c r="H14" s="65">
        <v>46.073042999999998</v>
      </c>
      <c r="I14" s="65">
        <v>1.23</v>
      </c>
      <c r="J14" s="65">
        <v>95.55</v>
      </c>
      <c r="K14" s="65">
        <v>0.02</v>
      </c>
    </row>
    <row r="15" spans="1:59">
      <c r="A15" t="s">
        <v>942</v>
      </c>
      <c r="B15" t="s">
        <v>943</v>
      </c>
      <c r="C15" t="s">
        <v>102</v>
      </c>
      <c r="D15" t="s">
        <v>130</v>
      </c>
      <c r="E15" t="s">
        <v>104</v>
      </c>
      <c r="F15" s="65">
        <v>33000</v>
      </c>
      <c r="G15" s="65">
        <v>6.5</v>
      </c>
      <c r="H15" s="65">
        <v>2.145</v>
      </c>
      <c r="I15" s="65">
        <v>0.24</v>
      </c>
      <c r="J15" s="65">
        <v>4.45</v>
      </c>
      <c r="K15" s="65">
        <v>0</v>
      </c>
    </row>
    <row r="16" spans="1:59">
      <c r="A16" s="66" t="s">
        <v>229</v>
      </c>
      <c r="C16" s="14"/>
      <c r="D16" s="14"/>
      <c r="F16" s="67">
        <v>0</v>
      </c>
      <c r="H16" s="67">
        <v>0</v>
      </c>
      <c r="J16" s="67">
        <v>0</v>
      </c>
      <c r="K16" s="67">
        <v>0</v>
      </c>
    </row>
    <row r="17" spans="1:11">
      <c r="A17" s="66" t="s">
        <v>944</v>
      </c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78" t="s">
        <v>231</v>
      </c>
      <c r="C19" s="14"/>
      <c r="D19" s="14"/>
    </row>
    <row r="20" spans="1:11">
      <c r="A20" s="78" t="s">
        <v>286</v>
      </c>
      <c r="C20" s="14"/>
      <c r="D20" s="14"/>
    </row>
    <row r="21" spans="1:11">
      <c r="A21" s="78" t="s">
        <v>287</v>
      </c>
      <c r="C21" s="14"/>
      <c r="D21" s="14"/>
    </row>
    <row r="22" spans="1:11">
      <c r="A22" s="78" t="s">
        <v>288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>
      <c r="A5" s="63" t="s">
        <v>197</v>
      </c>
      <c r="B5" t="s">
        <v>198</v>
      </c>
    </row>
    <row r="6" spans="1:6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60" ht="26.25" customHeight="1">
      <c r="A7" s="92" t="s">
        <v>100</v>
      </c>
      <c r="B7" s="93"/>
      <c r="C7" s="93"/>
      <c r="D7" s="93"/>
      <c r="E7" s="93"/>
      <c r="F7" s="93"/>
      <c r="G7" s="93"/>
      <c r="H7" s="93"/>
      <c r="I7" s="93"/>
      <c r="J7" s="93"/>
      <c r="K7" s="94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400</v>
      </c>
      <c r="G11" s="7"/>
      <c r="H11" s="64">
        <v>63.487360000000002</v>
      </c>
      <c r="I11" s="22"/>
      <c r="J11" s="64">
        <v>100</v>
      </c>
      <c r="K11" s="64">
        <v>0.03</v>
      </c>
      <c r="BC11" s="14"/>
      <c r="BD11" s="16"/>
      <c r="BE11" s="14"/>
      <c r="BG11" s="14"/>
    </row>
    <row r="12" spans="1:60">
      <c r="A12" s="66" t="s">
        <v>201</v>
      </c>
      <c r="B12" s="14"/>
      <c r="C12" s="14"/>
      <c r="D12" s="14"/>
      <c r="F12" s="67">
        <v>0</v>
      </c>
      <c r="H12" s="67">
        <v>0</v>
      </c>
      <c r="J12" s="67">
        <v>0</v>
      </c>
      <c r="K12" s="67">
        <v>0</v>
      </c>
    </row>
    <row r="13" spans="1:60">
      <c r="A13" s="66" t="s">
        <v>945</v>
      </c>
      <c r="B13" s="14"/>
      <c r="C13" s="14"/>
      <c r="D13" s="14"/>
      <c r="F13" s="67">
        <v>0</v>
      </c>
      <c r="H13" s="67">
        <v>0</v>
      </c>
      <c r="J13" s="67">
        <v>0</v>
      </c>
      <c r="K13" s="67">
        <v>0</v>
      </c>
    </row>
    <row r="14" spans="1:60">
      <c r="A14" t="s">
        <v>224</v>
      </c>
      <c r="B14" t="s">
        <v>224</v>
      </c>
      <c r="C14" s="14"/>
      <c r="D14" t="s">
        <v>224</v>
      </c>
      <c r="E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60">
      <c r="A15" s="66" t="s">
        <v>946</v>
      </c>
      <c r="B15" s="14"/>
      <c r="C15" s="14"/>
      <c r="D15" s="14"/>
      <c r="F15" s="67">
        <v>0</v>
      </c>
      <c r="H15" s="67">
        <v>0</v>
      </c>
      <c r="J15" s="67">
        <v>0</v>
      </c>
      <c r="K15" s="67">
        <v>0</v>
      </c>
    </row>
    <row r="16" spans="1:60">
      <c r="A16" t="s">
        <v>224</v>
      </c>
      <c r="B16" t="s">
        <v>224</v>
      </c>
      <c r="C16" s="14"/>
      <c r="D16" t="s">
        <v>224</v>
      </c>
      <c r="E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947</v>
      </c>
      <c r="B17" s="14"/>
      <c r="C17" s="14"/>
      <c r="D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s="14"/>
      <c r="D18" t="s">
        <v>224</v>
      </c>
      <c r="E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558</v>
      </c>
      <c r="B19" s="14"/>
      <c r="C19" s="14"/>
      <c r="D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s="14"/>
      <c r="D20" t="s">
        <v>224</v>
      </c>
      <c r="E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229</v>
      </c>
      <c r="B21" s="14"/>
      <c r="C21" s="14"/>
      <c r="D21" s="14"/>
      <c r="F21" s="67">
        <v>400</v>
      </c>
      <c r="H21" s="67">
        <v>63.487360000000002</v>
      </c>
      <c r="J21" s="67">
        <v>100</v>
      </c>
      <c r="K21" s="67">
        <v>0.03</v>
      </c>
    </row>
    <row r="22" spans="1:11">
      <c r="A22" s="66" t="s">
        <v>945</v>
      </c>
      <c r="B22" s="14"/>
      <c r="C22" s="14"/>
      <c r="D22" s="14"/>
      <c r="F22" s="67">
        <v>400</v>
      </c>
      <c r="H22" s="67">
        <v>63.487360000000002</v>
      </c>
      <c r="J22" s="67">
        <v>100</v>
      </c>
      <c r="K22" s="67">
        <v>0.03</v>
      </c>
    </row>
    <row r="23" spans="1:11">
      <c r="A23" t="s">
        <v>948</v>
      </c>
      <c r="B23" t="s">
        <v>949</v>
      </c>
      <c r="C23" t="s">
        <v>125</v>
      </c>
      <c r="D23" t="s">
        <v>788</v>
      </c>
      <c r="E23" t="s">
        <v>108</v>
      </c>
      <c r="F23" s="65">
        <v>-4000</v>
      </c>
      <c r="G23" s="65">
        <v>5</v>
      </c>
      <c r="H23" s="65">
        <v>-0.72640000000000005</v>
      </c>
      <c r="I23" s="65">
        <v>0</v>
      </c>
      <c r="J23" s="65">
        <v>-1.1399999999999999</v>
      </c>
      <c r="K23" s="65">
        <v>0</v>
      </c>
    </row>
    <row r="24" spans="1:11">
      <c r="A24" t="s">
        <v>950</v>
      </c>
      <c r="B24" t="s">
        <v>951</v>
      </c>
      <c r="C24" t="s">
        <v>125</v>
      </c>
      <c r="D24" t="s">
        <v>788</v>
      </c>
      <c r="E24" t="s">
        <v>108</v>
      </c>
      <c r="F24" s="65">
        <v>4000</v>
      </c>
      <c r="G24" s="65">
        <v>5</v>
      </c>
      <c r="H24" s="65">
        <v>0.72640000000000005</v>
      </c>
      <c r="I24" s="65">
        <v>0</v>
      </c>
      <c r="J24" s="65">
        <v>1.1399999999999999</v>
      </c>
      <c r="K24" s="65">
        <v>0</v>
      </c>
    </row>
    <row r="25" spans="1:11">
      <c r="A25" t="s">
        <v>952</v>
      </c>
      <c r="B25" t="s">
        <v>953</v>
      </c>
      <c r="C25" t="s">
        <v>125</v>
      </c>
      <c r="D25" t="s">
        <v>788</v>
      </c>
      <c r="E25" t="s">
        <v>108</v>
      </c>
      <c r="F25" s="65">
        <v>400</v>
      </c>
      <c r="G25" s="65">
        <v>4370</v>
      </c>
      <c r="H25" s="65">
        <v>63.487360000000002</v>
      </c>
      <c r="I25" s="65">
        <v>0</v>
      </c>
      <c r="J25" s="65">
        <v>100</v>
      </c>
      <c r="K25" s="65">
        <v>0.03</v>
      </c>
    </row>
    <row r="26" spans="1:11">
      <c r="A26" s="66" t="s">
        <v>954</v>
      </c>
      <c r="B26" s="14"/>
      <c r="C26" s="14"/>
      <c r="D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s="14"/>
      <c r="D27" t="s">
        <v>224</v>
      </c>
      <c r="E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947</v>
      </c>
      <c r="B28" s="14"/>
      <c r="C28" s="14"/>
      <c r="D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s="14"/>
      <c r="D29" t="s">
        <v>224</v>
      </c>
      <c r="E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955</v>
      </c>
      <c r="B30" s="14"/>
      <c r="C30" s="14"/>
      <c r="D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s="14"/>
      <c r="D31" t="s">
        <v>224</v>
      </c>
      <c r="E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558</v>
      </c>
      <c r="B32" s="14"/>
      <c r="C32" s="14"/>
      <c r="D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s="14"/>
      <c r="D33" t="s">
        <v>224</v>
      </c>
      <c r="E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  <c r="D34" s="14"/>
    </row>
    <row r="35" spans="1:11">
      <c r="A35" s="78" t="s">
        <v>286</v>
      </c>
      <c r="B35" s="14"/>
      <c r="C35" s="14"/>
      <c r="D35" s="14"/>
    </row>
    <row r="36" spans="1:11">
      <c r="A36" s="78" t="s">
        <v>287</v>
      </c>
      <c r="B36" s="14"/>
      <c r="C36" s="14"/>
      <c r="D36" s="14"/>
    </row>
    <row r="37" spans="1:11">
      <c r="A37" s="78" t="s">
        <v>288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4.140625" style="14" customWidth="1"/>
    <col min="54" max="57" width="9.140625" style="14" customWidth="1"/>
    <col min="58" max="58" width="14.28515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4"/>
      <c r="BB6" s="14" t="s">
        <v>102</v>
      </c>
      <c r="BD6" s="14" t="s">
        <v>103</v>
      </c>
      <c r="BF6" s="16" t="s">
        <v>104</v>
      </c>
    </row>
    <row r="7" spans="1:58" ht="39.75" customHeight="1">
      <c r="A7" s="92" t="s">
        <v>105</v>
      </c>
      <c r="B7" s="93"/>
      <c r="C7" s="93"/>
      <c r="D7" s="93"/>
      <c r="E7" s="93"/>
      <c r="F7" s="93"/>
      <c r="G7" s="93"/>
      <c r="H7" s="93"/>
      <c r="I7" s="93"/>
      <c r="J7" s="94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306816.74</v>
      </c>
      <c r="G11" s="22"/>
      <c r="H11" s="64">
        <v>1110.2620694902</v>
      </c>
      <c r="I11" s="64">
        <v>100</v>
      </c>
      <c r="J11" s="64">
        <v>0.45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6" t="s">
        <v>201</v>
      </c>
      <c r="B12" s="16"/>
      <c r="C12" s="16"/>
      <c r="D12" s="16"/>
      <c r="E12" s="16"/>
      <c r="F12" s="67">
        <v>0</v>
      </c>
      <c r="G12" s="16"/>
      <c r="H12" s="67">
        <v>0</v>
      </c>
      <c r="I12" s="67">
        <v>0</v>
      </c>
      <c r="J12" s="67">
        <v>0</v>
      </c>
      <c r="BB12" s="14" t="s">
        <v>123</v>
      </c>
      <c r="BD12" s="14" t="s">
        <v>124</v>
      </c>
    </row>
    <row r="13" spans="1:58">
      <c r="A13" t="s">
        <v>224</v>
      </c>
      <c r="B13" t="s">
        <v>224</v>
      </c>
      <c r="C13" s="16"/>
      <c r="D13" t="s">
        <v>224</v>
      </c>
      <c r="E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BB13" s="14" t="s">
        <v>125</v>
      </c>
      <c r="BC13" s="14" t="s">
        <v>126</v>
      </c>
      <c r="BD13" s="14" t="s">
        <v>127</v>
      </c>
    </row>
    <row r="14" spans="1:58">
      <c r="A14" s="66" t="s">
        <v>229</v>
      </c>
      <c r="B14" s="16"/>
      <c r="C14" s="16"/>
      <c r="D14" s="16"/>
      <c r="E14" s="16"/>
      <c r="F14" s="67">
        <v>306816.74</v>
      </c>
      <c r="G14" s="16"/>
      <c r="H14" s="67">
        <v>1110.2620694902</v>
      </c>
      <c r="I14" s="67">
        <v>100</v>
      </c>
      <c r="J14" s="67">
        <v>0.45</v>
      </c>
      <c r="BD14" s="14" t="s">
        <v>128</v>
      </c>
    </row>
    <row r="15" spans="1:58">
      <c r="A15" t="s">
        <v>956</v>
      </c>
      <c r="B15" t="s">
        <v>957</v>
      </c>
      <c r="C15" t="s">
        <v>125</v>
      </c>
      <c r="D15" t="s">
        <v>788</v>
      </c>
      <c r="E15" t="s">
        <v>108</v>
      </c>
      <c r="F15" s="65">
        <v>7</v>
      </c>
      <c r="G15" s="65">
        <v>0.74004999999999999</v>
      </c>
      <c r="H15" s="65">
        <v>1.8815031199999999E-4</v>
      </c>
      <c r="I15" s="65">
        <v>0</v>
      </c>
      <c r="J15" s="65">
        <v>0</v>
      </c>
      <c r="BD15" s="14" t="s">
        <v>129</v>
      </c>
    </row>
    <row r="16" spans="1:58">
      <c r="A16" t="s">
        <v>958</v>
      </c>
      <c r="B16" t="s">
        <v>959</v>
      </c>
      <c r="C16" t="s">
        <v>889</v>
      </c>
      <c r="D16" t="s">
        <v>788</v>
      </c>
      <c r="E16" t="s">
        <v>112</v>
      </c>
      <c r="F16" s="65">
        <v>-9051.42</v>
      </c>
      <c r="G16" s="65">
        <v>100</v>
      </c>
      <c r="H16" s="65">
        <v>-36.913501044</v>
      </c>
      <c r="I16" s="65">
        <v>-3.32</v>
      </c>
      <c r="J16" s="65">
        <v>-0.01</v>
      </c>
      <c r="BD16" s="14" t="s">
        <v>130</v>
      </c>
    </row>
    <row r="17" spans="1:56">
      <c r="A17" t="s">
        <v>960</v>
      </c>
      <c r="B17" t="s">
        <v>961</v>
      </c>
      <c r="C17" t="s">
        <v>125</v>
      </c>
      <c r="D17" t="s">
        <v>788</v>
      </c>
      <c r="E17" t="s">
        <v>108</v>
      </c>
      <c r="F17" s="65">
        <v>4</v>
      </c>
      <c r="G17" s="65">
        <v>2.1284999999999998</v>
      </c>
      <c r="H17" s="65">
        <v>3.0922848000000002E-4</v>
      </c>
      <c r="I17" s="65">
        <v>0</v>
      </c>
      <c r="J17" s="65">
        <v>0</v>
      </c>
      <c r="BD17" s="14" t="s">
        <v>131</v>
      </c>
    </row>
    <row r="18" spans="1:56">
      <c r="A18" t="s">
        <v>962</v>
      </c>
      <c r="B18" t="s">
        <v>963</v>
      </c>
      <c r="C18" t="s">
        <v>125</v>
      </c>
      <c r="D18" t="s">
        <v>788</v>
      </c>
      <c r="E18" t="s">
        <v>108</v>
      </c>
      <c r="F18" s="65">
        <v>5</v>
      </c>
      <c r="G18" s="65">
        <v>0.15437999999999999</v>
      </c>
      <c r="H18" s="65">
        <v>2.8035408000000001E-5</v>
      </c>
      <c r="I18" s="65">
        <v>0</v>
      </c>
      <c r="J18" s="65">
        <v>0</v>
      </c>
      <c r="BD18" s="14" t="s">
        <v>132</v>
      </c>
    </row>
    <row r="19" spans="1:56">
      <c r="A19" t="s">
        <v>964</v>
      </c>
      <c r="B19" t="s">
        <v>965</v>
      </c>
      <c r="C19" t="s">
        <v>125</v>
      </c>
      <c r="D19" t="s">
        <v>788</v>
      </c>
      <c r="E19" t="s">
        <v>108</v>
      </c>
      <c r="F19" s="65">
        <v>284014.65999999997</v>
      </c>
      <c r="G19" s="65">
        <v>100</v>
      </c>
      <c r="H19" s="65">
        <v>1031.54124512</v>
      </c>
      <c r="I19" s="65">
        <v>92.91</v>
      </c>
      <c r="J19" s="65">
        <v>0.42</v>
      </c>
      <c r="BD19" s="14" t="s">
        <v>133</v>
      </c>
    </row>
    <row r="20" spans="1:56">
      <c r="A20" t="s">
        <v>966</v>
      </c>
      <c r="B20" t="s">
        <v>967</v>
      </c>
      <c r="C20" t="s">
        <v>125</v>
      </c>
      <c r="D20" t="s">
        <v>788</v>
      </c>
      <c r="E20" t="s">
        <v>108</v>
      </c>
      <c r="F20" s="65">
        <v>31837.5</v>
      </c>
      <c r="G20" s="65">
        <v>100</v>
      </c>
      <c r="H20" s="65">
        <v>115.63379999999999</v>
      </c>
      <c r="I20" s="65">
        <v>10.42</v>
      </c>
      <c r="J20" s="65">
        <v>0.05</v>
      </c>
      <c r="BD20" s="14" t="s">
        <v>134</v>
      </c>
    </row>
    <row r="21" spans="1:56">
      <c r="A21" s="78" t="s">
        <v>231</v>
      </c>
      <c r="B21" s="16"/>
      <c r="C21" s="16"/>
      <c r="D21" s="16"/>
      <c r="E21" s="16"/>
      <c r="F21" s="16"/>
      <c r="G21" s="16"/>
      <c r="BD21" s="14" t="s">
        <v>125</v>
      </c>
    </row>
    <row r="22" spans="1:56">
      <c r="A22" s="78" t="s">
        <v>286</v>
      </c>
      <c r="B22" s="16"/>
      <c r="C22" s="16"/>
      <c r="D22" s="16"/>
      <c r="E22" s="16"/>
      <c r="F22" s="16"/>
      <c r="G22" s="16"/>
    </row>
    <row r="23" spans="1:56">
      <c r="A23" s="78" t="s">
        <v>287</v>
      </c>
      <c r="B23" s="16"/>
      <c r="C23" s="16"/>
      <c r="D23" s="16"/>
      <c r="E23" s="16"/>
      <c r="F23" s="16"/>
      <c r="G23" s="16"/>
    </row>
    <row r="24" spans="1:56">
      <c r="A24" s="78" t="s">
        <v>288</v>
      </c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68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80" ht="26.25" customHeight="1">
      <c r="A7" s="92" t="s">
        <v>135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6" t="s">
        <v>201</v>
      </c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80">
      <c r="A13" s="66" t="s">
        <v>968</v>
      </c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80">
      <c r="A14" t="s">
        <v>224</v>
      </c>
      <c r="B14" t="s">
        <v>224</v>
      </c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80">
      <c r="A15" s="66" t="s">
        <v>969</v>
      </c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80">
      <c r="A16" t="s">
        <v>224</v>
      </c>
      <c r="B16" t="s">
        <v>224</v>
      </c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970</v>
      </c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971</v>
      </c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972</v>
      </c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973</v>
      </c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974</v>
      </c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968</v>
      </c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969</v>
      </c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970</v>
      </c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971</v>
      </c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972</v>
      </c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973</v>
      </c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974</v>
      </c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</row>
    <row r="41" spans="1:16">
      <c r="A41" s="78" t="s">
        <v>286</v>
      </c>
    </row>
    <row r="42" spans="1:16">
      <c r="A42" s="78" t="s">
        <v>287</v>
      </c>
    </row>
    <row r="43" spans="1:16">
      <c r="A43" s="78" t="s">
        <v>288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6" workbookViewId="0">
      <selection activeCell="P6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>
      <c r="A5" s="63" t="s">
        <v>197</v>
      </c>
      <c r="B5" t="s">
        <v>198</v>
      </c>
    </row>
    <row r="6" spans="1:7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71" ht="26.2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4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4">
        <v>0</v>
      </c>
      <c r="O11" s="64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6" t="s">
        <v>201</v>
      </c>
      <c r="F12" s="67">
        <v>0</v>
      </c>
      <c r="I12" s="67">
        <v>0</v>
      </c>
      <c r="J12" s="67">
        <v>0</v>
      </c>
      <c r="L12" s="67">
        <v>0</v>
      </c>
      <c r="N12" s="67">
        <v>0</v>
      </c>
      <c r="O12" s="67">
        <v>0</v>
      </c>
    </row>
    <row r="13" spans="1:71">
      <c r="A13" s="66" t="s">
        <v>975</v>
      </c>
      <c r="F13" s="67">
        <v>0</v>
      </c>
      <c r="I13" s="67">
        <v>0</v>
      </c>
      <c r="J13" s="67">
        <v>0</v>
      </c>
      <c r="L13" s="67">
        <v>0</v>
      </c>
      <c r="N13" s="67">
        <v>0</v>
      </c>
      <c r="O13" s="67">
        <v>0</v>
      </c>
    </row>
    <row r="14" spans="1:71">
      <c r="A14" t="s">
        <v>224</v>
      </c>
      <c r="B14" t="s">
        <v>224</v>
      </c>
      <c r="C14" t="s">
        <v>224</v>
      </c>
      <c r="F14" s="65">
        <v>0</v>
      </c>
      <c r="G14" t="s">
        <v>224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</row>
    <row r="15" spans="1:71">
      <c r="A15" s="66" t="s">
        <v>976</v>
      </c>
      <c r="F15" s="67">
        <v>0</v>
      </c>
      <c r="I15" s="67">
        <v>0</v>
      </c>
      <c r="J15" s="67">
        <v>0</v>
      </c>
      <c r="L15" s="67">
        <v>0</v>
      </c>
      <c r="N15" s="67">
        <v>0</v>
      </c>
      <c r="O15" s="67">
        <v>0</v>
      </c>
    </row>
    <row r="16" spans="1:71">
      <c r="A16" t="s">
        <v>224</v>
      </c>
      <c r="B16" t="s">
        <v>224</v>
      </c>
      <c r="C16" t="s">
        <v>224</v>
      </c>
      <c r="F16" s="65">
        <v>0</v>
      </c>
      <c r="G16" t="s">
        <v>224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</row>
    <row r="17" spans="1:15">
      <c r="A17" s="66" t="s">
        <v>977</v>
      </c>
      <c r="F17" s="67">
        <v>0</v>
      </c>
      <c r="I17" s="67">
        <v>0</v>
      </c>
      <c r="J17" s="67">
        <v>0</v>
      </c>
      <c r="L17" s="67">
        <v>0</v>
      </c>
      <c r="N17" s="67">
        <v>0</v>
      </c>
      <c r="O17" s="67">
        <v>0</v>
      </c>
    </row>
    <row r="18" spans="1:15">
      <c r="A18" t="s">
        <v>224</v>
      </c>
      <c r="B18" t="s">
        <v>224</v>
      </c>
      <c r="C18" t="s">
        <v>224</v>
      </c>
      <c r="F18" s="65">
        <v>0</v>
      </c>
      <c r="G18" t="s">
        <v>224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</row>
    <row r="19" spans="1:15">
      <c r="A19" s="66" t="s">
        <v>978</v>
      </c>
      <c r="F19" s="67">
        <v>0</v>
      </c>
      <c r="I19" s="67">
        <v>0</v>
      </c>
      <c r="J19" s="67">
        <v>0</v>
      </c>
      <c r="L19" s="67">
        <v>0</v>
      </c>
      <c r="N19" s="67">
        <v>0</v>
      </c>
      <c r="O19" s="67">
        <v>0</v>
      </c>
    </row>
    <row r="20" spans="1:15">
      <c r="A20" t="s">
        <v>224</v>
      </c>
      <c r="B20" t="s">
        <v>224</v>
      </c>
      <c r="C20" t="s">
        <v>224</v>
      </c>
      <c r="F20" s="65">
        <v>0</v>
      </c>
      <c r="G20" t="s">
        <v>224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</row>
    <row r="21" spans="1:15">
      <c r="A21" s="66" t="s">
        <v>558</v>
      </c>
      <c r="F21" s="67">
        <v>0</v>
      </c>
      <c r="I21" s="67">
        <v>0</v>
      </c>
      <c r="J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F22" s="65">
        <v>0</v>
      </c>
      <c r="G22" t="s">
        <v>224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229</v>
      </c>
      <c r="F23" s="67">
        <v>0</v>
      </c>
      <c r="I23" s="67">
        <v>0</v>
      </c>
      <c r="J23" s="67">
        <v>0</v>
      </c>
      <c r="L23" s="67">
        <v>0</v>
      </c>
      <c r="N23" s="67">
        <v>0</v>
      </c>
      <c r="O23" s="67">
        <v>0</v>
      </c>
    </row>
    <row r="24" spans="1:15">
      <c r="A24" s="66" t="s">
        <v>284</v>
      </c>
      <c r="F24" s="67">
        <v>0</v>
      </c>
      <c r="I24" s="67">
        <v>0</v>
      </c>
      <c r="J24" s="67">
        <v>0</v>
      </c>
      <c r="L24" s="67">
        <v>0</v>
      </c>
      <c r="N24" s="67">
        <v>0</v>
      </c>
      <c r="O24" s="67">
        <v>0</v>
      </c>
    </row>
    <row r="25" spans="1:15">
      <c r="A25" t="s">
        <v>224</v>
      </c>
      <c r="B25" t="s">
        <v>224</v>
      </c>
      <c r="C25" t="s">
        <v>224</v>
      </c>
      <c r="F25" s="65">
        <v>0</v>
      </c>
      <c r="G25" t="s">
        <v>224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</row>
    <row r="26" spans="1:15">
      <c r="A26" s="66" t="s">
        <v>979</v>
      </c>
      <c r="F26" s="67">
        <v>0</v>
      </c>
      <c r="I26" s="67">
        <v>0</v>
      </c>
      <c r="J26" s="67">
        <v>0</v>
      </c>
      <c r="L26" s="67">
        <v>0</v>
      </c>
      <c r="N26" s="67">
        <v>0</v>
      </c>
      <c r="O26" s="67">
        <v>0</v>
      </c>
    </row>
    <row r="27" spans="1:15">
      <c r="A27" t="s">
        <v>224</v>
      </c>
      <c r="B27" t="s">
        <v>224</v>
      </c>
      <c r="C27" t="s">
        <v>224</v>
      </c>
      <c r="F27" s="65">
        <v>0</v>
      </c>
      <c r="G27" t="s">
        <v>224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>
      <c r="A28" s="78" t="s">
        <v>286</v>
      </c>
    </row>
    <row r="29" spans="1:15">
      <c r="A29" s="78" t="s">
        <v>287</v>
      </c>
    </row>
    <row r="30" spans="1:15">
      <c r="A30" s="78" t="s">
        <v>288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>
      <c r="A5" s="63" t="s">
        <v>197</v>
      </c>
      <c r="B5" t="s">
        <v>198</v>
      </c>
    </row>
    <row r="6" spans="1:6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64" ht="26.25" customHeight="1">
      <c r="A7" s="92" t="s">
        <v>82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4">
        <v>0</v>
      </c>
      <c r="R11" s="64">
        <v>0</v>
      </c>
      <c r="S11" s="30"/>
      <c r="BI11" s="14"/>
      <c r="BL11" s="14"/>
    </row>
    <row r="12" spans="1:64">
      <c r="A12" s="66" t="s">
        <v>201</v>
      </c>
      <c r="C12" s="14"/>
      <c r="D12" s="14"/>
      <c r="E12" s="14"/>
      <c r="I12" s="67">
        <v>0</v>
      </c>
      <c r="L12" s="67">
        <v>0</v>
      </c>
      <c r="M12" s="67">
        <v>0</v>
      </c>
      <c r="O12" s="67">
        <v>0</v>
      </c>
      <c r="Q12" s="67">
        <v>0</v>
      </c>
      <c r="R12" s="67">
        <v>0</v>
      </c>
    </row>
    <row r="13" spans="1:64">
      <c r="A13" s="66" t="s">
        <v>980</v>
      </c>
      <c r="C13" s="14"/>
      <c r="D13" s="14"/>
      <c r="E13" s="14"/>
      <c r="I13" s="67">
        <v>0</v>
      </c>
      <c r="L13" s="67">
        <v>0</v>
      </c>
      <c r="M13" s="67">
        <v>0</v>
      </c>
      <c r="O13" s="67">
        <v>0</v>
      </c>
      <c r="Q13" s="67">
        <v>0</v>
      </c>
      <c r="R13" s="67">
        <v>0</v>
      </c>
    </row>
    <row r="14" spans="1:64">
      <c r="A14" t="s">
        <v>224</v>
      </c>
      <c r="B14" t="s">
        <v>224</v>
      </c>
      <c r="C14" s="14"/>
      <c r="D14" s="14"/>
      <c r="E14" t="s">
        <v>224</v>
      </c>
      <c r="F14" t="s">
        <v>224</v>
      </c>
      <c r="I14" s="65">
        <v>0</v>
      </c>
      <c r="J14" t="s">
        <v>224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</row>
    <row r="15" spans="1:64">
      <c r="A15" s="66" t="s">
        <v>981</v>
      </c>
      <c r="C15" s="14"/>
      <c r="D15" s="14"/>
      <c r="E15" s="14"/>
      <c r="I15" s="67">
        <v>0</v>
      </c>
      <c r="L15" s="67">
        <v>0</v>
      </c>
      <c r="M15" s="67">
        <v>0</v>
      </c>
      <c r="O15" s="67">
        <v>0</v>
      </c>
      <c r="Q15" s="67">
        <v>0</v>
      </c>
      <c r="R15" s="67">
        <v>0</v>
      </c>
    </row>
    <row r="16" spans="1:64">
      <c r="A16" t="s">
        <v>224</v>
      </c>
      <c r="B16" t="s">
        <v>224</v>
      </c>
      <c r="C16" s="14"/>
      <c r="D16" s="14"/>
      <c r="E16" t="s">
        <v>224</v>
      </c>
      <c r="F16" t="s">
        <v>224</v>
      </c>
      <c r="I16" s="65">
        <v>0</v>
      </c>
      <c r="J16" t="s">
        <v>224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</row>
    <row r="17" spans="1:18">
      <c r="A17" s="66" t="s">
        <v>291</v>
      </c>
      <c r="C17" s="14"/>
      <c r="D17" s="14"/>
      <c r="E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558</v>
      </c>
      <c r="C19" s="14"/>
      <c r="D19" s="14"/>
      <c r="E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C21" s="14"/>
      <c r="D21" s="14"/>
      <c r="E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982</v>
      </c>
      <c r="C22" s="14"/>
      <c r="D22" s="14"/>
      <c r="E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983</v>
      </c>
      <c r="C24" s="14"/>
      <c r="D24" s="14"/>
      <c r="E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C26" s="14"/>
      <c r="D26" s="14"/>
      <c r="E26" s="14"/>
    </row>
    <row r="27" spans="1:18">
      <c r="A27" s="78" t="s">
        <v>286</v>
      </c>
      <c r="C27" s="14"/>
      <c r="D27" s="14"/>
      <c r="E27" s="14"/>
    </row>
    <row r="28" spans="1:18">
      <c r="A28" s="78" t="s">
        <v>287</v>
      </c>
      <c r="C28" s="14"/>
      <c r="D28" s="14"/>
      <c r="E28" s="14"/>
    </row>
    <row r="29" spans="1:18">
      <c r="A29" s="78" t="s">
        <v>288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2" workbookViewId="0">
      <selection activeCell="S2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>
      <c r="A5" s="63" t="s">
        <v>197</v>
      </c>
      <c r="B5" t="s">
        <v>198</v>
      </c>
    </row>
    <row r="6" spans="1:80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1:80" ht="26.25" customHeight="1">
      <c r="A7" s="92" t="s">
        <v>89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5" t="s">
        <v>55</v>
      </c>
      <c r="M8" s="95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9.25</v>
      </c>
      <c r="J11" s="7"/>
      <c r="K11" s="7"/>
      <c r="L11" s="64">
        <v>3.17</v>
      </c>
      <c r="M11" s="64">
        <v>2030000</v>
      </c>
      <c r="N11" s="7"/>
      <c r="O11" s="64">
        <v>2487.5934999999999</v>
      </c>
      <c r="P11" s="7"/>
      <c r="Q11" s="64">
        <v>100</v>
      </c>
      <c r="R11" s="64">
        <v>1</v>
      </c>
      <c r="S11" s="30"/>
      <c r="BY11" s="14"/>
      <c r="CB11" s="14"/>
    </row>
    <row r="12" spans="1:80">
      <c r="A12" s="66" t="s">
        <v>201</v>
      </c>
      <c r="B12" s="14"/>
      <c r="C12" s="14"/>
      <c r="D12" s="14"/>
      <c r="I12" s="67">
        <v>9.25</v>
      </c>
      <c r="L12" s="67">
        <v>3.17</v>
      </c>
      <c r="M12" s="67">
        <v>2030000</v>
      </c>
      <c r="O12" s="67">
        <v>2487.5934999999999</v>
      </c>
      <c r="Q12" s="67">
        <v>100</v>
      </c>
      <c r="R12" s="67">
        <v>1</v>
      </c>
    </row>
    <row r="13" spans="1:80">
      <c r="A13" s="66" t="s">
        <v>980</v>
      </c>
      <c r="B13" s="14"/>
      <c r="C13" s="14"/>
      <c r="D13" s="14"/>
      <c r="I13" s="67">
        <v>11.49</v>
      </c>
      <c r="L13" s="67">
        <v>2.0699999999999998</v>
      </c>
      <c r="M13" s="67">
        <v>1407000</v>
      </c>
      <c r="O13" s="67">
        <v>1857.8027999999999</v>
      </c>
      <c r="Q13" s="67">
        <v>74.680000000000007</v>
      </c>
      <c r="R13" s="67">
        <v>0.75</v>
      </c>
    </row>
    <row r="14" spans="1:80">
      <c r="A14" t="s">
        <v>984</v>
      </c>
      <c r="B14" t="s">
        <v>985</v>
      </c>
      <c r="C14" t="s">
        <v>125</v>
      </c>
      <c r="D14" t="s">
        <v>986</v>
      </c>
      <c r="E14" t="s">
        <v>129</v>
      </c>
      <c r="F14" t="s">
        <v>206</v>
      </c>
      <c r="G14" t="s">
        <v>207</v>
      </c>
      <c r="H14" t="s">
        <v>987</v>
      </c>
      <c r="I14" s="65">
        <v>11.49</v>
      </c>
      <c r="J14" t="s">
        <v>104</v>
      </c>
      <c r="K14" s="65">
        <v>4.0999999999999996</v>
      </c>
      <c r="L14" s="65">
        <v>2.0699999999999998</v>
      </c>
      <c r="M14" s="65">
        <v>1407000</v>
      </c>
      <c r="N14" s="65">
        <v>132.04</v>
      </c>
      <c r="O14" s="65">
        <v>1857.8027999999999</v>
      </c>
      <c r="P14" s="65">
        <v>0.03</v>
      </c>
      <c r="Q14" s="65">
        <v>74.680000000000007</v>
      </c>
      <c r="R14" s="65">
        <v>0.75</v>
      </c>
    </row>
    <row r="15" spans="1:80">
      <c r="A15" s="66" t="s">
        <v>981</v>
      </c>
      <c r="B15" s="14"/>
      <c r="C15" s="14"/>
      <c r="D15" s="14"/>
      <c r="I15" s="67">
        <v>2.64</v>
      </c>
      <c r="L15" s="67">
        <v>6.41</v>
      </c>
      <c r="M15" s="67">
        <v>623000</v>
      </c>
      <c r="O15" s="67">
        <v>629.79070000000002</v>
      </c>
      <c r="Q15" s="67">
        <v>25.32</v>
      </c>
      <c r="R15" s="67">
        <v>0.25</v>
      </c>
    </row>
    <row r="16" spans="1:80">
      <c r="A16" t="s">
        <v>988</v>
      </c>
      <c r="B16" t="s">
        <v>989</v>
      </c>
      <c r="C16" t="s">
        <v>125</v>
      </c>
      <c r="D16" t="s">
        <v>990</v>
      </c>
      <c r="E16" t="s">
        <v>130</v>
      </c>
      <c r="F16" t="s">
        <v>359</v>
      </c>
      <c r="G16" t="s">
        <v>207</v>
      </c>
      <c r="H16" t="s">
        <v>991</v>
      </c>
      <c r="I16" s="65">
        <v>2.64</v>
      </c>
      <c r="J16" t="s">
        <v>104</v>
      </c>
      <c r="K16" s="65">
        <v>2.19</v>
      </c>
      <c r="L16" s="65">
        <v>6.41</v>
      </c>
      <c r="M16" s="65">
        <v>623000</v>
      </c>
      <c r="N16" s="65">
        <v>101.09</v>
      </c>
      <c r="O16" s="65">
        <v>629.79070000000002</v>
      </c>
      <c r="P16" s="65">
        <v>0.06</v>
      </c>
      <c r="Q16" s="65">
        <v>25.32</v>
      </c>
      <c r="R16" s="65">
        <v>0.25</v>
      </c>
    </row>
    <row r="17" spans="1:18">
      <c r="A17" s="66" t="s">
        <v>291</v>
      </c>
      <c r="B17" s="14"/>
      <c r="C17" s="14"/>
      <c r="D17" s="14"/>
      <c r="I17" s="67">
        <v>0</v>
      </c>
      <c r="L17" s="67">
        <v>0</v>
      </c>
      <c r="M17" s="67">
        <v>0</v>
      </c>
      <c r="O17" s="67">
        <v>0</v>
      </c>
      <c r="Q17" s="67">
        <v>0</v>
      </c>
      <c r="R17" s="67">
        <v>0</v>
      </c>
    </row>
    <row r="18" spans="1:18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I18" s="65">
        <v>0</v>
      </c>
      <c r="J18" t="s">
        <v>224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</row>
    <row r="19" spans="1:18">
      <c r="A19" s="66" t="s">
        <v>558</v>
      </c>
      <c r="B19" s="14"/>
      <c r="C19" s="14"/>
      <c r="D19" s="14"/>
      <c r="I19" s="67">
        <v>0</v>
      </c>
      <c r="L19" s="67">
        <v>0</v>
      </c>
      <c r="M19" s="67">
        <v>0</v>
      </c>
      <c r="O19" s="67">
        <v>0</v>
      </c>
      <c r="Q19" s="67">
        <v>0</v>
      </c>
      <c r="R19" s="67">
        <v>0</v>
      </c>
    </row>
    <row r="20" spans="1:18">
      <c r="A20" t="s">
        <v>224</v>
      </c>
      <c r="B20" t="s">
        <v>224</v>
      </c>
      <c r="C20" s="14"/>
      <c r="D20" s="14"/>
      <c r="E20" t="s">
        <v>224</v>
      </c>
      <c r="F20" t="s">
        <v>224</v>
      </c>
      <c r="I20" s="65">
        <v>0</v>
      </c>
      <c r="J20" t="s">
        <v>224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</row>
    <row r="21" spans="1:18">
      <c r="A21" s="66" t="s">
        <v>229</v>
      </c>
      <c r="B21" s="14"/>
      <c r="C21" s="14"/>
      <c r="D21" s="14"/>
      <c r="I21" s="67">
        <v>0</v>
      </c>
      <c r="L21" s="67">
        <v>0</v>
      </c>
      <c r="M21" s="67">
        <v>0</v>
      </c>
      <c r="O21" s="67">
        <v>0</v>
      </c>
      <c r="Q21" s="67">
        <v>0</v>
      </c>
      <c r="R21" s="67">
        <v>0</v>
      </c>
    </row>
    <row r="22" spans="1:18">
      <c r="A22" s="66" t="s">
        <v>292</v>
      </c>
      <c r="B22" s="14"/>
      <c r="C22" s="14"/>
      <c r="D22" s="14"/>
      <c r="I22" s="67">
        <v>0</v>
      </c>
      <c r="L22" s="67">
        <v>0</v>
      </c>
      <c r="M22" s="67">
        <v>0</v>
      </c>
      <c r="O22" s="67">
        <v>0</v>
      </c>
      <c r="Q22" s="67">
        <v>0</v>
      </c>
      <c r="R22" s="67">
        <v>0</v>
      </c>
    </row>
    <row r="23" spans="1:18">
      <c r="A23" t="s">
        <v>224</v>
      </c>
      <c r="B23" t="s">
        <v>224</v>
      </c>
      <c r="C23" s="14"/>
      <c r="D23" s="14"/>
      <c r="E23" t="s">
        <v>224</v>
      </c>
      <c r="F23" t="s">
        <v>224</v>
      </c>
      <c r="I23" s="65">
        <v>0</v>
      </c>
      <c r="J23" t="s">
        <v>224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</row>
    <row r="24" spans="1:18">
      <c r="A24" s="66" t="s">
        <v>293</v>
      </c>
      <c r="B24" s="14"/>
      <c r="C24" s="14"/>
      <c r="D24" s="14"/>
      <c r="I24" s="67">
        <v>0</v>
      </c>
      <c r="L24" s="67">
        <v>0</v>
      </c>
      <c r="M24" s="67">
        <v>0</v>
      </c>
      <c r="O24" s="67">
        <v>0</v>
      </c>
      <c r="Q24" s="67">
        <v>0</v>
      </c>
      <c r="R24" s="67">
        <v>0</v>
      </c>
    </row>
    <row r="25" spans="1:18">
      <c r="A25" t="s">
        <v>224</v>
      </c>
      <c r="B25" t="s">
        <v>224</v>
      </c>
      <c r="C25" s="14"/>
      <c r="D25" s="14"/>
      <c r="E25" t="s">
        <v>224</v>
      </c>
      <c r="F25" t="s">
        <v>224</v>
      </c>
      <c r="I25" s="65">
        <v>0</v>
      </c>
      <c r="J25" t="s">
        <v>224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</row>
    <row r="26" spans="1:18">
      <c r="A26" s="78" t="s">
        <v>231</v>
      </c>
      <c r="B26" s="14"/>
      <c r="C26" s="14"/>
      <c r="D26" s="14"/>
    </row>
    <row r="27" spans="1:18">
      <c r="A27" s="78" t="s">
        <v>286</v>
      </c>
      <c r="B27" s="14"/>
      <c r="C27" s="14"/>
      <c r="D27" s="14"/>
    </row>
    <row r="28" spans="1:18">
      <c r="A28" s="78" t="s">
        <v>287</v>
      </c>
      <c r="B28" s="14"/>
      <c r="C28" s="14"/>
      <c r="D28" s="14"/>
    </row>
    <row r="29" spans="1:18">
      <c r="A29" s="78" t="s">
        <v>288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M8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>
      <c r="A5" s="63" t="s">
        <v>197</v>
      </c>
      <c r="B5" t="s">
        <v>198</v>
      </c>
    </row>
    <row r="6" spans="1:9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97" ht="26.25" customHeight="1">
      <c r="A7" s="92" t="s">
        <v>91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16979.650000000001</v>
      </c>
      <c r="H11" s="7"/>
      <c r="I11" s="64">
        <v>1000.288840336</v>
      </c>
      <c r="J11" s="7"/>
      <c r="K11" s="64">
        <v>100</v>
      </c>
      <c r="L11" s="64">
        <v>0.4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6" t="s">
        <v>201</v>
      </c>
      <c r="B12" s="14"/>
      <c r="C12" s="14"/>
      <c r="D12" s="14"/>
      <c r="G12" s="67">
        <v>0</v>
      </c>
      <c r="I12" s="67">
        <v>0</v>
      </c>
      <c r="K12" s="67">
        <v>0</v>
      </c>
      <c r="L12" s="67">
        <v>0</v>
      </c>
    </row>
    <row r="13" spans="1:97">
      <c r="A13" t="s">
        <v>224</v>
      </c>
      <c r="B13" t="s">
        <v>224</v>
      </c>
      <c r="C13" s="14"/>
      <c r="D13" s="14"/>
      <c r="E13" t="s">
        <v>224</v>
      </c>
      <c r="F13" t="s">
        <v>224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</row>
    <row r="14" spans="1:97">
      <c r="A14" s="66" t="s">
        <v>229</v>
      </c>
      <c r="B14" s="14"/>
      <c r="C14" s="14"/>
      <c r="D14" s="14"/>
      <c r="G14" s="67">
        <v>16979.650000000001</v>
      </c>
      <c r="I14" s="67">
        <v>1000.288840336</v>
      </c>
      <c r="K14" s="67">
        <v>100</v>
      </c>
      <c r="L14" s="67">
        <v>0.4</v>
      </c>
    </row>
    <row r="15" spans="1:97">
      <c r="A15" s="66" t="s">
        <v>292</v>
      </c>
      <c r="B15" s="14"/>
      <c r="C15" s="14"/>
      <c r="D15" s="14"/>
      <c r="G15" s="67">
        <v>16979.650000000001</v>
      </c>
      <c r="I15" s="67">
        <v>1000.288840336</v>
      </c>
      <c r="K15" s="67">
        <v>100</v>
      </c>
      <c r="L15" s="67">
        <v>0.4</v>
      </c>
    </row>
    <row r="16" spans="1:97">
      <c r="A16" t="s">
        <v>992</v>
      </c>
      <c r="B16" t="s">
        <v>993</v>
      </c>
      <c r="C16" t="s">
        <v>125</v>
      </c>
      <c r="D16" t="s">
        <v>994</v>
      </c>
      <c r="E16" t="s">
        <v>129</v>
      </c>
      <c r="F16" t="s">
        <v>108</v>
      </c>
      <c r="G16" s="65">
        <v>16979.650000000001</v>
      </c>
      <c r="H16" s="65">
        <v>1622</v>
      </c>
      <c r="I16" s="65">
        <v>1000.288840336</v>
      </c>
      <c r="J16" s="65">
        <v>0</v>
      </c>
      <c r="K16" s="65">
        <v>100</v>
      </c>
      <c r="L16" s="65">
        <v>0.4</v>
      </c>
    </row>
    <row r="17" spans="1:12">
      <c r="A17" s="66" t="s">
        <v>293</v>
      </c>
      <c r="B17" s="14"/>
      <c r="C17" s="14"/>
      <c r="D17" s="14"/>
      <c r="G17" s="67">
        <v>0</v>
      </c>
      <c r="I17" s="67">
        <v>0</v>
      </c>
      <c r="K17" s="67">
        <v>0</v>
      </c>
      <c r="L17" s="67">
        <v>0</v>
      </c>
    </row>
    <row r="18" spans="1:12">
      <c r="A18" t="s">
        <v>224</v>
      </c>
      <c r="B18" t="s">
        <v>224</v>
      </c>
      <c r="C18" s="14"/>
      <c r="D18" s="14"/>
      <c r="E18" t="s">
        <v>224</v>
      </c>
      <c r="F18" t="s">
        <v>224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</row>
    <row r="19" spans="1:12">
      <c r="A19" s="78" t="s">
        <v>231</v>
      </c>
      <c r="B19" s="14"/>
      <c r="C19" s="14"/>
      <c r="D19" s="14"/>
    </row>
    <row r="20" spans="1:12">
      <c r="A20" s="78" t="s">
        <v>286</v>
      </c>
      <c r="B20" s="14"/>
      <c r="C20" s="14"/>
      <c r="D20" s="14"/>
    </row>
    <row r="21" spans="1:12">
      <c r="A21" s="78" t="s">
        <v>287</v>
      </c>
      <c r="B21" s="14"/>
      <c r="C21" s="14"/>
      <c r="D21" s="14"/>
    </row>
    <row r="22" spans="1:12">
      <c r="A22" s="78" t="s">
        <v>288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25" workbookViewId="0">
      <selection activeCell="K25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54" ht="26.25" customHeight="1">
      <c r="A7" s="92" t="s">
        <v>141</v>
      </c>
      <c r="B7" s="93"/>
      <c r="C7" s="93"/>
      <c r="D7" s="93"/>
      <c r="E7" s="93"/>
      <c r="F7" s="93"/>
      <c r="G7" s="93"/>
      <c r="H7" s="93"/>
      <c r="I7" s="93"/>
      <c r="J7" s="94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6781344</v>
      </c>
      <c r="F11" s="7"/>
      <c r="G11" s="64">
        <v>11760.83709194</v>
      </c>
      <c r="H11" s="7"/>
      <c r="I11" s="64">
        <v>100</v>
      </c>
      <c r="J11" s="64">
        <v>4.74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6" t="s">
        <v>201</v>
      </c>
      <c r="B12" s="14"/>
      <c r="E12" s="67">
        <v>5089552</v>
      </c>
      <c r="G12" s="67">
        <v>5616.2485479400002</v>
      </c>
      <c r="I12" s="67">
        <v>47.75</v>
      </c>
      <c r="J12" s="67">
        <v>2.2599999999999998</v>
      </c>
    </row>
    <row r="13" spans="1:54">
      <c r="A13" s="66" t="s">
        <v>995</v>
      </c>
      <c r="B13" s="14"/>
      <c r="E13" s="67">
        <v>0</v>
      </c>
      <c r="G13" s="67">
        <v>0</v>
      </c>
      <c r="I13" s="67">
        <v>0</v>
      </c>
      <c r="J13" s="67">
        <v>0</v>
      </c>
    </row>
    <row r="14" spans="1:54">
      <c r="A14" t="s">
        <v>224</v>
      </c>
      <c r="B14" t="s">
        <v>224</v>
      </c>
      <c r="C14" t="s">
        <v>224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54">
      <c r="A15" s="66" t="s">
        <v>996</v>
      </c>
      <c r="B15" s="14"/>
      <c r="E15" s="67">
        <v>1946000</v>
      </c>
      <c r="G15" s="67">
        <v>1990.13513994</v>
      </c>
      <c r="I15" s="67">
        <v>16.920000000000002</v>
      </c>
      <c r="J15" s="67">
        <v>0.8</v>
      </c>
    </row>
    <row r="16" spans="1:54">
      <c r="A16" t="s">
        <v>997</v>
      </c>
      <c r="B16" t="s">
        <v>998</v>
      </c>
      <c r="C16" t="s">
        <v>104</v>
      </c>
      <c r="D16" t="s">
        <v>999</v>
      </c>
      <c r="E16" s="65">
        <v>846000</v>
      </c>
      <c r="F16" s="65">
        <v>102.628539</v>
      </c>
      <c r="G16" s="65">
        <v>868.23743993999994</v>
      </c>
      <c r="H16" s="65">
        <v>0</v>
      </c>
      <c r="I16" s="65">
        <v>7.38</v>
      </c>
      <c r="J16" s="65">
        <v>0.35</v>
      </c>
    </row>
    <row r="17" spans="1:10">
      <c r="A17" t="s">
        <v>1000</v>
      </c>
      <c r="B17" t="s">
        <v>1001</v>
      </c>
      <c r="C17" t="s">
        <v>104</v>
      </c>
      <c r="D17" t="s">
        <v>391</v>
      </c>
      <c r="E17" s="65">
        <v>1100000</v>
      </c>
      <c r="F17" s="65">
        <v>101.9907</v>
      </c>
      <c r="G17" s="65">
        <v>1121.8977</v>
      </c>
      <c r="H17" s="65">
        <v>0</v>
      </c>
      <c r="I17" s="65">
        <v>9.5399999999999991</v>
      </c>
      <c r="J17" s="65">
        <v>0.45</v>
      </c>
    </row>
    <row r="18" spans="1:10">
      <c r="A18" s="66" t="s">
        <v>1002</v>
      </c>
      <c r="B18" s="14"/>
      <c r="E18" s="67">
        <v>0</v>
      </c>
      <c r="G18" s="67">
        <v>0</v>
      </c>
      <c r="I18" s="67">
        <v>0</v>
      </c>
      <c r="J18" s="67">
        <v>0</v>
      </c>
    </row>
    <row r="19" spans="1:10">
      <c r="A19" t="s">
        <v>224</v>
      </c>
      <c r="B19" t="s">
        <v>224</v>
      </c>
      <c r="C19" t="s">
        <v>224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0" spans="1:10">
      <c r="A20" s="66" t="s">
        <v>1003</v>
      </c>
      <c r="B20" s="14"/>
      <c r="E20" s="67">
        <v>3143552</v>
      </c>
      <c r="G20" s="67">
        <v>3626.1134080000002</v>
      </c>
      <c r="I20" s="67">
        <v>30.83</v>
      </c>
      <c r="J20" s="67">
        <v>1.46</v>
      </c>
    </row>
    <row r="21" spans="1:10">
      <c r="A21" t="s">
        <v>1004</v>
      </c>
      <c r="B21" t="s">
        <v>1005</v>
      </c>
      <c r="C21" t="s">
        <v>108</v>
      </c>
      <c r="D21" t="s">
        <v>1006</v>
      </c>
      <c r="E21" s="65">
        <v>83996</v>
      </c>
      <c r="F21" s="65">
        <v>100</v>
      </c>
      <c r="G21" s="65">
        <v>305.07347199999998</v>
      </c>
      <c r="H21" s="65">
        <v>0</v>
      </c>
      <c r="I21" s="65">
        <v>2.59</v>
      </c>
      <c r="J21" s="65">
        <v>0.12</v>
      </c>
    </row>
    <row r="22" spans="1:10">
      <c r="A22" t="s">
        <v>1007</v>
      </c>
      <c r="B22" t="s">
        <v>1005</v>
      </c>
      <c r="C22" t="s">
        <v>108</v>
      </c>
      <c r="D22" t="s">
        <v>1008</v>
      </c>
      <c r="E22" s="65">
        <v>99348</v>
      </c>
      <c r="F22" s="65">
        <v>100</v>
      </c>
      <c r="G22" s="65">
        <v>360.83193599999998</v>
      </c>
      <c r="H22" s="65">
        <v>0</v>
      </c>
      <c r="I22" s="65">
        <v>3.07</v>
      </c>
      <c r="J22" s="65">
        <v>0.15</v>
      </c>
    </row>
    <row r="23" spans="1:10">
      <c r="A23" t="s">
        <v>1009</v>
      </c>
      <c r="B23" t="s">
        <v>1010</v>
      </c>
      <c r="C23" t="s">
        <v>104</v>
      </c>
      <c r="D23" t="s">
        <v>1011</v>
      </c>
      <c r="E23" s="65">
        <v>2616656</v>
      </c>
      <c r="F23" s="65">
        <v>100</v>
      </c>
      <c r="G23" s="65">
        <v>2616.6559999999999</v>
      </c>
      <c r="H23" s="65">
        <v>0</v>
      </c>
      <c r="I23" s="65">
        <v>22.25</v>
      </c>
      <c r="J23" s="65">
        <v>1.06</v>
      </c>
    </row>
    <row r="24" spans="1:10">
      <c r="A24" t="s">
        <v>1012</v>
      </c>
      <c r="B24" t="s">
        <v>1013</v>
      </c>
      <c r="C24" t="s">
        <v>104</v>
      </c>
      <c r="D24" t="s">
        <v>1014</v>
      </c>
      <c r="E24" s="65">
        <v>326692</v>
      </c>
      <c r="F24" s="65">
        <v>100</v>
      </c>
      <c r="G24" s="65">
        <v>326.69200000000001</v>
      </c>
      <c r="H24" s="65">
        <v>0</v>
      </c>
      <c r="I24" s="65">
        <v>2.78</v>
      </c>
      <c r="J24" s="65">
        <v>0.13</v>
      </c>
    </row>
    <row r="25" spans="1:10">
      <c r="A25" t="s">
        <v>1015</v>
      </c>
      <c r="B25" t="s">
        <v>1016</v>
      </c>
      <c r="C25" t="s">
        <v>104</v>
      </c>
      <c r="D25" t="s">
        <v>1017</v>
      </c>
      <c r="E25" s="65">
        <v>16860</v>
      </c>
      <c r="F25" s="65">
        <v>100</v>
      </c>
      <c r="G25" s="65">
        <v>16.86</v>
      </c>
      <c r="H25" s="65">
        <v>0</v>
      </c>
      <c r="I25" s="65">
        <v>0.14000000000000001</v>
      </c>
      <c r="J25" s="65">
        <v>0.01</v>
      </c>
    </row>
    <row r="26" spans="1:10">
      <c r="A26" s="66" t="s">
        <v>229</v>
      </c>
      <c r="B26" s="14"/>
      <c r="E26" s="67">
        <v>1691792</v>
      </c>
      <c r="G26" s="67">
        <v>6144.5885440000002</v>
      </c>
      <c r="I26" s="67">
        <v>52.25</v>
      </c>
      <c r="J26" s="67">
        <v>2.48</v>
      </c>
    </row>
    <row r="27" spans="1:10">
      <c r="A27" s="66" t="s">
        <v>1018</v>
      </c>
      <c r="B27" s="14"/>
      <c r="E27" s="67">
        <v>0</v>
      </c>
      <c r="G27" s="67">
        <v>0</v>
      </c>
      <c r="I27" s="67">
        <v>0</v>
      </c>
      <c r="J27" s="67">
        <v>0</v>
      </c>
    </row>
    <row r="28" spans="1:10">
      <c r="A28" t="s">
        <v>224</v>
      </c>
      <c r="B28" t="s">
        <v>224</v>
      </c>
      <c r="C28" t="s">
        <v>224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</row>
    <row r="29" spans="1:10">
      <c r="A29" s="66" t="s">
        <v>1019</v>
      </c>
      <c r="B29" s="14"/>
      <c r="E29" s="67">
        <v>0</v>
      </c>
      <c r="G29" s="67">
        <v>0</v>
      </c>
      <c r="I29" s="67">
        <v>0</v>
      </c>
      <c r="J29" s="67">
        <v>0</v>
      </c>
    </row>
    <row r="30" spans="1:10">
      <c r="A30" t="s">
        <v>224</v>
      </c>
      <c r="B30" t="s">
        <v>224</v>
      </c>
      <c r="C30" t="s">
        <v>224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</row>
    <row r="31" spans="1:10">
      <c r="A31" s="66" t="s">
        <v>1020</v>
      </c>
      <c r="B31" s="14"/>
      <c r="E31" s="67">
        <v>1598169</v>
      </c>
      <c r="G31" s="67">
        <v>5804.5498079999998</v>
      </c>
      <c r="I31" s="67">
        <v>49.35</v>
      </c>
      <c r="J31" s="67">
        <v>2.34</v>
      </c>
    </row>
    <row r="32" spans="1:10">
      <c r="A32" t="s">
        <v>1021</v>
      </c>
      <c r="B32" t="s">
        <v>1022</v>
      </c>
      <c r="C32" t="s">
        <v>108</v>
      </c>
      <c r="D32" t="s">
        <v>1023</v>
      </c>
      <c r="E32" s="65">
        <v>519992</v>
      </c>
      <c r="F32" s="65">
        <v>100</v>
      </c>
      <c r="G32" s="65">
        <v>1888.610944</v>
      </c>
      <c r="H32" s="65">
        <v>0</v>
      </c>
      <c r="I32" s="65">
        <v>16.059999999999999</v>
      </c>
      <c r="J32" s="65">
        <v>0.76</v>
      </c>
    </row>
    <row r="33" spans="1:10">
      <c r="A33" t="s">
        <v>1024</v>
      </c>
      <c r="B33" t="s">
        <v>1025</v>
      </c>
      <c r="C33" t="s">
        <v>108</v>
      </c>
      <c r="D33" t="s">
        <v>1014</v>
      </c>
      <c r="E33" s="65">
        <v>549683</v>
      </c>
      <c r="F33" s="65">
        <v>100</v>
      </c>
      <c r="G33" s="65">
        <v>1996.448656</v>
      </c>
      <c r="H33" s="65">
        <v>0</v>
      </c>
      <c r="I33" s="65">
        <v>16.98</v>
      </c>
      <c r="J33" s="65">
        <v>0.81</v>
      </c>
    </row>
    <row r="34" spans="1:10">
      <c r="A34" t="s">
        <v>1026</v>
      </c>
      <c r="B34" t="s">
        <v>1027</v>
      </c>
      <c r="C34" t="s">
        <v>108</v>
      </c>
      <c r="D34" t="s">
        <v>1028</v>
      </c>
      <c r="E34" s="65">
        <v>528494</v>
      </c>
      <c r="F34" s="65">
        <v>100</v>
      </c>
      <c r="G34" s="65">
        <v>1919.4902079999999</v>
      </c>
      <c r="H34" s="65">
        <v>0</v>
      </c>
      <c r="I34" s="65">
        <v>16.32</v>
      </c>
      <c r="J34" s="65">
        <v>0.77</v>
      </c>
    </row>
    <row r="35" spans="1:10">
      <c r="A35" s="66" t="s">
        <v>1029</v>
      </c>
      <c r="B35" s="14"/>
      <c r="E35" s="67">
        <v>93623</v>
      </c>
      <c r="G35" s="67">
        <v>340.03873599999997</v>
      </c>
      <c r="I35" s="67">
        <v>2.89</v>
      </c>
      <c r="J35" s="67">
        <v>0.14000000000000001</v>
      </c>
    </row>
    <row r="36" spans="1:10">
      <c r="A36" t="s">
        <v>1030</v>
      </c>
      <c r="B36" t="s">
        <v>1031</v>
      </c>
      <c r="C36" t="s">
        <v>108</v>
      </c>
      <c r="D36" t="s">
        <v>1032</v>
      </c>
      <c r="E36" s="65">
        <v>93623</v>
      </c>
      <c r="F36" s="65">
        <v>100</v>
      </c>
      <c r="G36" s="65">
        <v>340.03873599999997</v>
      </c>
      <c r="H36" s="65">
        <v>0</v>
      </c>
      <c r="I36" s="65">
        <v>2.89</v>
      </c>
      <c r="J36" s="65">
        <v>0.14000000000000001</v>
      </c>
    </row>
    <row r="37" spans="1:10">
      <c r="A37" s="78" t="s">
        <v>231</v>
      </c>
      <c r="B37" s="14"/>
    </row>
    <row r="38" spans="1:10">
      <c r="A38" s="78" t="s">
        <v>286</v>
      </c>
      <c r="B38" s="14"/>
    </row>
    <row r="39" spans="1:10">
      <c r="A39" s="78" t="s">
        <v>287</v>
      </c>
      <c r="B39" s="14"/>
    </row>
    <row r="40" spans="1:10">
      <c r="A40" s="78" t="s">
        <v>288</v>
      </c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L6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>
      <c r="A5" s="63" t="s">
        <v>197</v>
      </c>
      <c r="B5" t="s">
        <v>198</v>
      </c>
    </row>
    <row r="6" spans="1:5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8" ht="26.25" customHeight="1">
      <c r="A7" s="92" t="s">
        <v>143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L11" s="14"/>
      <c r="M11" s="14"/>
      <c r="N11" s="14"/>
      <c r="O11" s="14"/>
      <c r="BF11" s="14"/>
    </row>
    <row r="12" spans="1:58">
      <c r="A12" s="66" t="s">
        <v>1033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8">
      <c r="A13" t="s">
        <v>224</v>
      </c>
      <c r="B13" t="s">
        <v>224</v>
      </c>
      <c r="C13" t="s">
        <v>224</v>
      </c>
      <c r="D13" t="s">
        <v>224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</row>
    <row r="14" spans="1:58">
      <c r="A14" s="66" t="s">
        <v>944</v>
      </c>
      <c r="B14" s="14"/>
      <c r="C14" s="14"/>
      <c r="F14" s="67">
        <v>0</v>
      </c>
      <c r="H14" s="67">
        <v>0</v>
      </c>
      <c r="J14" s="67">
        <v>0</v>
      </c>
      <c r="K14" s="67">
        <v>0</v>
      </c>
    </row>
    <row r="15" spans="1:58">
      <c r="A15" t="s">
        <v>224</v>
      </c>
      <c r="B15" t="s">
        <v>224</v>
      </c>
      <c r="C15" t="s">
        <v>224</v>
      </c>
      <c r="D15" t="s">
        <v>224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58">
      <c r="A16" s="78" t="s">
        <v>231</v>
      </c>
      <c r="B16" s="14"/>
      <c r="C16" s="14"/>
    </row>
    <row r="17" spans="1:3">
      <c r="A17" s="78" t="s">
        <v>286</v>
      </c>
      <c r="B17" s="14"/>
      <c r="C17" s="14"/>
    </row>
    <row r="18" spans="1:3">
      <c r="A18" s="78" t="s">
        <v>287</v>
      </c>
      <c r="B18" s="14"/>
      <c r="C18" s="14"/>
    </row>
    <row r="19" spans="1:3">
      <c r="A19" s="78" t="s">
        <v>288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>
      <c r="A5" s="63" t="s">
        <v>197</v>
      </c>
      <c r="B5" t="s">
        <v>198</v>
      </c>
    </row>
    <row r="6" spans="1:51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4"/>
    </row>
    <row r="7" spans="1:51" ht="26.25" customHeight="1">
      <c r="A7" s="92" t="s">
        <v>144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4">
        <v>0</v>
      </c>
      <c r="K11" s="64">
        <v>0</v>
      </c>
      <c r="AY11" s="14"/>
    </row>
    <row r="12" spans="1:51">
      <c r="A12" s="66" t="s">
        <v>201</v>
      </c>
      <c r="B12" s="14"/>
      <c r="C12" s="14"/>
      <c r="F12" s="67">
        <v>0</v>
      </c>
      <c r="H12" s="67">
        <v>0</v>
      </c>
      <c r="J12" s="67">
        <v>0</v>
      </c>
      <c r="K12" s="67">
        <v>0</v>
      </c>
    </row>
    <row r="13" spans="1:51">
      <c r="A13" s="66" t="s">
        <v>945</v>
      </c>
      <c r="B13" s="14"/>
      <c r="C13" s="14"/>
      <c r="F13" s="67">
        <v>0</v>
      </c>
      <c r="H13" s="67">
        <v>0</v>
      </c>
      <c r="J13" s="67">
        <v>0</v>
      </c>
      <c r="K13" s="67">
        <v>0</v>
      </c>
    </row>
    <row r="14" spans="1:51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</row>
    <row r="15" spans="1:51">
      <c r="A15" s="66" t="s">
        <v>946</v>
      </c>
      <c r="B15" s="14"/>
      <c r="C15" s="14"/>
      <c r="F15" s="67">
        <v>0</v>
      </c>
      <c r="H15" s="67">
        <v>0</v>
      </c>
      <c r="J15" s="67">
        <v>0</v>
      </c>
      <c r="K15" s="67">
        <v>0</v>
      </c>
    </row>
    <row r="16" spans="1:51">
      <c r="A16" t="s">
        <v>224</v>
      </c>
      <c r="B16" t="s">
        <v>224</v>
      </c>
      <c r="C16" t="s">
        <v>224</v>
      </c>
      <c r="D16" t="s">
        <v>224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</row>
    <row r="17" spans="1:11">
      <c r="A17" s="66" t="s">
        <v>1034</v>
      </c>
      <c r="B17" s="14"/>
      <c r="C17" s="14"/>
      <c r="F17" s="67">
        <v>0</v>
      </c>
      <c r="H17" s="67">
        <v>0</v>
      </c>
      <c r="J17" s="67">
        <v>0</v>
      </c>
      <c r="K17" s="67">
        <v>0</v>
      </c>
    </row>
    <row r="18" spans="1:11">
      <c r="A18" t="s">
        <v>224</v>
      </c>
      <c r="B18" t="s">
        <v>224</v>
      </c>
      <c r="C18" t="s">
        <v>224</v>
      </c>
      <c r="D18" t="s">
        <v>224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</row>
    <row r="19" spans="1:11">
      <c r="A19" s="66" t="s">
        <v>947</v>
      </c>
      <c r="B19" s="14"/>
      <c r="C19" s="14"/>
      <c r="F19" s="67">
        <v>0</v>
      </c>
      <c r="H19" s="67">
        <v>0</v>
      </c>
      <c r="J19" s="67">
        <v>0</v>
      </c>
      <c r="K19" s="67">
        <v>0</v>
      </c>
    </row>
    <row r="20" spans="1:11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</row>
    <row r="21" spans="1:11">
      <c r="A21" s="66" t="s">
        <v>558</v>
      </c>
      <c r="B21" s="14"/>
      <c r="C21" s="14"/>
      <c r="F21" s="67">
        <v>0</v>
      </c>
      <c r="H21" s="67">
        <v>0</v>
      </c>
      <c r="J21" s="67">
        <v>0</v>
      </c>
      <c r="K21" s="67">
        <v>0</v>
      </c>
    </row>
    <row r="22" spans="1:11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</row>
    <row r="23" spans="1:11">
      <c r="A23" s="66" t="s">
        <v>229</v>
      </c>
      <c r="B23" s="14"/>
      <c r="C23" s="14"/>
      <c r="F23" s="67">
        <v>0</v>
      </c>
      <c r="H23" s="67">
        <v>0</v>
      </c>
      <c r="J23" s="67">
        <v>0</v>
      </c>
      <c r="K23" s="67">
        <v>0</v>
      </c>
    </row>
    <row r="24" spans="1:11">
      <c r="A24" s="66" t="s">
        <v>945</v>
      </c>
      <c r="B24" s="14"/>
      <c r="C24" s="14"/>
      <c r="F24" s="67">
        <v>0</v>
      </c>
      <c r="H24" s="67">
        <v>0</v>
      </c>
      <c r="J24" s="67">
        <v>0</v>
      </c>
      <c r="K24" s="67">
        <v>0</v>
      </c>
    </row>
    <row r="25" spans="1:11">
      <c r="A25" t="s">
        <v>224</v>
      </c>
      <c r="B25" t="s">
        <v>224</v>
      </c>
      <c r="C25" t="s">
        <v>224</v>
      </c>
      <c r="D25" t="s">
        <v>224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</row>
    <row r="26" spans="1:11">
      <c r="A26" s="66" t="s">
        <v>954</v>
      </c>
      <c r="B26" s="14"/>
      <c r="C26" s="14"/>
      <c r="F26" s="67">
        <v>0</v>
      </c>
      <c r="H26" s="67">
        <v>0</v>
      </c>
      <c r="J26" s="67">
        <v>0</v>
      </c>
      <c r="K26" s="67">
        <v>0</v>
      </c>
    </row>
    <row r="27" spans="1:11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>
      <c r="A28" s="66" t="s">
        <v>947</v>
      </c>
      <c r="B28" s="14"/>
      <c r="C28" s="14"/>
      <c r="F28" s="67">
        <v>0</v>
      </c>
      <c r="H28" s="67">
        <v>0</v>
      </c>
      <c r="J28" s="67">
        <v>0</v>
      </c>
      <c r="K28" s="67">
        <v>0</v>
      </c>
    </row>
    <row r="29" spans="1:11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</row>
    <row r="30" spans="1:11">
      <c r="A30" s="66" t="s">
        <v>955</v>
      </c>
      <c r="B30" s="14"/>
      <c r="C30" s="14"/>
      <c r="F30" s="67">
        <v>0</v>
      </c>
      <c r="H30" s="67">
        <v>0</v>
      </c>
      <c r="J30" s="67">
        <v>0</v>
      </c>
      <c r="K30" s="67">
        <v>0</v>
      </c>
    </row>
    <row r="31" spans="1:11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</row>
    <row r="32" spans="1:11">
      <c r="A32" s="66" t="s">
        <v>558</v>
      </c>
      <c r="B32" s="14"/>
      <c r="C32" s="14"/>
      <c r="F32" s="67">
        <v>0</v>
      </c>
      <c r="H32" s="67">
        <v>0</v>
      </c>
      <c r="J32" s="67">
        <v>0</v>
      </c>
      <c r="K32" s="67">
        <v>0</v>
      </c>
    </row>
    <row r="33" spans="1:11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</row>
    <row r="34" spans="1:11">
      <c r="A34" s="78" t="s">
        <v>231</v>
      </c>
      <c r="B34" s="14"/>
      <c r="C34" s="14"/>
    </row>
    <row r="35" spans="1:11">
      <c r="A35" s="78" t="s">
        <v>286</v>
      </c>
      <c r="B35" s="14"/>
      <c r="C35" s="14"/>
    </row>
    <row r="36" spans="1:11">
      <c r="A36" s="78" t="s">
        <v>287</v>
      </c>
      <c r="B36" s="14"/>
      <c r="C36" s="14"/>
    </row>
    <row r="37" spans="1:11">
      <c r="A37" s="78" t="s">
        <v>288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2" workbookViewId="0">
      <selection activeCell="K2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>
      <c r="A5" s="63" t="s">
        <v>197</v>
      </c>
      <c r="B5" t="s">
        <v>198</v>
      </c>
    </row>
    <row r="6" spans="1:48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4"/>
    </row>
    <row r="7" spans="1:48" ht="26.25" customHeight="1">
      <c r="A7" s="92" t="s">
        <v>145</v>
      </c>
      <c r="B7" s="93"/>
      <c r="C7" s="93"/>
      <c r="D7" s="93"/>
      <c r="E7" s="93"/>
      <c r="F7" s="93"/>
      <c r="G7" s="93"/>
      <c r="H7" s="93"/>
      <c r="I7" s="93"/>
      <c r="J7" s="94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-5218000</v>
      </c>
      <c r="G11" s="7"/>
      <c r="H11" s="64">
        <v>25.62030553951173</v>
      </c>
      <c r="I11" s="64">
        <v>100</v>
      </c>
      <c r="J11" s="64">
        <v>0.01</v>
      </c>
      <c r="AV11" s="14"/>
    </row>
    <row r="12" spans="1:48">
      <c r="A12" s="66" t="s">
        <v>201</v>
      </c>
      <c r="B12" s="14"/>
      <c r="C12" s="14"/>
      <c r="F12" s="67">
        <v>-5218000</v>
      </c>
      <c r="H12" s="67">
        <v>25.62030553951173</v>
      </c>
      <c r="I12" s="67">
        <v>100</v>
      </c>
      <c r="J12" s="67">
        <v>0.01</v>
      </c>
    </row>
    <row r="13" spans="1:48">
      <c r="A13" s="66" t="s">
        <v>945</v>
      </c>
      <c r="B13" s="14"/>
      <c r="C13" s="14"/>
      <c r="F13" s="67">
        <v>0</v>
      </c>
      <c r="H13" s="67">
        <v>0</v>
      </c>
      <c r="I13" s="67">
        <v>0</v>
      </c>
      <c r="J13" s="67">
        <v>0</v>
      </c>
    </row>
    <row r="14" spans="1:48">
      <c r="A14" t="s">
        <v>224</v>
      </c>
      <c r="B14" t="s">
        <v>224</v>
      </c>
      <c r="C14" t="s">
        <v>224</v>
      </c>
      <c r="D14" t="s">
        <v>224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48">
      <c r="A15" s="66" t="s">
        <v>946</v>
      </c>
      <c r="B15" s="14"/>
      <c r="C15" s="14"/>
      <c r="F15" s="67">
        <v>-5218000</v>
      </c>
      <c r="H15" s="67">
        <v>25.62030553951173</v>
      </c>
      <c r="I15" s="67">
        <v>100</v>
      </c>
      <c r="J15" s="67">
        <v>0.01</v>
      </c>
    </row>
    <row r="16" spans="1:48">
      <c r="A16" t="s">
        <v>1035</v>
      </c>
      <c r="B16" t="s">
        <v>1036</v>
      </c>
      <c r="C16" t="s">
        <v>125</v>
      </c>
      <c r="D16" t="s">
        <v>112</v>
      </c>
      <c r="E16" t="s">
        <v>1037</v>
      </c>
      <c r="F16" s="65">
        <v>-1827000</v>
      </c>
      <c r="G16" s="65">
        <v>-3.2599790143186151</v>
      </c>
      <c r="H16" s="65">
        <v>59.559816591601098</v>
      </c>
      <c r="I16" s="65">
        <v>232.47</v>
      </c>
      <c r="J16" s="65">
        <v>0.02</v>
      </c>
    </row>
    <row r="17" spans="1:10">
      <c r="A17" t="s">
        <v>1038</v>
      </c>
      <c r="B17" t="s">
        <v>1039</v>
      </c>
      <c r="C17" t="s">
        <v>125</v>
      </c>
      <c r="D17" t="s">
        <v>112</v>
      </c>
      <c r="E17" t="s">
        <v>1040</v>
      </c>
      <c r="F17" s="65">
        <v>885000</v>
      </c>
      <c r="G17" s="65">
        <v>-3.6799119496070056</v>
      </c>
      <c r="H17" s="65">
        <v>-32.567220754022003</v>
      </c>
      <c r="I17" s="65">
        <v>-127.11</v>
      </c>
      <c r="J17" s="65">
        <v>-0.01</v>
      </c>
    </row>
    <row r="18" spans="1:10">
      <c r="A18" t="s">
        <v>1041</v>
      </c>
      <c r="B18" t="s">
        <v>1042</v>
      </c>
      <c r="C18" t="s">
        <v>125</v>
      </c>
      <c r="D18" t="s">
        <v>108</v>
      </c>
      <c r="E18" t="s">
        <v>1037</v>
      </c>
      <c r="F18" s="65">
        <v>-4276000</v>
      </c>
      <c r="G18" s="65">
        <v>3.2092850749938492E-2</v>
      </c>
      <c r="H18" s="65">
        <v>-1.3722902980673699</v>
      </c>
      <c r="I18" s="65">
        <v>-5.36</v>
      </c>
      <c r="J18" s="65">
        <v>0</v>
      </c>
    </row>
    <row r="19" spans="1:10">
      <c r="A19" s="66" t="s">
        <v>1034</v>
      </c>
      <c r="B19" s="14"/>
      <c r="C19" s="14"/>
      <c r="F19" s="67">
        <v>0</v>
      </c>
      <c r="H19" s="67">
        <v>0</v>
      </c>
      <c r="I19" s="67">
        <v>0</v>
      </c>
      <c r="J19" s="67">
        <v>0</v>
      </c>
    </row>
    <row r="20" spans="1:10">
      <c r="A20" t="s">
        <v>224</v>
      </c>
      <c r="B20" t="s">
        <v>224</v>
      </c>
      <c r="C20" t="s">
        <v>224</v>
      </c>
      <c r="D20" t="s">
        <v>224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</row>
    <row r="21" spans="1:10">
      <c r="A21" s="66" t="s">
        <v>947</v>
      </c>
      <c r="B21" s="14"/>
      <c r="C21" s="14"/>
      <c r="F21" s="67">
        <v>0</v>
      </c>
      <c r="H21" s="67">
        <v>0</v>
      </c>
      <c r="I21" s="67">
        <v>0</v>
      </c>
      <c r="J21" s="67">
        <v>0</v>
      </c>
    </row>
    <row r="22" spans="1:10">
      <c r="A22" t="s">
        <v>224</v>
      </c>
      <c r="B22" t="s">
        <v>224</v>
      </c>
      <c r="C22" t="s">
        <v>224</v>
      </c>
      <c r="D22" t="s">
        <v>224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</row>
    <row r="23" spans="1:10">
      <c r="A23" s="66" t="s">
        <v>558</v>
      </c>
      <c r="B23" s="14"/>
      <c r="C23" s="14"/>
      <c r="F23" s="67">
        <v>0</v>
      </c>
      <c r="H23" s="67">
        <v>0</v>
      </c>
      <c r="I23" s="67">
        <v>0</v>
      </c>
      <c r="J23" s="67">
        <v>0</v>
      </c>
    </row>
    <row r="24" spans="1:10">
      <c r="A24" t="s">
        <v>224</v>
      </c>
      <c r="B24" t="s">
        <v>224</v>
      </c>
      <c r="C24" t="s">
        <v>224</v>
      </c>
      <c r="D24" t="s">
        <v>224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</row>
    <row r="25" spans="1:10">
      <c r="A25" s="66" t="s">
        <v>229</v>
      </c>
      <c r="B25" s="14"/>
      <c r="C25" s="14"/>
      <c r="F25" s="67">
        <v>0</v>
      </c>
      <c r="H25" s="67">
        <v>0</v>
      </c>
      <c r="I25" s="67">
        <v>0</v>
      </c>
      <c r="J25" s="67">
        <v>0</v>
      </c>
    </row>
    <row r="26" spans="1:10">
      <c r="A26" s="66" t="s">
        <v>945</v>
      </c>
      <c r="B26" s="14"/>
      <c r="C26" s="14"/>
      <c r="F26" s="67">
        <v>0</v>
      </c>
      <c r="H26" s="67">
        <v>0</v>
      </c>
      <c r="I26" s="67">
        <v>0</v>
      </c>
      <c r="J26" s="67">
        <v>0</v>
      </c>
    </row>
    <row r="27" spans="1:10">
      <c r="A27" t="s">
        <v>224</v>
      </c>
      <c r="B27" t="s">
        <v>224</v>
      </c>
      <c r="C27" t="s">
        <v>224</v>
      </c>
      <c r="D27" t="s">
        <v>224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>
      <c r="A28" s="66" t="s">
        <v>954</v>
      </c>
      <c r="B28" s="14"/>
      <c r="C28" s="14"/>
      <c r="F28" s="67">
        <v>0</v>
      </c>
      <c r="H28" s="67">
        <v>0</v>
      </c>
      <c r="I28" s="67">
        <v>0</v>
      </c>
      <c r="J28" s="67">
        <v>0</v>
      </c>
    </row>
    <row r="29" spans="1:10">
      <c r="A29" t="s">
        <v>224</v>
      </c>
      <c r="B29" t="s">
        <v>224</v>
      </c>
      <c r="C29" t="s">
        <v>224</v>
      </c>
      <c r="D29" t="s">
        <v>224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</row>
    <row r="30" spans="1:10">
      <c r="A30" s="66" t="s">
        <v>947</v>
      </c>
      <c r="B30" s="14"/>
      <c r="C30" s="14"/>
      <c r="F30" s="67">
        <v>0</v>
      </c>
      <c r="H30" s="67">
        <v>0</v>
      </c>
      <c r="I30" s="67">
        <v>0</v>
      </c>
      <c r="J30" s="67">
        <v>0</v>
      </c>
    </row>
    <row r="31" spans="1:10">
      <c r="A31" t="s">
        <v>224</v>
      </c>
      <c r="B31" t="s">
        <v>224</v>
      </c>
      <c r="C31" t="s">
        <v>224</v>
      </c>
      <c r="D31" t="s">
        <v>224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</row>
    <row r="32" spans="1:10">
      <c r="A32" s="66" t="s">
        <v>558</v>
      </c>
      <c r="B32" s="14"/>
      <c r="C32" s="14"/>
      <c r="F32" s="67">
        <v>0</v>
      </c>
      <c r="H32" s="67">
        <v>0</v>
      </c>
      <c r="I32" s="67">
        <v>0</v>
      </c>
      <c r="J32" s="67">
        <v>0</v>
      </c>
    </row>
    <row r="33" spans="1:10">
      <c r="A33" t="s">
        <v>224</v>
      </c>
      <c r="B33" t="s">
        <v>224</v>
      </c>
      <c r="C33" t="s">
        <v>224</v>
      </c>
      <c r="D33" t="s">
        <v>224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</row>
    <row r="34" spans="1:10">
      <c r="A34" s="78" t="s">
        <v>231</v>
      </c>
      <c r="B34" s="14"/>
      <c r="C34" s="14"/>
    </row>
    <row r="35" spans="1:10">
      <c r="A35" s="78" t="s">
        <v>286</v>
      </c>
      <c r="B35" s="14"/>
      <c r="C35" s="14"/>
    </row>
    <row r="36" spans="1:10">
      <c r="A36" s="78" t="s">
        <v>287</v>
      </c>
      <c r="B36" s="14"/>
      <c r="C36" s="14"/>
    </row>
    <row r="37" spans="1:10">
      <c r="A37" s="78" t="s">
        <v>288</v>
      </c>
      <c r="B37" s="14"/>
      <c r="C37" s="14"/>
    </row>
    <row r="38" spans="1:10" hidden="1"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16" workbookViewId="0">
      <selection activeCell="Q16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>
      <c r="A5" s="63" t="s">
        <v>197</v>
      </c>
      <c r="B5" t="s">
        <v>198</v>
      </c>
    </row>
    <row r="6" spans="1:77" ht="26.25" customHeight="1">
      <c r="A6" s="92" t="s">
        <v>138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77" ht="26.25" customHeight="1">
      <c r="A7" s="92" t="s">
        <v>147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4">
        <v>0</v>
      </c>
      <c r="P11" s="64">
        <v>0</v>
      </c>
      <c r="Q11" s="14"/>
      <c r="R11" s="14"/>
      <c r="S11" s="14"/>
      <c r="T11" s="14"/>
      <c r="U11" s="14"/>
      <c r="BY11" s="14"/>
    </row>
    <row r="12" spans="1:77">
      <c r="A12" s="66" t="s">
        <v>201</v>
      </c>
      <c r="C12" s="14"/>
      <c r="G12" s="67">
        <v>0</v>
      </c>
      <c r="J12" s="67">
        <v>0</v>
      </c>
      <c r="K12" s="67">
        <v>0</v>
      </c>
      <c r="M12" s="67">
        <v>0</v>
      </c>
      <c r="O12" s="67">
        <v>0</v>
      </c>
      <c r="P12" s="67">
        <v>0</v>
      </c>
    </row>
    <row r="13" spans="1:77">
      <c r="A13" s="66" t="s">
        <v>968</v>
      </c>
      <c r="C13" s="14"/>
      <c r="G13" s="67">
        <v>0</v>
      </c>
      <c r="J13" s="67">
        <v>0</v>
      </c>
      <c r="K13" s="67">
        <v>0</v>
      </c>
      <c r="M13" s="67">
        <v>0</v>
      </c>
      <c r="O13" s="67">
        <v>0</v>
      </c>
      <c r="P13" s="67">
        <v>0</v>
      </c>
    </row>
    <row r="14" spans="1:77">
      <c r="A14" t="s">
        <v>224</v>
      </c>
      <c r="B14" t="s">
        <v>224</v>
      </c>
      <c r="C14" s="14"/>
      <c r="D14" t="s">
        <v>224</v>
      </c>
      <c r="G14" s="65">
        <v>0</v>
      </c>
      <c r="H14" t="s">
        <v>224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</row>
    <row r="15" spans="1:77">
      <c r="A15" s="66" t="s">
        <v>969</v>
      </c>
      <c r="C15" s="14"/>
      <c r="G15" s="67">
        <v>0</v>
      </c>
      <c r="J15" s="67">
        <v>0</v>
      </c>
      <c r="K15" s="67">
        <v>0</v>
      </c>
      <c r="M15" s="67">
        <v>0</v>
      </c>
      <c r="O15" s="67">
        <v>0</v>
      </c>
      <c r="P15" s="67">
        <v>0</v>
      </c>
    </row>
    <row r="16" spans="1:77">
      <c r="A16" t="s">
        <v>224</v>
      </c>
      <c r="B16" t="s">
        <v>224</v>
      </c>
      <c r="C16" s="14"/>
      <c r="D16" t="s">
        <v>224</v>
      </c>
      <c r="G16" s="65">
        <v>0</v>
      </c>
      <c r="H16" t="s">
        <v>224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970</v>
      </c>
      <c r="C17" s="14"/>
      <c r="G17" s="67">
        <v>0</v>
      </c>
      <c r="J17" s="67">
        <v>0</v>
      </c>
      <c r="K17" s="67">
        <v>0</v>
      </c>
      <c r="M17" s="67">
        <v>0</v>
      </c>
      <c r="O17" s="67">
        <v>0</v>
      </c>
      <c r="P17" s="67">
        <v>0</v>
      </c>
    </row>
    <row r="18" spans="1:16">
      <c r="A18" s="66" t="s">
        <v>971</v>
      </c>
      <c r="C18" s="14"/>
      <c r="G18" s="67">
        <v>0</v>
      </c>
      <c r="J18" s="67">
        <v>0</v>
      </c>
      <c r="K18" s="67">
        <v>0</v>
      </c>
      <c r="M18" s="67">
        <v>0</v>
      </c>
      <c r="O18" s="67">
        <v>0</v>
      </c>
      <c r="P18" s="67">
        <v>0</v>
      </c>
    </row>
    <row r="19" spans="1:16">
      <c r="A19" t="s">
        <v>224</v>
      </c>
      <c r="B19" t="s">
        <v>224</v>
      </c>
      <c r="C19" s="14"/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</row>
    <row r="20" spans="1:16">
      <c r="A20" s="66" t="s">
        <v>972</v>
      </c>
      <c r="C20" s="14"/>
      <c r="G20" s="67">
        <v>0</v>
      </c>
      <c r="J20" s="67">
        <v>0</v>
      </c>
      <c r="K20" s="67">
        <v>0</v>
      </c>
      <c r="M20" s="67">
        <v>0</v>
      </c>
      <c r="O20" s="67">
        <v>0</v>
      </c>
      <c r="P20" s="67">
        <v>0</v>
      </c>
    </row>
    <row r="21" spans="1:16">
      <c r="A21" t="s">
        <v>224</v>
      </c>
      <c r="B21" t="s">
        <v>224</v>
      </c>
      <c r="C21" s="14"/>
      <c r="D21" t="s">
        <v>224</v>
      </c>
      <c r="G21" s="65">
        <v>0</v>
      </c>
      <c r="H21" t="s">
        <v>224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</row>
    <row r="22" spans="1:16">
      <c r="A22" s="66" t="s">
        <v>973</v>
      </c>
      <c r="C22" s="14"/>
      <c r="G22" s="67">
        <v>0</v>
      </c>
      <c r="J22" s="67">
        <v>0</v>
      </c>
      <c r="K22" s="67">
        <v>0</v>
      </c>
      <c r="M22" s="67">
        <v>0</v>
      </c>
      <c r="O22" s="67">
        <v>0</v>
      </c>
      <c r="P22" s="67">
        <v>0</v>
      </c>
    </row>
    <row r="23" spans="1:16">
      <c r="A23" t="s">
        <v>224</v>
      </c>
      <c r="B23" t="s">
        <v>224</v>
      </c>
      <c r="C23" s="14"/>
      <c r="D23" t="s">
        <v>224</v>
      </c>
      <c r="G23" s="65">
        <v>0</v>
      </c>
      <c r="H23" t="s">
        <v>224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</row>
    <row r="24" spans="1:16">
      <c r="A24" s="66" t="s">
        <v>974</v>
      </c>
      <c r="C24" s="14"/>
      <c r="G24" s="67">
        <v>0</v>
      </c>
      <c r="J24" s="67">
        <v>0</v>
      </c>
      <c r="K24" s="67">
        <v>0</v>
      </c>
      <c r="M24" s="67">
        <v>0</v>
      </c>
      <c r="O24" s="67">
        <v>0</v>
      </c>
      <c r="P24" s="67">
        <v>0</v>
      </c>
    </row>
    <row r="25" spans="1:16">
      <c r="A25" t="s">
        <v>224</v>
      </c>
      <c r="B25" t="s">
        <v>224</v>
      </c>
      <c r="C25" s="14"/>
      <c r="D25" t="s">
        <v>224</v>
      </c>
      <c r="G25" s="65">
        <v>0</v>
      </c>
      <c r="H25" t="s">
        <v>224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229</v>
      </c>
      <c r="C26" s="14"/>
      <c r="G26" s="67">
        <v>0</v>
      </c>
      <c r="J26" s="67">
        <v>0</v>
      </c>
      <c r="K26" s="67">
        <v>0</v>
      </c>
      <c r="M26" s="67">
        <v>0</v>
      </c>
      <c r="O26" s="67">
        <v>0</v>
      </c>
      <c r="P26" s="67">
        <v>0</v>
      </c>
    </row>
    <row r="27" spans="1:16">
      <c r="A27" s="66" t="s">
        <v>968</v>
      </c>
      <c r="C27" s="14"/>
      <c r="G27" s="67">
        <v>0</v>
      </c>
      <c r="J27" s="67">
        <v>0</v>
      </c>
      <c r="K27" s="67">
        <v>0</v>
      </c>
      <c r="M27" s="67">
        <v>0</v>
      </c>
      <c r="O27" s="67">
        <v>0</v>
      </c>
      <c r="P27" s="67">
        <v>0</v>
      </c>
    </row>
    <row r="28" spans="1:16">
      <c r="A28" t="s">
        <v>224</v>
      </c>
      <c r="B28" t="s">
        <v>224</v>
      </c>
      <c r="C28" s="14"/>
      <c r="D28" t="s">
        <v>224</v>
      </c>
      <c r="G28" s="65">
        <v>0</v>
      </c>
      <c r="H28" t="s">
        <v>224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</row>
    <row r="29" spans="1:16">
      <c r="A29" s="66" t="s">
        <v>969</v>
      </c>
      <c r="C29" s="14"/>
      <c r="G29" s="67">
        <v>0</v>
      </c>
      <c r="J29" s="67">
        <v>0</v>
      </c>
      <c r="K29" s="67">
        <v>0</v>
      </c>
      <c r="M29" s="67">
        <v>0</v>
      </c>
      <c r="O29" s="67">
        <v>0</v>
      </c>
      <c r="P29" s="67">
        <v>0</v>
      </c>
    </row>
    <row r="30" spans="1:16">
      <c r="A30" t="s">
        <v>224</v>
      </c>
      <c r="B30" t="s">
        <v>224</v>
      </c>
      <c r="C30" s="14"/>
      <c r="D30" t="s">
        <v>224</v>
      </c>
      <c r="G30" s="65">
        <v>0</v>
      </c>
      <c r="H30" t="s">
        <v>224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</row>
    <row r="31" spans="1:16">
      <c r="A31" s="66" t="s">
        <v>970</v>
      </c>
      <c r="C31" s="14"/>
      <c r="G31" s="67">
        <v>0</v>
      </c>
      <c r="J31" s="67">
        <v>0</v>
      </c>
      <c r="K31" s="67">
        <v>0</v>
      </c>
      <c r="M31" s="67">
        <v>0</v>
      </c>
      <c r="O31" s="67">
        <v>0</v>
      </c>
      <c r="P31" s="67">
        <v>0</v>
      </c>
    </row>
    <row r="32" spans="1:16">
      <c r="A32" s="66" t="s">
        <v>971</v>
      </c>
      <c r="C32" s="14"/>
      <c r="G32" s="67">
        <v>0</v>
      </c>
      <c r="J32" s="67">
        <v>0</v>
      </c>
      <c r="K32" s="67">
        <v>0</v>
      </c>
      <c r="M32" s="67">
        <v>0</v>
      </c>
      <c r="O32" s="67">
        <v>0</v>
      </c>
      <c r="P32" s="67">
        <v>0</v>
      </c>
    </row>
    <row r="33" spans="1:16">
      <c r="A33" t="s">
        <v>224</v>
      </c>
      <c r="B33" t="s">
        <v>224</v>
      </c>
      <c r="C33" s="14"/>
      <c r="D33" t="s">
        <v>224</v>
      </c>
      <c r="G33" s="65">
        <v>0</v>
      </c>
      <c r="H33" t="s">
        <v>224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</row>
    <row r="34" spans="1:16">
      <c r="A34" s="66" t="s">
        <v>972</v>
      </c>
      <c r="C34" s="14"/>
      <c r="G34" s="67">
        <v>0</v>
      </c>
      <c r="J34" s="67">
        <v>0</v>
      </c>
      <c r="K34" s="67">
        <v>0</v>
      </c>
      <c r="M34" s="67">
        <v>0</v>
      </c>
      <c r="O34" s="67">
        <v>0</v>
      </c>
      <c r="P34" s="67">
        <v>0</v>
      </c>
    </row>
    <row r="35" spans="1:16">
      <c r="A35" t="s">
        <v>224</v>
      </c>
      <c r="B35" t="s">
        <v>224</v>
      </c>
      <c r="C35" s="14"/>
      <c r="D35" t="s">
        <v>224</v>
      </c>
      <c r="G35" s="65">
        <v>0</v>
      </c>
      <c r="H35" t="s">
        <v>224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</row>
    <row r="36" spans="1:16">
      <c r="A36" s="66" t="s">
        <v>973</v>
      </c>
      <c r="C36" s="14"/>
      <c r="G36" s="67">
        <v>0</v>
      </c>
      <c r="J36" s="67">
        <v>0</v>
      </c>
      <c r="K36" s="67">
        <v>0</v>
      </c>
      <c r="M36" s="67">
        <v>0</v>
      </c>
      <c r="O36" s="67">
        <v>0</v>
      </c>
      <c r="P36" s="67">
        <v>0</v>
      </c>
    </row>
    <row r="37" spans="1:16">
      <c r="A37" t="s">
        <v>224</v>
      </c>
      <c r="B37" t="s">
        <v>224</v>
      </c>
      <c r="C37" s="14"/>
      <c r="D37" t="s">
        <v>224</v>
      </c>
      <c r="G37" s="65">
        <v>0</v>
      </c>
      <c r="H37" t="s">
        <v>224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</row>
    <row r="38" spans="1:16">
      <c r="A38" s="66" t="s">
        <v>974</v>
      </c>
      <c r="C38" s="14"/>
      <c r="G38" s="67">
        <v>0</v>
      </c>
      <c r="J38" s="67">
        <v>0</v>
      </c>
      <c r="K38" s="67">
        <v>0</v>
      </c>
      <c r="M38" s="67">
        <v>0</v>
      </c>
      <c r="O38" s="67">
        <v>0</v>
      </c>
      <c r="P38" s="67">
        <v>0</v>
      </c>
    </row>
    <row r="39" spans="1:16">
      <c r="A39" t="s">
        <v>224</v>
      </c>
      <c r="B39" t="s">
        <v>224</v>
      </c>
      <c r="C39" s="14"/>
      <c r="D39" t="s">
        <v>224</v>
      </c>
      <c r="G39" s="65">
        <v>0</v>
      </c>
      <c r="H39" t="s">
        <v>224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</row>
    <row r="40" spans="1:16">
      <c r="A40" s="78" t="s">
        <v>231</v>
      </c>
      <c r="C40" s="14"/>
    </row>
    <row r="41" spans="1:16">
      <c r="A41" s="78" t="s">
        <v>286</v>
      </c>
      <c r="C41" s="14"/>
    </row>
    <row r="42" spans="1:16">
      <c r="A42" s="78" t="s">
        <v>287</v>
      </c>
      <c r="C42" s="14"/>
    </row>
    <row r="43" spans="1:16">
      <c r="A43" s="78" t="s">
        <v>288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7"/>
  <sheetViews>
    <sheetView rightToLeft="1" topLeftCell="A19" workbookViewId="0">
      <selection activeCell="A47" sqref="A47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4.8554687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/>
    </row>
    <row r="3" spans="1:58">
      <c r="A3" s="2" t="s">
        <v>2</v>
      </c>
      <c r="B3" s="2" t="s">
        <v>196</v>
      </c>
    </row>
    <row r="4" spans="1:58">
      <c r="A4" s="2" t="s">
        <v>3</v>
      </c>
      <c r="B4" s="2"/>
    </row>
    <row r="5" spans="1:58">
      <c r="A5" s="63" t="s">
        <v>197</v>
      </c>
      <c r="B5" s="2" t="s">
        <v>198</v>
      </c>
    </row>
    <row r="6" spans="1:58" ht="26.25" customHeight="1">
      <c r="A6" s="92" t="s">
        <v>148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1:58" s="16" customFormat="1" ht="70.5" customHeight="1">
      <c r="A7" s="40" t="s">
        <v>98</v>
      </c>
      <c r="B7" s="41" t="s">
        <v>149</v>
      </c>
      <c r="C7" s="41" t="s">
        <v>49</v>
      </c>
      <c r="D7" s="95" t="s">
        <v>50</v>
      </c>
      <c r="E7" s="95" t="s">
        <v>51</v>
      </c>
      <c r="F7" s="95" t="s">
        <v>71</v>
      </c>
      <c r="G7" s="95" t="s">
        <v>52</v>
      </c>
      <c r="H7" s="41" t="s">
        <v>72</v>
      </c>
      <c r="I7" s="41" t="s">
        <v>53</v>
      </c>
      <c r="J7" s="43" t="s">
        <v>150</v>
      </c>
      <c r="K7" s="95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36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1.1299999999999999</v>
      </c>
      <c r="I10" s="15"/>
      <c r="J10" s="15"/>
      <c r="K10" s="64">
        <v>2.21</v>
      </c>
      <c r="L10" s="64">
        <v>6516331.1600000001</v>
      </c>
      <c r="M10" s="7"/>
      <c r="N10" s="64">
        <v>6455.7710397719202</v>
      </c>
      <c r="O10" s="64">
        <v>100</v>
      </c>
      <c r="P10" s="64">
        <v>2.6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6" t="s">
        <v>201</v>
      </c>
      <c r="H11" s="67">
        <v>1.1299999999999999</v>
      </c>
      <c r="K11" s="67">
        <v>2.21</v>
      </c>
      <c r="L11" s="67">
        <v>6516331.1600000001</v>
      </c>
      <c r="N11" s="67">
        <v>6455.7710397719202</v>
      </c>
      <c r="O11" s="67">
        <v>100</v>
      </c>
      <c r="P11" s="67">
        <v>2.6</v>
      </c>
    </row>
    <row r="12" spans="1:58">
      <c r="A12" s="66" t="s">
        <v>1043</v>
      </c>
      <c r="H12" s="67">
        <v>1.1200000000000001</v>
      </c>
      <c r="K12" s="67">
        <v>6.7</v>
      </c>
      <c r="L12" s="67">
        <v>1083975.6299999999</v>
      </c>
      <c r="N12" s="67">
        <v>1087.771818918</v>
      </c>
      <c r="O12" s="67">
        <v>16.850000000000001</v>
      </c>
      <c r="P12" s="67">
        <v>0.44</v>
      </c>
    </row>
    <row r="13" spans="1:58">
      <c r="A13" t="s">
        <v>1044</v>
      </c>
      <c r="B13" t="s">
        <v>1045</v>
      </c>
      <c r="C13" t="s">
        <v>1046</v>
      </c>
      <c r="D13" t="s">
        <v>1047</v>
      </c>
      <c r="E13" t="s">
        <v>1048</v>
      </c>
      <c r="F13" t="s">
        <v>1049</v>
      </c>
      <c r="G13" t="s">
        <v>207</v>
      </c>
      <c r="H13" s="65">
        <v>1.1200000000000001</v>
      </c>
      <c r="I13" t="s">
        <v>104</v>
      </c>
      <c r="J13" s="65">
        <v>6.95</v>
      </c>
      <c r="K13" s="65">
        <v>6.69</v>
      </c>
      <c r="L13" s="65">
        <v>553358.88</v>
      </c>
      <c r="M13" s="65">
        <v>100.36</v>
      </c>
      <c r="N13" s="65">
        <v>555.35097196799995</v>
      </c>
      <c r="O13" s="65">
        <v>8.6</v>
      </c>
      <c r="P13" s="65">
        <v>0.22</v>
      </c>
    </row>
    <row r="14" spans="1:58">
      <c r="A14" t="s">
        <v>1050</v>
      </c>
      <c r="B14" t="s">
        <v>1045</v>
      </c>
      <c r="C14" t="s">
        <v>1051</v>
      </c>
      <c r="D14" t="s">
        <v>1047</v>
      </c>
      <c r="E14" t="s">
        <v>1048</v>
      </c>
      <c r="F14" t="s">
        <v>1052</v>
      </c>
      <c r="G14" t="s">
        <v>207</v>
      </c>
      <c r="H14" s="65">
        <v>1.1200000000000001</v>
      </c>
      <c r="I14" t="s">
        <v>104</v>
      </c>
      <c r="J14" s="65">
        <v>6.95</v>
      </c>
      <c r="K14" s="65">
        <v>6.71</v>
      </c>
      <c r="L14" s="65">
        <v>530616.75</v>
      </c>
      <c r="M14" s="65">
        <v>100.34</v>
      </c>
      <c r="N14" s="65">
        <v>532.42084695000005</v>
      </c>
      <c r="O14" s="65">
        <v>8.25</v>
      </c>
      <c r="P14" s="65">
        <v>0.21</v>
      </c>
    </row>
    <row r="15" spans="1:58">
      <c r="A15" s="66" t="s">
        <v>1053</v>
      </c>
      <c r="H15" s="67">
        <v>0</v>
      </c>
      <c r="K15" s="67">
        <v>0</v>
      </c>
      <c r="L15" s="67">
        <v>0</v>
      </c>
      <c r="N15" s="67">
        <v>0</v>
      </c>
      <c r="O15" s="67">
        <v>0</v>
      </c>
      <c r="P15" s="67">
        <v>0</v>
      </c>
    </row>
    <row r="16" spans="1:58">
      <c r="A16" t="s">
        <v>224</v>
      </c>
      <c r="C16" t="s">
        <v>224</v>
      </c>
      <c r="E16" t="s">
        <v>224</v>
      </c>
      <c r="H16" s="65">
        <v>0</v>
      </c>
      <c r="I16" t="s">
        <v>224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</row>
    <row r="17" spans="1:16">
      <c r="A17" s="66" t="s">
        <v>1054</v>
      </c>
      <c r="H17" s="67">
        <v>0</v>
      </c>
      <c r="K17" s="67">
        <v>0</v>
      </c>
      <c r="L17" s="67">
        <v>0</v>
      </c>
      <c r="N17" s="67">
        <v>0</v>
      </c>
      <c r="O17" s="67">
        <v>0</v>
      </c>
      <c r="P17" s="67">
        <v>0</v>
      </c>
    </row>
    <row r="18" spans="1:16">
      <c r="A18" t="s">
        <v>224</v>
      </c>
      <c r="C18" t="s">
        <v>224</v>
      </c>
      <c r="E18" t="s">
        <v>224</v>
      </c>
      <c r="H18" s="65">
        <v>0</v>
      </c>
      <c r="I18" t="s">
        <v>224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</row>
    <row r="19" spans="1:16">
      <c r="A19" s="66" t="s">
        <v>1055</v>
      </c>
      <c r="H19" s="67">
        <v>4.5199999999999996</v>
      </c>
      <c r="K19" s="67">
        <v>5.2</v>
      </c>
      <c r="L19" s="67">
        <v>1341000</v>
      </c>
      <c r="N19" s="67">
        <v>1341</v>
      </c>
      <c r="O19" s="67">
        <v>20.77</v>
      </c>
      <c r="P19" s="67">
        <v>0.54</v>
      </c>
    </row>
    <row r="20" spans="1:16">
      <c r="A20" t="s">
        <v>1056</v>
      </c>
      <c r="B20" t="s">
        <v>1045</v>
      </c>
      <c r="C20" t="s">
        <v>1057</v>
      </c>
      <c r="D20" t="s">
        <v>990</v>
      </c>
      <c r="E20" t="s">
        <v>1058</v>
      </c>
      <c r="F20" t="s">
        <v>1059</v>
      </c>
      <c r="G20" t="s">
        <v>1060</v>
      </c>
      <c r="H20" s="65">
        <v>4.5199999999999996</v>
      </c>
      <c r="I20" t="s">
        <v>104</v>
      </c>
      <c r="J20" s="65">
        <v>5.18</v>
      </c>
      <c r="K20" s="65">
        <v>5.2</v>
      </c>
      <c r="L20" s="65">
        <v>1341000</v>
      </c>
      <c r="M20" s="65">
        <v>100</v>
      </c>
      <c r="N20" s="65">
        <v>1341</v>
      </c>
      <c r="O20" s="65">
        <v>20.77</v>
      </c>
      <c r="P20" s="65">
        <v>0.54</v>
      </c>
    </row>
    <row r="21" spans="1:16">
      <c r="A21" s="66" t="s">
        <v>1061</v>
      </c>
      <c r="H21" s="67">
        <v>0</v>
      </c>
      <c r="K21" s="67">
        <v>0</v>
      </c>
      <c r="L21" s="67">
        <v>0</v>
      </c>
      <c r="N21" s="67">
        <v>0</v>
      </c>
      <c r="O21" s="67">
        <v>0</v>
      </c>
      <c r="P21" s="67">
        <v>0</v>
      </c>
    </row>
    <row r="22" spans="1:16">
      <c r="A22" t="s">
        <v>224</v>
      </c>
      <c r="C22" t="s">
        <v>224</v>
      </c>
      <c r="E22" t="s">
        <v>224</v>
      </c>
      <c r="H22" s="65">
        <v>0</v>
      </c>
      <c r="I22" t="s">
        <v>224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</row>
    <row r="23" spans="1:16">
      <c r="A23" s="66" t="s">
        <v>1062</v>
      </c>
      <c r="H23" s="67">
        <v>0</v>
      </c>
      <c r="K23" s="67">
        <v>0</v>
      </c>
      <c r="L23" s="67">
        <v>0</v>
      </c>
      <c r="N23" s="67">
        <v>0</v>
      </c>
      <c r="O23" s="67">
        <v>0</v>
      </c>
      <c r="P23" s="67">
        <v>0</v>
      </c>
    </row>
    <row r="24" spans="1:16">
      <c r="A24" s="66" t="s">
        <v>1063</v>
      </c>
      <c r="H24" s="67">
        <v>0</v>
      </c>
      <c r="K24" s="67">
        <v>0</v>
      </c>
      <c r="L24" s="67">
        <v>0</v>
      </c>
      <c r="N24" s="67">
        <v>0</v>
      </c>
      <c r="O24" s="67">
        <v>0</v>
      </c>
      <c r="P24" s="67">
        <v>0</v>
      </c>
    </row>
    <row r="25" spans="1:16">
      <c r="A25" t="s">
        <v>224</v>
      </c>
      <c r="C25" t="s">
        <v>224</v>
      </c>
      <c r="E25" t="s">
        <v>224</v>
      </c>
      <c r="H25" s="65">
        <v>0</v>
      </c>
      <c r="I25" t="s">
        <v>224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</row>
    <row r="26" spans="1:16">
      <c r="A26" s="66" t="s">
        <v>1064</v>
      </c>
      <c r="H26" s="67">
        <v>0</v>
      </c>
      <c r="K26" s="67">
        <v>0</v>
      </c>
      <c r="L26" s="67">
        <v>0</v>
      </c>
      <c r="N26" s="67">
        <v>0</v>
      </c>
      <c r="O26" s="67">
        <v>0</v>
      </c>
      <c r="P26" s="67">
        <v>0</v>
      </c>
    </row>
    <row r="27" spans="1:16">
      <c r="A27" t="s">
        <v>224</v>
      </c>
      <c r="C27" t="s">
        <v>224</v>
      </c>
      <c r="E27" t="s">
        <v>224</v>
      </c>
      <c r="H27" s="65">
        <v>0</v>
      </c>
      <c r="I27" t="s">
        <v>224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>
      <c r="A28" s="66" t="s">
        <v>1065</v>
      </c>
      <c r="H28" s="67">
        <v>0</v>
      </c>
      <c r="K28" s="67">
        <v>0</v>
      </c>
      <c r="L28" s="67">
        <v>0</v>
      </c>
      <c r="N28" s="67">
        <v>0</v>
      </c>
      <c r="O28" s="67">
        <v>0</v>
      </c>
      <c r="P28" s="67">
        <v>0</v>
      </c>
    </row>
    <row r="29" spans="1:16">
      <c r="A29" t="s">
        <v>224</v>
      </c>
      <c r="C29" t="s">
        <v>224</v>
      </c>
      <c r="E29" t="s">
        <v>224</v>
      </c>
      <c r="H29" s="65">
        <v>0</v>
      </c>
      <c r="I29" t="s">
        <v>224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</row>
    <row r="30" spans="1:16">
      <c r="A30" s="66" t="s">
        <v>1066</v>
      </c>
      <c r="H30" s="67">
        <v>0</v>
      </c>
      <c r="K30" s="67">
        <v>0</v>
      </c>
      <c r="L30" s="67">
        <v>4091355.53</v>
      </c>
      <c r="N30" s="67">
        <v>4026.9992208539202</v>
      </c>
      <c r="O30" s="67">
        <v>62.38</v>
      </c>
      <c r="P30" s="67">
        <v>1.62</v>
      </c>
    </row>
    <row r="31" spans="1:16">
      <c r="A31" t="s">
        <v>1067</v>
      </c>
      <c r="B31" t="s">
        <v>1045</v>
      </c>
      <c r="C31" t="s">
        <v>1068</v>
      </c>
      <c r="D31" t="s">
        <v>1069</v>
      </c>
      <c r="E31" t="s">
        <v>1058</v>
      </c>
      <c r="F31" t="s">
        <v>1070</v>
      </c>
      <c r="G31" t="s">
        <v>1060</v>
      </c>
      <c r="I31" t="s">
        <v>104</v>
      </c>
      <c r="J31" s="65">
        <v>15</v>
      </c>
      <c r="K31" s="65">
        <v>0</v>
      </c>
      <c r="L31" s="65">
        <v>664699</v>
      </c>
      <c r="M31" s="65">
        <v>100</v>
      </c>
      <c r="N31" s="65">
        <v>664.69899999999996</v>
      </c>
      <c r="O31" s="65">
        <v>10.3</v>
      </c>
      <c r="P31" s="65">
        <v>0.27</v>
      </c>
    </row>
    <row r="32" spans="1:16">
      <c r="A32" t="s">
        <v>1071</v>
      </c>
      <c r="B32" t="s">
        <v>1045</v>
      </c>
      <c r="C32" t="s">
        <v>1072</v>
      </c>
      <c r="D32" t="s">
        <v>1069</v>
      </c>
      <c r="E32" t="s">
        <v>1058</v>
      </c>
      <c r="F32" t="s">
        <v>1073</v>
      </c>
      <c r="G32" t="s">
        <v>1060</v>
      </c>
      <c r="I32" t="s">
        <v>104</v>
      </c>
      <c r="J32" s="65">
        <v>7</v>
      </c>
      <c r="K32" s="65">
        <v>0</v>
      </c>
      <c r="L32" s="65">
        <v>3165982</v>
      </c>
      <c r="M32" s="65">
        <v>97.967256000000006</v>
      </c>
      <c r="N32" s="65">
        <v>3101.6256908539199</v>
      </c>
      <c r="O32" s="65">
        <v>48.04</v>
      </c>
      <c r="P32" s="65">
        <v>1.25</v>
      </c>
    </row>
    <row r="33" spans="1:16">
      <c r="A33" t="s">
        <v>1074</v>
      </c>
      <c r="B33" t="s">
        <v>1045</v>
      </c>
      <c r="C33" t="s">
        <v>1075</v>
      </c>
      <c r="D33" t="s">
        <v>1069</v>
      </c>
      <c r="E33" t="s">
        <v>1058</v>
      </c>
      <c r="F33" t="s">
        <v>282</v>
      </c>
      <c r="G33" t="s">
        <v>1060</v>
      </c>
      <c r="I33" t="s">
        <v>104</v>
      </c>
      <c r="J33" s="65">
        <v>7</v>
      </c>
      <c r="K33" s="65">
        <v>0</v>
      </c>
      <c r="L33" s="65">
        <v>260674.53</v>
      </c>
      <c r="M33" s="65">
        <v>100</v>
      </c>
      <c r="N33" s="65">
        <v>260.67453</v>
      </c>
      <c r="O33" s="65">
        <v>4.04</v>
      </c>
      <c r="P33" s="65">
        <v>0.11</v>
      </c>
    </row>
    <row r="34" spans="1:16">
      <c r="A34" s="66" t="s">
        <v>229</v>
      </c>
      <c r="H34" s="67">
        <v>0</v>
      </c>
      <c r="K34" s="67">
        <v>0</v>
      </c>
      <c r="L34" s="67">
        <v>0</v>
      </c>
      <c r="N34" s="67">
        <v>0</v>
      </c>
      <c r="O34" s="67">
        <v>0</v>
      </c>
      <c r="P34" s="67">
        <v>0</v>
      </c>
    </row>
    <row r="35" spans="1:16">
      <c r="A35" s="66" t="s">
        <v>1076</v>
      </c>
      <c r="H35" s="67">
        <v>0</v>
      </c>
      <c r="K35" s="67">
        <v>0</v>
      </c>
      <c r="L35" s="67">
        <v>0</v>
      </c>
      <c r="N35" s="67">
        <v>0</v>
      </c>
      <c r="O35" s="67">
        <v>0</v>
      </c>
      <c r="P35" s="67">
        <v>0</v>
      </c>
    </row>
    <row r="36" spans="1:16">
      <c r="A36" t="s">
        <v>224</v>
      </c>
      <c r="C36" t="s">
        <v>224</v>
      </c>
      <c r="E36" t="s">
        <v>224</v>
      </c>
      <c r="H36" s="65">
        <v>0</v>
      </c>
      <c r="I36" t="s">
        <v>224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</row>
    <row r="37" spans="1:16">
      <c r="A37" s="66" t="s">
        <v>1054</v>
      </c>
      <c r="H37" s="67">
        <v>0</v>
      </c>
      <c r="K37" s="67">
        <v>0</v>
      </c>
      <c r="L37" s="67">
        <v>0</v>
      </c>
      <c r="N37" s="67">
        <v>0</v>
      </c>
      <c r="O37" s="67">
        <v>0</v>
      </c>
      <c r="P37" s="67">
        <v>0</v>
      </c>
    </row>
    <row r="38" spans="1:16">
      <c r="A38" t="s">
        <v>224</v>
      </c>
      <c r="C38" t="s">
        <v>224</v>
      </c>
      <c r="E38" t="s">
        <v>224</v>
      </c>
      <c r="H38" s="65">
        <v>0</v>
      </c>
      <c r="I38" t="s">
        <v>224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</row>
    <row r="39" spans="1:16">
      <c r="A39" s="66" t="s">
        <v>1055</v>
      </c>
      <c r="H39" s="67">
        <v>0</v>
      </c>
      <c r="K39" s="67">
        <v>0</v>
      </c>
      <c r="L39" s="67">
        <v>0</v>
      </c>
      <c r="N39" s="67">
        <v>0</v>
      </c>
      <c r="O39" s="67">
        <v>0</v>
      </c>
      <c r="P39" s="67">
        <v>0</v>
      </c>
    </row>
    <row r="40" spans="1:16">
      <c r="A40" t="s">
        <v>224</v>
      </c>
      <c r="C40" t="s">
        <v>224</v>
      </c>
      <c r="E40" t="s">
        <v>224</v>
      </c>
      <c r="H40" s="65">
        <v>0</v>
      </c>
      <c r="I40" t="s">
        <v>224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</row>
    <row r="41" spans="1:16">
      <c r="A41" s="66" t="s">
        <v>1066</v>
      </c>
      <c r="H41" s="67">
        <v>0</v>
      </c>
      <c r="K41" s="67">
        <v>0</v>
      </c>
      <c r="L41" s="67">
        <v>0</v>
      </c>
      <c r="N41" s="67">
        <v>0</v>
      </c>
      <c r="O41" s="67">
        <v>0</v>
      </c>
      <c r="P41" s="67">
        <v>0</v>
      </c>
    </row>
    <row r="42" spans="1:16">
      <c r="A42" t="s">
        <v>224</v>
      </c>
      <c r="C42" t="s">
        <v>224</v>
      </c>
      <c r="E42" t="s">
        <v>224</v>
      </c>
      <c r="H42" s="65">
        <v>0</v>
      </c>
      <c r="I42" t="s">
        <v>224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</row>
    <row r="43" spans="1:16">
      <c r="A43" s="78" t="s">
        <v>231</v>
      </c>
    </row>
    <row r="44" spans="1:16">
      <c r="A44" s="78" t="s">
        <v>286</v>
      </c>
    </row>
    <row r="45" spans="1:16">
      <c r="A45" s="78" t="s">
        <v>287</v>
      </c>
    </row>
    <row r="46" spans="1:16">
      <c r="A46" s="78" t="s">
        <v>288</v>
      </c>
    </row>
    <row r="47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>
      <c r="A5" s="63" t="s">
        <v>197</v>
      </c>
      <c r="B5" t="s">
        <v>198</v>
      </c>
    </row>
    <row r="6" spans="1:63" ht="26.25" customHeight="1">
      <c r="A6" s="97" t="s">
        <v>155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4">
        <v>0</v>
      </c>
      <c r="N10" s="64">
        <v>0</v>
      </c>
      <c r="O10" s="14"/>
      <c r="P10" s="14"/>
      <c r="Q10" s="14"/>
      <c r="R10" s="14"/>
      <c r="S10" s="14"/>
      <c r="T10" s="14"/>
      <c r="BK10" s="14"/>
    </row>
    <row r="11" spans="1:63">
      <c r="A11" s="66" t="s">
        <v>201</v>
      </c>
      <c r="F11" s="67">
        <v>0</v>
      </c>
      <c r="I11" s="67">
        <v>0</v>
      </c>
      <c r="J11" s="67">
        <v>0</v>
      </c>
      <c r="L11" s="67">
        <v>0</v>
      </c>
      <c r="M11" s="67">
        <v>0</v>
      </c>
      <c r="N11" s="67">
        <v>0</v>
      </c>
    </row>
    <row r="12" spans="1:63">
      <c r="A12" s="66" t="s">
        <v>980</v>
      </c>
      <c r="F12" s="67">
        <v>0</v>
      </c>
      <c r="I12" s="67">
        <v>0</v>
      </c>
      <c r="J12" s="67">
        <v>0</v>
      </c>
      <c r="L12" s="67">
        <v>0</v>
      </c>
      <c r="M12" s="67">
        <v>0</v>
      </c>
      <c r="N12" s="67">
        <v>0</v>
      </c>
    </row>
    <row r="13" spans="1:63">
      <c r="A13" t="s">
        <v>224</v>
      </c>
      <c r="B13" t="s">
        <v>224</v>
      </c>
      <c r="D13" t="s">
        <v>224</v>
      </c>
      <c r="F13" s="65">
        <v>0</v>
      </c>
      <c r="G13" t="s">
        <v>224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</row>
    <row r="14" spans="1:63">
      <c r="A14" s="66" t="s">
        <v>981</v>
      </c>
      <c r="F14" s="67">
        <v>0</v>
      </c>
      <c r="I14" s="67">
        <v>0</v>
      </c>
      <c r="J14" s="67">
        <v>0</v>
      </c>
      <c r="L14" s="67">
        <v>0</v>
      </c>
      <c r="M14" s="67">
        <v>0</v>
      </c>
      <c r="N14" s="67">
        <v>0</v>
      </c>
    </row>
    <row r="15" spans="1:63">
      <c r="A15" t="s">
        <v>224</v>
      </c>
      <c r="B15" t="s">
        <v>224</v>
      </c>
      <c r="D15" t="s">
        <v>224</v>
      </c>
      <c r="F15" s="65">
        <v>0</v>
      </c>
      <c r="G15" t="s">
        <v>224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63">
      <c r="A16" s="66" t="s">
        <v>1077</v>
      </c>
      <c r="F16" s="67">
        <v>0</v>
      </c>
      <c r="I16" s="67">
        <v>0</v>
      </c>
      <c r="J16" s="67">
        <v>0</v>
      </c>
      <c r="L16" s="67">
        <v>0</v>
      </c>
      <c r="M16" s="67">
        <v>0</v>
      </c>
      <c r="N16" s="67">
        <v>0</v>
      </c>
    </row>
    <row r="17" spans="1:14">
      <c r="A17" t="s">
        <v>224</v>
      </c>
      <c r="B17" t="s">
        <v>224</v>
      </c>
      <c r="D17" t="s">
        <v>224</v>
      </c>
      <c r="F17" s="65">
        <v>0</v>
      </c>
      <c r="G17" t="s">
        <v>224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</row>
    <row r="18" spans="1:14">
      <c r="A18" s="66" t="s">
        <v>1078</v>
      </c>
      <c r="F18" s="67">
        <v>0</v>
      </c>
      <c r="I18" s="67">
        <v>0</v>
      </c>
      <c r="J18" s="67">
        <v>0</v>
      </c>
      <c r="L18" s="67">
        <v>0</v>
      </c>
      <c r="M18" s="67">
        <v>0</v>
      </c>
      <c r="N18" s="67">
        <v>0</v>
      </c>
    </row>
    <row r="19" spans="1:14">
      <c r="A19" t="s">
        <v>224</v>
      </c>
      <c r="B19" t="s">
        <v>224</v>
      </c>
      <c r="D19" t="s">
        <v>224</v>
      </c>
      <c r="F19" s="65">
        <v>0</v>
      </c>
      <c r="G19" t="s">
        <v>224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</row>
    <row r="20" spans="1:14">
      <c r="A20" s="66" t="s">
        <v>558</v>
      </c>
      <c r="F20" s="67">
        <v>0</v>
      </c>
      <c r="I20" s="67">
        <v>0</v>
      </c>
      <c r="J20" s="67">
        <v>0</v>
      </c>
      <c r="L20" s="67">
        <v>0</v>
      </c>
      <c r="M20" s="67">
        <v>0</v>
      </c>
      <c r="N20" s="67">
        <v>0</v>
      </c>
    </row>
    <row r="21" spans="1:14">
      <c r="A21" t="s">
        <v>224</v>
      </c>
      <c r="B21" t="s">
        <v>224</v>
      </c>
      <c r="D21" t="s">
        <v>224</v>
      </c>
      <c r="F21" s="65">
        <v>0</v>
      </c>
      <c r="G21" t="s">
        <v>224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</row>
    <row r="22" spans="1:14">
      <c r="A22" s="66" t="s">
        <v>229</v>
      </c>
      <c r="F22" s="67">
        <v>0</v>
      </c>
      <c r="I22" s="67">
        <v>0</v>
      </c>
      <c r="J22" s="67">
        <v>0</v>
      </c>
      <c r="L22" s="67">
        <v>0</v>
      </c>
      <c r="M22" s="67">
        <v>0</v>
      </c>
      <c r="N22" s="67">
        <v>0</v>
      </c>
    </row>
    <row r="23" spans="1:14">
      <c r="A23" t="s">
        <v>224</v>
      </c>
      <c r="B23" t="s">
        <v>224</v>
      </c>
      <c r="D23" t="s">
        <v>224</v>
      </c>
      <c r="F23" s="65">
        <v>0</v>
      </c>
      <c r="G23" t="s">
        <v>224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</row>
    <row r="24" spans="1:14">
      <c r="A24" s="78" t="s">
        <v>231</v>
      </c>
    </row>
    <row r="25" spans="1:14">
      <c r="A25" s="78" t="s">
        <v>286</v>
      </c>
    </row>
    <row r="26" spans="1:14">
      <c r="A26" s="78" t="s">
        <v>287</v>
      </c>
    </row>
    <row r="27" spans="1:14">
      <c r="A27" s="78" t="s">
        <v>288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1" workbookViewId="0">
      <selection activeCell="J1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>
      <c r="A5" s="63" t="s">
        <v>197</v>
      </c>
      <c r="B5" t="s">
        <v>198</v>
      </c>
    </row>
    <row r="6" spans="1:54" ht="26.25" customHeight="1">
      <c r="A6" s="97" t="s">
        <v>158</v>
      </c>
      <c r="B6" s="98"/>
      <c r="C6" s="98"/>
      <c r="D6" s="98"/>
      <c r="E6" s="98"/>
      <c r="F6" s="98"/>
      <c r="G6" s="98"/>
      <c r="H6" s="98"/>
      <c r="I6" s="99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4">
        <v>0</v>
      </c>
      <c r="H10" s="64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6" t="s">
        <v>201</v>
      </c>
      <c r="D11" s="67">
        <v>0</v>
      </c>
      <c r="E11" s="16"/>
      <c r="F11" s="67">
        <v>0</v>
      </c>
      <c r="G11" s="67">
        <v>0</v>
      </c>
      <c r="H11" s="67">
        <v>0</v>
      </c>
    </row>
    <row r="12" spans="1:54">
      <c r="A12" s="66" t="s">
        <v>1079</v>
      </c>
      <c r="D12" s="67">
        <v>0</v>
      </c>
      <c r="E12" s="16"/>
      <c r="F12" s="67">
        <v>0</v>
      </c>
      <c r="G12" s="67">
        <v>0</v>
      </c>
      <c r="H12" s="67">
        <v>0</v>
      </c>
    </row>
    <row r="13" spans="1:54">
      <c r="A13" t="s">
        <v>224</v>
      </c>
      <c r="D13" s="65">
        <v>0</v>
      </c>
      <c r="E13" t="s">
        <v>224</v>
      </c>
      <c r="F13" s="65">
        <v>0</v>
      </c>
      <c r="G13" s="65">
        <v>0</v>
      </c>
      <c r="H13" s="65">
        <v>0</v>
      </c>
    </row>
    <row r="14" spans="1:54">
      <c r="A14" s="66" t="s">
        <v>1080</v>
      </c>
      <c r="D14" s="67">
        <v>0</v>
      </c>
      <c r="E14" s="16"/>
      <c r="F14" s="67">
        <v>0</v>
      </c>
      <c r="G14" s="67">
        <v>0</v>
      </c>
      <c r="H14" s="67">
        <v>0</v>
      </c>
    </row>
    <row r="15" spans="1:54">
      <c r="A15" t="s">
        <v>224</v>
      </c>
      <c r="D15" s="65">
        <v>0</v>
      </c>
      <c r="E15" t="s">
        <v>224</v>
      </c>
      <c r="F15" s="65">
        <v>0</v>
      </c>
      <c r="G15" s="65">
        <v>0</v>
      </c>
      <c r="H15" s="65">
        <v>0</v>
      </c>
    </row>
    <row r="16" spans="1:54">
      <c r="A16" s="66" t="s">
        <v>229</v>
      </c>
      <c r="D16" s="67">
        <v>0</v>
      </c>
      <c r="E16" s="16"/>
      <c r="F16" s="67">
        <v>0</v>
      </c>
      <c r="G16" s="67">
        <v>0</v>
      </c>
      <c r="H16" s="67">
        <v>0</v>
      </c>
    </row>
    <row r="17" spans="1:8">
      <c r="A17" s="66" t="s">
        <v>1079</v>
      </c>
      <c r="D17" s="67">
        <v>0</v>
      </c>
      <c r="E17" s="16"/>
      <c r="F17" s="67">
        <v>0</v>
      </c>
      <c r="G17" s="67">
        <v>0</v>
      </c>
      <c r="H17" s="67">
        <v>0</v>
      </c>
    </row>
    <row r="18" spans="1:8">
      <c r="A18" t="s">
        <v>224</v>
      </c>
      <c r="D18" s="65">
        <v>0</v>
      </c>
      <c r="E18" t="s">
        <v>224</v>
      </c>
      <c r="F18" s="65">
        <v>0</v>
      </c>
      <c r="G18" s="65">
        <v>0</v>
      </c>
      <c r="H18" s="65">
        <v>0</v>
      </c>
    </row>
    <row r="19" spans="1:8">
      <c r="A19" s="66" t="s">
        <v>1080</v>
      </c>
      <c r="D19" s="67">
        <v>0</v>
      </c>
      <c r="E19" s="16"/>
      <c r="F19" s="67">
        <v>0</v>
      </c>
      <c r="G19" s="67">
        <v>0</v>
      </c>
      <c r="H19" s="67">
        <v>0</v>
      </c>
    </row>
    <row r="20" spans="1:8">
      <c r="A20" t="s">
        <v>224</v>
      </c>
      <c r="D20" s="65">
        <v>0</v>
      </c>
      <c r="E20" t="s">
        <v>224</v>
      </c>
      <c r="F20" s="65">
        <v>0</v>
      </c>
      <c r="G20" s="65">
        <v>0</v>
      </c>
      <c r="H20" s="65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>
      <c r="A5" s="63" t="s">
        <v>197</v>
      </c>
      <c r="B5" s="2" t="s">
        <v>198</v>
      </c>
    </row>
    <row r="6" spans="1:59" ht="26.25" customHeight="1">
      <c r="A6" s="97" t="s">
        <v>164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C11" s="16"/>
      <c r="D11" s="16"/>
      <c r="E11" s="16"/>
      <c r="F11" s="16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>
      <c r="A5" s="63" t="s">
        <v>197</v>
      </c>
      <c r="B5" t="s">
        <v>198</v>
      </c>
    </row>
    <row r="6" spans="1:59" ht="26.25" customHeight="1">
      <c r="A6" s="97" t="s">
        <v>169</v>
      </c>
      <c r="B6" s="98"/>
      <c r="C6" s="98"/>
      <c r="D6" s="98"/>
      <c r="E6" s="98"/>
      <c r="F6" s="98"/>
      <c r="G6" s="98"/>
      <c r="H6" s="98"/>
      <c r="I6" s="98"/>
      <c r="J6" s="99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6" t="s">
        <v>201</v>
      </c>
      <c r="B11" s="13"/>
      <c r="C11" s="13"/>
      <c r="D11" s="13"/>
      <c r="E11" s="13"/>
      <c r="F11" s="13"/>
      <c r="G11" s="67">
        <v>0</v>
      </c>
      <c r="H11" s="67">
        <v>0</v>
      </c>
      <c r="I11" s="67">
        <v>0</v>
      </c>
      <c r="J11" s="67">
        <v>0</v>
      </c>
    </row>
    <row r="12" spans="1:59">
      <c r="A12" t="s">
        <v>224</v>
      </c>
      <c r="B12" t="s">
        <v>224</v>
      </c>
      <c r="C12" t="s">
        <v>224</v>
      </c>
      <c r="D12" s="16"/>
      <c r="E12" s="65">
        <v>0</v>
      </c>
      <c r="F12" t="s">
        <v>224</v>
      </c>
      <c r="G12" s="65">
        <v>0</v>
      </c>
      <c r="H12" s="65">
        <v>0</v>
      </c>
      <c r="I12" s="65">
        <v>0</v>
      </c>
      <c r="J12" s="65">
        <v>0</v>
      </c>
    </row>
    <row r="13" spans="1:59">
      <c r="A13" s="66" t="s">
        <v>229</v>
      </c>
      <c r="C13" s="16"/>
      <c r="D13" s="16"/>
      <c r="E13" s="16"/>
      <c r="F13" s="16"/>
      <c r="G13" s="67">
        <v>0</v>
      </c>
      <c r="H13" s="67">
        <v>0</v>
      </c>
      <c r="I13" s="67">
        <v>0</v>
      </c>
      <c r="J13" s="67">
        <v>0</v>
      </c>
    </row>
    <row r="14" spans="1:59">
      <c r="A14" t="s">
        <v>224</v>
      </c>
      <c r="B14" t="s">
        <v>224</v>
      </c>
      <c r="C14" t="s">
        <v>224</v>
      </c>
      <c r="D14" s="16"/>
      <c r="E14" s="65">
        <v>0</v>
      </c>
      <c r="F14" t="s">
        <v>224</v>
      </c>
      <c r="G14" s="65">
        <v>0</v>
      </c>
      <c r="H14" s="65">
        <v>0</v>
      </c>
      <c r="I14" s="65">
        <v>0</v>
      </c>
      <c r="J14" s="65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5"/>
  <sheetViews>
    <sheetView rightToLeft="1" workbookViewId="0">
      <selection activeCell="C17" sqref="C1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>
      <c r="A5" s="63" t="s">
        <v>197</v>
      </c>
      <c r="B5" t="s">
        <v>198</v>
      </c>
    </row>
    <row r="6" spans="1:16" ht="26.25" customHeight="1">
      <c r="A6" s="97" t="s">
        <v>171</v>
      </c>
      <c r="B6" s="98"/>
      <c r="C6" s="98"/>
    </row>
    <row r="7" spans="1:16" s="16" customFormat="1" ht="31.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f>B11+B19</f>
        <v>13444.179675387153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6" t="s">
        <v>201</v>
      </c>
      <c r="B11" s="67">
        <f>SUM(B12:B17)</f>
        <v>11691.763344387153</v>
      </c>
    </row>
    <row r="12" spans="1:16">
      <c r="A12" s="66" t="s">
        <v>1081</v>
      </c>
      <c r="B12" s="67">
        <f>'[5]קרנות השקעה'!$N$55/1000</f>
        <v>589.70434310999997</v>
      </c>
      <c r="C12" s="68">
        <v>44252</v>
      </c>
    </row>
    <row r="13" spans="1:16">
      <c r="A13" s="66" t="s">
        <v>1082</v>
      </c>
      <c r="B13" s="67">
        <f>'[5]קרנות השקעה'!$R$55/1000</f>
        <v>1388.14</v>
      </c>
      <c r="C13" s="68">
        <v>44854</v>
      </c>
    </row>
    <row r="14" spans="1:16">
      <c r="A14" s="66" t="s">
        <v>1084</v>
      </c>
      <c r="B14" s="67">
        <f>'[5]קרנות השקעה'!$U$55/1000</f>
        <v>1346.5768284791525</v>
      </c>
      <c r="C14" s="68">
        <v>45307</v>
      </c>
    </row>
    <row r="15" spans="1:16">
      <c r="A15" s="66" t="s">
        <v>1085</v>
      </c>
      <c r="B15" s="67">
        <f>'[5]קרנות השקעה'!$V$55/1000</f>
        <v>1261.05</v>
      </c>
      <c r="C15" s="68">
        <v>43578</v>
      </c>
    </row>
    <row r="16" spans="1:16">
      <c r="A16" s="66" t="s">
        <v>1087</v>
      </c>
      <c r="B16" s="67">
        <f>'[5]קרנות השקעה'!$Z$55/1000</f>
        <v>2702.9841727979997</v>
      </c>
      <c r="C16" s="68">
        <v>44681</v>
      </c>
    </row>
    <row r="17" spans="1:3">
      <c r="A17" s="66" t="s">
        <v>1088</v>
      </c>
      <c r="B17" s="67">
        <f>'[5]קרנות השקעה'!$AA$55/1000</f>
        <v>4403.308</v>
      </c>
      <c r="C17" s="68">
        <v>44681</v>
      </c>
    </row>
    <row r="18" spans="1:3">
      <c r="A18" t="s">
        <v>224</v>
      </c>
      <c r="B18" s="65">
        <v>0</v>
      </c>
    </row>
    <row r="19" spans="1:3">
      <c r="A19" s="66" t="s">
        <v>229</v>
      </c>
      <c r="B19" s="67">
        <f>SUM(B20:B21)</f>
        <v>1752.4163309999999</v>
      </c>
    </row>
    <row r="20" spans="1:3">
      <c r="A20" t="s">
        <v>1083</v>
      </c>
      <c r="B20" s="65">
        <f>'[5]קרנות השקעה'!$S$55/1000</f>
        <v>491.366331</v>
      </c>
      <c r="C20" s="68">
        <v>45236</v>
      </c>
    </row>
    <row r="21" spans="1:3">
      <c r="A21" t="s">
        <v>1086</v>
      </c>
      <c r="B21" s="65">
        <f>'[5]קרנות השקעה'!$W$55/1000</f>
        <v>1261.05</v>
      </c>
      <c r="C21" s="68">
        <v>43585</v>
      </c>
    </row>
    <row r="22" spans="1:3" hidden="1"/>
    <row r="23" spans="1:3" hidden="1"/>
    <row r="24" spans="1:3" hidden="1"/>
    <row r="25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290</v>
      </c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252</v>
      </c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558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286</v>
      </c>
      <c r="C26" s="14"/>
    </row>
    <row r="27" spans="1:15">
      <c r="A27" s="78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>
      <c r="A5" s="63" t="s">
        <v>197</v>
      </c>
      <c r="B5" t="s">
        <v>198</v>
      </c>
    </row>
    <row r="6" spans="1:17" ht="26.25" customHeight="1">
      <c r="A6" s="92" t="s">
        <v>179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17">
      <c r="A11" s="66" t="s">
        <v>201</v>
      </c>
      <c r="B11" s="14"/>
      <c r="C11" s="14"/>
      <c r="G11" s="67">
        <v>0</v>
      </c>
      <c r="K11" s="67">
        <v>0</v>
      </c>
      <c r="L11" s="67">
        <v>0</v>
      </c>
      <c r="N11" s="67">
        <v>0</v>
      </c>
      <c r="O11" s="67">
        <v>0</v>
      </c>
    </row>
    <row r="12" spans="1:17">
      <c r="A12" s="66" t="s">
        <v>980</v>
      </c>
      <c r="B12" s="14"/>
      <c r="C12" s="14"/>
      <c r="G12" s="67">
        <v>0</v>
      </c>
      <c r="K12" s="67">
        <v>0</v>
      </c>
      <c r="L12" s="67">
        <v>0</v>
      </c>
      <c r="N12" s="67">
        <v>0</v>
      </c>
      <c r="O12" s="67">
        <v>0</v>
      </c>
    </row>
    <row r="13" spans="1:17">
      <c r="A13" t="s">
        <v>224</v>
      </c>
      <c r="B13" t="s">
        <v>224</v>
      </c>
      <c r="C13" t="s">
        <v>224</v>
      </c>
      <c r="D13" t="s">
        <v>224</v>
      </c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</row>
    <row r="14" spans="1:17">
      <c r="A14" s="66" t="s">
        <v>981</v>
      </c>
      <c r="B14" s="14"/>
      <c r="C14" s="14"/>
      <c r="G14" s="67">
        <v>0</v>
      </c>
      <c r="K14" s="67">
        <v>0</v>
      </c>
      <c r="L14" s="67">
        <v>0</v>
      </c>
      <c r="N14" s="67">
        <v>0</v>
      </c>
      <c r="O14" s="67">
        <v>0</v>
      </c>
    </row>
    <row r="15" spans="1:17">
      <c r="A15" t="s">
        <v>224</v>
      </c>
      <c r="B15" t="s">
        <v>224</v>
      </c>
      <c r="C15" t="s">
        <v>224</v>
      </c>
      <c r="D15" t="s">
        <v>224</v>
      </c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</row>
    <row r="16" spans="1:17">
      <c r="A16" s="66" t="s">
        <v>291</v>
      </c>
      <c r="C16" s="14"/>
      <c r="G16" s="67">
        <v>0</v>
      </c>
      <c r="K16" s="67">
        <v>0</v>
      </c>
      <c r="L16" s="67">
        <v>0</v>
      </c>
      <c r="N16" s="67">
        <v>0</v>
      </c>
      <c r="O16" s="67">
        <v>0</v>
      </c>
    </row>
    <row r="17" spans="1:15">
      <c r="A17" t="s">
        <v>224</v>
      </c>
      <c r="B17" t="s">
        <v>224</v>
      </c>
      <c r="C17" t="s">
        <v>224</v>
      </c>
      <c r="D17" t="s">
        <v>224</v>
      </c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</row>
    <row r="18" spans="1:15">
      <c r="A18" s="66" t="s">
        <v>558</v>
      </c>
      <c r="C18" s="14"/>
      <c r="G18" s="67">
        <v>0</v>
      </c>
      <c r="K18" s="67">
        <v>0</v>
      </c>
      <c r="L18" s="67">
        <v>0</v>
      </c>
      <c r="N18" s="67">
        <v>0</v>
      </c>
      <c r="O18" s="67">
        <v>0</v>
      </c>
    </row>
    <row r="19" spans="1:15">
      <c r="A19" t="s">
        <v>224</v>
      </c>
      <c r="B19" t="s">
        <v>224</v>
      </c>
      <c r="C19" t="s">
        <v>224</v>
      </c>
      <c r="D19" t="s">
        <v>224</v>
      </c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</row>
    <row r="20" spans="1:15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15">
      <c r="A21" s="66" t="s">
        <v>292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15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15">
      <c r="A23" s="66" t="s">
        <v>293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15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15">
      <c r="A25" s="78" t="s">
        <v>231</v>
      </c>
      <c r="C25" s="14"/>
    </row>
    <row r="26" spans="1:15">
      <c r="A26" s="78" t="s">
        <v>286</v>
      </c>
      <c r="C26" s="14"/>
    </row>
    <row r="27" spans="1:15">
      <c r="A27" s="78" t="s">
        <v>288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4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>
      <c r="A5" s="63" t="s">
        <v>197</v>
      </c>
      <c r="B5" t="s">
        <v>198</v>
      </c>
    </row>
    <row r="6" spans="1:22" ht="26.25" customHeight="1">
      <c r="A6" s="92" t="s">
        <v>181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4">
        <v>0</v>
      </c>
      <c r="O10" s="64">
        <v>0</v>
      </c>
      <c r="P10" s="30"/>
    </row>
    <row r="11" spans="1:22">
      <c r="A11" s="66" t="s">
        <v>201</v>
      </c>
      <c r="D11" s="13"/>
      <c r="E11" s="13"/>
      <c r="F11" s="13"/>
      <c r="G11" s="67">
        <v>0</v>
      </c>
      <c r="H11" s="13"/>
      <c r="I11" s="13"/>
      <c r="J11" s="13"/>
      <c r="K11" s="67">
        <v>0</v>
      </c>
      <c r="L11" s="67">
        <v>0</v>
      </c>
      <c r="M11" s="13"/>
      <c r="N11" s="67">
        <v>0</v>
      </c>
      <c r="O11" s="67">
        <v>0</v>
      </c>
      <c r="P11" s="13"/>
      <c r="Q11" s="13"/>
      <c r="R11" s="13"/>
      <c r="S11" s="13"/>
      <c r="T11" s="13"/>
      <c r="U11" s="13"/>
      <c r="V11" s="13"/>
    </row>
    <row r="12" spans="1:22">
      <c r="A12" s="66" t="s">
        <v>980</v>
      </c>
      <c r="D12" s="13"/>
      <c r="E12" s="13"/>
      <c r="F12" s="13"/>
      <c r="G12" s="67">
        <v>0</v>
      </c>
      <c r="H12" s="13"/>
      <c r="I12" s="13"/>
      <c r="J12" s="13"/>
      <c r="K12" s="67">
        <v>0</v>
      </c>
      <c r="L12" s="67">
        <v>0</v>
      </c>
      <c r="M12" s="13"/>
      <c r="N12" s="67">
        <v>0</v>
      </c>
      <c r="O12" s="67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224</v>
      </c>
      <c r="B13" t="s">
        <v>224</v>
      </c>
      <c r="C13" t="s">
        <v>224</v>
      </c>
      <c r="D13" t="s">
        <v>224</v>
      </c>
      <c r="E13" s="13"/>
      <c r="F13" s="13"/>
      <c r="G13" s="65">
        <v>0</v>
      </c>
      <c r="H13" t="s">
        <v>224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13"/>
      <c r="Q13" s="13"/>
      <c r="R13" s="13"/>
      <c r="S13" s="13"/>
      <c r="T13" s="13"/>
      <c r="U13" s="13"/>
      <c r="V13" s="13"/>
    </row>
    <row r="14" spans="1:22">
      <c r="A14" s="66" t="s">
        <v>981</v>
      </c>
      <c r="D14" s="13"/>
      <c r="E14" s="13"/>
      <c r="F14" s="13"/>
      <c r="G14" s="67">
        <v>0</v>
      </c>
      <c r="H14" s="13"/>
      <c r="I14" s="13"/>
      <c r="J14" s="13"/>
      <c r="K14" s="67">
        <v>0</v>
      </c>
      <c r="L14" s="67">
        <v>0</v>
      </c>
      <c r="M14" s="13"/>
      <c r="N14" s="67">
        <v>0</v>
      </c>
      <c r="O14" s="67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224</v>
      </c>
      <c r="B15" t="s">
        <v>224</v>
      </c>
      <c r="C15" t="s">
        <v>224</v>
      </c>
      <c r="D15" t="s">
        <v>224</v>
      </c>
      <c r="E15" s="13"/>
      <c r="F15" s="13"/>
      <c r="G15" s="65">
        <v>0</v>
      </c>
      <c r="H15" t="s">
        <v>224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13"/>
      <c r="Q15" s="13"/>
      <c r="R15" s="13"/>
      <c r="S15" s="13"/>
      <c r="T15" s="13"/>
      <c r="U15" s="13"/>
      <c r="V15" s="13"/>
    </row>
    <row r="16" spans="1:22">
      <c r="A16" s="66" t="s">
        <v>291</v>
      </c>
      <c r="D16" s="13"/>
      <c r="E16" s="13"/>
      <c r="F16" s="13"/>
      <c r="G16" s="67">
        <v>0</v>
      </c>
      <c r="H16" s="13"/>
      <c r="I16" s="13"/>
      <c r="J16" s="13"/>
      <c r="K16" s="67">
        <v>0</v>
      </c>
      <c r="L16" s="67">
        <v>0</v>
      </c>
      <c r="M16" s="13"/>
      <c r="N16" s="67">
        <v>0</v>
      </c>
      <c r="O16" s="67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224</v>
      </c>
      <c r="B17" t="s">
        <v>224</v>
      </c>
      <c r="C17" t="s">
        <v>224</v>
      </c>
      <c r="D17" t="s">
        <v>224</v>
      </c>
      <c r="E17" s="13"/>
      <c r="F17" s="13"/>
      <c r="G17" s="65">
        <v>0</v>
      </c>
      <c r="H17" t="s">
        <v>224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13"/>
      <c r="Q17" s="13"/>
      <c r="R17" s="13"/>
      <c r="S17" s="13"/>
      <c r="T17" s="13"/>
      <c r="U17" s="13"/>
      <c r="V17" s="13"/>
    </row>
    <row r="18" spans="1:22">
      <c r="A18" s="66" t="s">
        <v>558</v>
      </c>
      <c r="D18" s="13"/>
      <c r="E18" s="13"/>
      <c r="F18" s="13"/>
      <c r="G18" s="67">
        <v>0</v>
      </c>
      <c r="H18" s="13"/>
      <c r="I18" s="13"/>
      <c r="J18" s="13"/>
      <c r="K18" s="67">
        <v>0</v>
      </c>
      <c r="L18" s="67">
        <v>0</v>
      </c>
      <c r="M18" s="13"/>
      <c r="N18" s="67">
        <v>0</v>
      </c>
      <c r="O18" s="67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224</v>
      </c>
      <c r="B19" t="s">
        <v>224</v>
      </c>
      <c r="C19" t="s">
        <v>224</v>
      </c>
      <c r="D19" t="s">
        <v>224</v>
      </c>
      <c r="E19" s="13"/>
      <c r="F19" s="13"/>
      <c r="G19" s="65">
        <v>0</v>
      </c>
      <c r="H19" t="s">
        <v>224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13"/>
      <c r="Q19" s="13"/>
      <c r="R19" s="13"/>
      <c r="S19" s="13"/>
      <c r="T19" s="13"/>
      <c r="U19" s="13"/>
      <c r="V19" s="13"/>
    </row>
    <row r="20" spans="1:22">
      <c r="A20" s="66" t="s">
        <v>229</v>
      </c>
      <c r="C20" s="14"/>
      <c r="G20" s="67">
        <v>0</v>
      </c>
      <c r="K20" s="67">
        <v>0</v>
      </c>
      <c r="L20" s="67">
        <v>0</v>
      </c>
      <c r="N20" s="67">
        <v>0</v>
      </c>
      <c r="O20" s="67">
        <v>0</v>
      </c>
    </row>
    <row r="21" spans="1:22">
      <c r="A21" s="66" t="s">
        <v>292</v>
      </c>
      <c r="C21" s="14"/>
      <c r="G21" s="67">
        <v>0</v>
      </c>
      <c r="K21" s="67">
        <v>0</v>
      </c>
      <c r="L21" s="67">
        <v>0</v>
      </c>
      <c r="N21" s="67">
        <v>0</v>
      </c>
      <c r="O21" s="67">
        <v>0</v>
      </c>
    </row>
    <row r="22" spans="1:22">
      <c r="A22" t="s">
        <v>224</v>
      </c>
      <c r="B22" t="s">
        <v>224</v>
      </c>
      <c r="C22" t="s">
        <v>224</v>
      </c>
      <c r="D22" t="s">
        <v>224</v>
      </c>
      <c r="G22" s="65">
        <v>0</v>
      </c>
      <c r="H22" t="s">
        <v>224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</row>
    <row r="23" spans="1:22">
      <c r="A23" s="66" t="s">
        <v>293</v>
      </c>
      <c r="C23" s="14"/>
      <c r="G23" s="67">
        <v>0</v>
      </c>
      <c r="K23" s="67">
        <v>0</v>
      </c>
      <c r="L23" s="67">
        <v>0</v>
      </c>
      <c r="N23" s="67">
        <v>0</v>
      </c>
      <c r="O23" s="67">
        <v>0</v>
      </c>
    </row>
    <row r="24" spans="1:22">
      <c r="A24" t="s">
        <v>224</v>
      </c>
      <c r="B24" t="s">
        <v>224</v>
      </c>
      <c r="C24" t="s">
        <v>224</v>
      </c>
      <c r="D24" t="s">
        <v>224</v>
      </c>
      <c r="G24" s="65">
        <v>0</v>
      </c>
      <c r="H24" t="s">
        <v>224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</row>
    <row r="25" spans="1:22">
      <c r="A25" s="78" t="s">
        <v>231</v>
      </c>
      <c r="C25" s="14"/>
    </row>
    <row r="26" spans="1:22">
      <c r="A26" s="78" t="s">
        <v>286</v>
      </c>
      <c r="C26" s="14"/>
    </row>
    <row r="27" spans="1:22">
      <c r="A27" s="78" t="s">
        <v>287</v>
      </c>
      <c r="C27" s="14"/>
    </row>
    <row r="28" spans="1:22">
      <c r="A28" s="78" t="s">
        <v>288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7A109F5B-3034-4BB1-A5B7-3C5C9EC72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B155DB-6121-4D80-A221-6E9AA572C9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8C831E-3C10-4C8F-8604-BE65595BAE8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הכשרה-לבני 50 ומטה</dc:title>
  <dc:creator>Yuli</dc:creator>
  <cp:lastModifiedBy>User</cp:lastModifiedBy>
  <dcterms:created xsi:type="dcterms:W3CDTF">2015-11-10T09:34:27Z</dcterms:created>
  <dcterms:modified xsi:type="dcterms:W3CDTF">2022-03-15T09:22:23Z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