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בעבודה\"/>
    </mc:Choice>
  </mc:AlternateContent>
  <bookViews>
    <workbookView xWindow="0" yWindow="105" windowWidth="24240" windowHeight="12585" tabRatio="950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קונצרני'!$A$6:$T$11</definedName>
    <definedName name="_xlnm.Print_Area" localSheetId="9">אופציות!$A$6:$K$11</definedName>
    <definedName name="_xlnm.Print_Area" localSheetId="21">הלוואות!$A$6:$O$10</definedName>
    <definedName name="_xlnm.Print_Area" localSheetId="24">'השקעה בחברות מוחזקות'!$A$6:$J$10</definedName>
    <definedName name="_xlnm.Print_Area" localSheetId="25">'השקעות אחרות '!$A$6:$J$10</definedName>
    <definedName name="_xlnm.Print_Area" localSheetId="23">'זכויות מקרקעין'!$A$6:$H$10</definedName>
    <definedName name="_xlnm.Print_Area" localSheetId="10">'חוזים עתידיים'!$A$6:$H$11</definedName>
    <definedName name="_xlnm.Print_Area" localSheetId="26">'יתרת התחייבות להשקעה'!$A$6:$C$10</definedName>
    <definedName name="_xlnm.Print_Area" localSheetId="8">'כתבי אופציה'!$A$6:$K$11</definedName>
    <definedName name="_xlnm.Print_Area" localSheetId="12">'לא סחיר- תעודות התחייבות ממשלתי'!$A$6:$O$11</definedName>
    <definedName name="_xlnm.Print_Area" localSheetId="14">'לא סחיר - אג"ח קונצרני'!$A$6:$R$11</definedName>
    <definedName name="_xlnm.Print_Area" localSheetId="18">'לא סחיר - אופציות'!$A$6:$K$11</definedName>
    <definedName name="_xlnm.Print_Area" localSheetId="19">'לא סחיר - חוזים עתידיים'!$A$6:$J$11</definedName>
    <definedName name="_xlnm.Print_Area" localSheetId="17">'לא סחיר - כתבי אופציה'!$A$6:$K$11</definedName>
    <definedName name="_xlnm.Print_Area" localSheetId="20">'לא סחיר - מוצרים מובנים'!$A$6:$P$11</definedName>
    <definedName name="_xlnm.Print_Area" localSheetId="15">'לא סחיר - מניות'!$A$6:$L$11</definedName>
    <definedName name="_xlnm.Print_Area" localSheetId="16">'לא סחיר - קרנות השקעה'!$A$6:$J$11</definedName>
    <definedName name="_xlnm.Print_Area" localSheetId="13">'לא סחיר - תעודות חוב מסחריות'!$A$6:$R$11</definedName>
    <definedName name="_xlnm.Print_Area" localSheetId="11">'מוצרים מובנים'!$A$6:$P$11</definedName>
    <definedName name="_xlnm.Print_Area" localSheetId="1">מזומנים!$A$6:$J$10</definedName>
    <definedName name="_xlnm.Print_Area" localSheetId="5">מניות!$A$6:$N$11</definedName>
    <definedName name="_xlnm.Print_Area" localSheetId="0">'סכום נכסי הקרן'!$B$6:$D$46</definedName>
    <definedName name="_xlnm.Print_Area" localSheetId="22">'פקדונות מעל 3 חודשים'!$A$6:$N$10</definedName>
    <definedName name="_xlnm.Print_Area" localSheetId="7">'קרנות נאמנות'!$A$6:$N$11</definedName>
    <definedName name="_xlnm.Print_Area" localSheetId="6">'קרנות סל'!$A$6:$M$11</definedName>
    <definedName name="_xlnm.Print_Area" localSheetId="2">'תעודות התחייבות ממשלתיות'!$A$6:$Q$11</definedName>
    <definedName name="_xlnm.Print_Area" localSheetId="3">'תעודות חוב מסחריות '!$A$6:$T$11</definedName>
  </definedNames>
  <calcPr calcId="162913"/>
</workbook>
</file>

<file path=xl/calcChain.xml><?xml version="1.0" encoding="utf-8"?>
<calcChain xmlns="http://schemas.openxmlformats.org/spreadsheetml/2006/main">
  <c r="K72" i="6" l="1"/>
  <c r="N13" i="22" l="1"/>
  <c r="I13" i="2" l="1"/>
  <c r="I12" i="2" s="1"/>
  <c r="I11" i="2" s="1"/>
</calcChain>
</file>

<file path=xl/sharedStrings.xml><?xml version="1.0" encoding="utf-8"?>
<sst xmlns="http://schemas.openxmlformats.org/spreadsheetml/2006/main" count="5802" uniqueCount="1305">
  <si>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</si>
  <si>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</si>
  <si>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</si>
  <si>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</si>
  <si>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</si>
  <si>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</si>
  <si>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</si>
  <si>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</si>
  <si>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</si>
  <si>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</si>
  <si>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</si>
  <si>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</si>
  <si>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</si>
  <si>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</si>
  <si>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</si>
  <si>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</si>
  <si>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</si>
  <si>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</si>
  <si>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</si>
  <si>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</si>
  <si>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</si>
  <si>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</si>
  <si>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</si>
  <si>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</si>
  <si>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</si>
  <si>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</si>
  <si>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</si>
  <si>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</si>
  <si>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</si>
  <si>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</si>
  <si>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</si>
  <si>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</si>
  <si>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</si>
  <si>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</si>
  <si>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</si>
  <si>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</si>
  <si>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</si>
  <si>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</si>
  <si>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</si>
  <si>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</si>
  <si>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</si>
  <si>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</si>
  <si>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</si>
  <si>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</si>
  <si>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</si>
  <si>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</si>
  <si>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</si>
  <si>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</si>
  <si>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</si>
  <si>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</si>
  <si>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</si>
  <si>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</si>
  <si>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</si>
  <si>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</si>
  <si>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</si>
  <si>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</si>
  <si>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</si>
  <si>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</si>
  <si>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</si>
  <si>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</si>
  <si>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</si>
  <si>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</si>
  <si>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</si>
  <si>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</si>
  <si>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</si>
  <si>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</si>
  <si>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</si>
  <si>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</si>
  <si>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</si>
  <si>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</si>
  <si>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</si>
  <si>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</si>
  <si>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</si>
  <si>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</si>
  <si>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</si>
  <si>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</si>
  <si>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</si>
  <si>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</si>
  <si>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</si>
  <si>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</si>
  <si>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</si>
  <si>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</si>
  <si>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</si>
  <si>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</si>
  <si>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</si>
  <si>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</si>
  <si>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</si>
  <si>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</si>
  <si>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</si>
  <si>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</si>
  <si>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</si>
  <si>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</si>
  <si>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</si>
  <si>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</si>
  <si>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</si>
  <si>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</si>
  <si>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</si>
  <si>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</si>
  <si>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</si>
  <si>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</si>
  <si>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</si>
  <si>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</si>
  <si>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</si>
  <si>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</si>
  <si>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</si>
  <si>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</si>
  <si>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</si>
  <si>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</si>
  <si>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</si>
  <si>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</si>
  <si>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</si>
  <si>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</si>
  <si>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</si>
  <si>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</si>
  <si>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</si>
  <si>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</si>
  <si>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</si>
  <si>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</si>
  <si>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</si>
  <si>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</si>
  <si>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</si>
  <si>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</si>
  <si>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</si>
  <si>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</si>
  <si>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</si>
  <si>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</si>
  <si>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</si>
  <si>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</si>
  <si>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</si>
  <si>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</si>
  <si>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</si>
  <si>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</si>
  <si>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</si>
  <si>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</si>
  <si>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</si>
  <si>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</si>
  <si>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</si>
  <si>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</si>
  <si>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</si>
  <si>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</si>
  <si>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</si>
  <si>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</si>
  <si>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</si>
  <si>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</si>
  <si>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</si>
  <si>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</si>
  <si>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</si>
  <si>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</si>
  <si>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</si>
  <si>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</si>
  <si>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</si>
  <si>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</si>
  <si>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</si>
  <si>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</si>
  <si>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</si>
  <si>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</si>
  <si>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</si>
  <si>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</si>
  <si>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</si>
  <si>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</si>
  <si>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</si>
  <si>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</si>
  <si>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</si>
  <si>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</si>
  <si>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</si>
  <si>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</si>
  <si>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</si>
  <si>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</si>
  <si>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</si>
  <si>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</si>
  <si>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</si>
  <si>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</si>
  <si>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</si>
  <si>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</si>
  <si>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</si>
  <si>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</si>
  <si>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</si>
  <si>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</si>
  <si>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</si>
  <si>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</si>
  <si>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</si>
  <si>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</si>
  <si>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</si>
  <si>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</si>
  <si>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</si>
  <si>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</si>
  <si>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</si>
  <si>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</si>
  <si>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</si>
  <si>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</si>
  <si>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</si>
  <si>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</si>
  <si>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30/06/2020</t>
  </si>
  <si>
    <t>ילין לפידות כללי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</si>
  <si>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</si>
  <si>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</si>
  <si>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</si>
  <si>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</si>
  <si>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</si>
  <si>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</si>
  <si>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</si>
  <si>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</si>
  <si>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S&amp;P מעלות</t>
  </si>
  <si>
    <t>עו'ש(לקבל)- בנק מזרחי</t>
  </si>
  <si>
    <t>עו'ש(לשלם)- בנק מזרחי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</si>
  <si>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</si>
  <si>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</si>
  <si>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</si>
  <si>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</si>
  <si>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</si>
  <si>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דולר -20001(לשלם)- בנק מזרחי</t>
  </si>
  <si>
    <t>דולר אוסטרלי 183- בנק מזרחי</t>
  </si>
  <si>
    <t>183- 20-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</si>
  <si>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</si>
  <si>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</si>
  <si>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</si>
  <si>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</si>
  <si>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</si>
  <si>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</si>
  <si>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</si>
  <si>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</si>
  <si>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</si>
  <si>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</si>
  <si>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</si>
  <si>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</si>
  <si>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</si>
  <si>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</si>
  <si>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9590332</t>
  </si>
  <si>
    <t>RF</t>
  </si>
  <si>
    <t>30/04/20</t>
  </si>
  <si>
    <t>5904 גליל- האוצר - ממשלתית צמודה</t>
  </si>
  <si>
    <t>9590431</t>
  </si>
  <si>
    <t>25/06/20</t>
  </si>
  <si>
    <t>ממצמ0922- האוצר - ממשלתית צמודה</t>
  </si>
  <si>
    <t>1124056</t>
  </si>
  <si>
    <t>14/06/20</t>
  </si>
  <si>
    <t>ממצמ0923</t>
  </si>
  <si>
    <t>1128081</t>
  </si>
  <si>
    <t>26/05/20</t>
  </si>
  <si>
    <t>ממשל צמודה 0529- האוצר - ממשלתית צמודה</t>
  </si>
  <si>
    <t>1157023</t>
  </si>
  <si>
    <t>25/05/20</t>
  </si>
  <si>
    <t>ממשל צמודה 1025- האוצר - ממשלתית צמודה</t>
  </si>
  <si>
    <t>1135912</t>
  </si>
  <si>
    <t>22/06/20</t>
  </si>
  <si>
    <t>ממשלתי צמוד 0527- האוצר - ממשלתית צמודה</t>
  </si>
  <si>
    <t>1140847</t>
  </si>
  <si>
    <t>ממשלתי צמוד 0545</t>
  </si>
  <si>
    <t>1134865</t>
  </si>
  <si>
    <t>08/06/20</t>
  </si>
  <si>
    <t>צמוד 1020</t>
  </si>
  <si>
    <t>1137181</t>
  </si>
  <si>
    <t>16/02/20</t>
  </si>
  <si>
    <t>סה"כ לא צמודות</t>
  </si>
  <si>
    <t>סה"כ מלווה קצר מועד</t>
  </si>
  <si>
    <t>מ.ק.מ.  111- בנק ישראל- מק"מ</t>
  </si>
  <si>
    <t>8210114</t>
  </si>
  <si>
    <t>12/04/20</t>
  </si>
  <si>
    <t>מ.ק.מ. 1020- בנק ישראל- מק"מ</t>
  </si>
  <si>
    <t>8201022</t>
  </si>
  <si>
    <t>01/03/20</t>
  </si>
  <si>
    <t>מ.ק.מ. 1110- בנק ישראל- מק"מ</t>
  </si>
  <si>
    <t>8201113</t>
  </si>
  <si>
    <t>מ.ק.מ. 1210- בנק ישראל- מק"מ</t>
  </si>
  <si>
    <t>8201212</t>
  </si>
  <si>
    <t>מ.ק.מ. 720- בנק ישראל- מק"מ</t>
  </si>
  <si>
    <t>8200727</t>
  </si>
  <si>
    <t>06/01/20</t>
  </si>
  <si>
    <t>מ.ק.מ. 910- בנק ישראל- מק"מ</t>
  </si>
  <si>
    <t>8200917</t>
  </si>
  <si>
    <t>26/02/20</t>
  </si>
  <si>
    <t>סה"כ שחר</t>
  </si>
  <si>
    <t>ממשל קצרה 0820- האוצר - ממשלתית קצרה</t>
  </si>
  <si>
    <t>1162130</t>
  </si>
  <si>
    <t>24/02/20</t>
  </si>
  <si>
    <t>ממשל שקלית 0121- האוצר - ממשלתית שקלית</t>
  </si>
  <si>
    <t>1142223</t>
  </si>
  <si>
    <t>04/04/19</t>
  </si>
  <si>
    <t>ממשל שקלית 0327</t>
  </si>
  <si>
    <t>1139344</t>
  </si>
  <si>
    <t>27/05/20</t>
  </si>
  <si>
    <t>ממשל שקלית 0330- האוצר - ממשלתית שקלית</t>
  </si>
  <si>
    <t>1160985</t>
  </si>
  <si>
    <t>04/03/20</t>
  </si>
  <si>
    <t>ממשל שקלית 0347</t>
  </si>
  <si>
    <t>1140193</t>
  </si>
  <si>
    <t>29/06/20</t>
  </si>
  <si>
    <t>ממשל שקלית 0421</t>
  </si>
  <si>
    <t>1138130</t>
  </si>
  <si>
    <t>11/11/18</t>
  </si>
  <si>
    <t>ממשל שקלית 0537- האוצר - ממשלתית שקלית</t>
  </si>
  <si>
    <t>1166180</t>
  </si>
  <si>
    <t>ממשל שקלית 0722- האוצר - ממשלתית שקלית</t>
  </si>
  <si>
    <t>1158104</t>
  </si>
  <si>
    <t>10/12/19</t>
  </si>
  <si>
    <t>ממשל שקלית 0928</t>
  </si>
  <si>
    <t>1150879</t>
  </si>
  <si>
    <t>31/05/20</t>
  </si>
  <si>
    <t>ממשל שקלית 1122- האוצר - ממשלתית שקלית</t>
  </si>
  <si>
    <t>1141225</t>
  </si>
  <si>
    <t>18/11/18</t>
  </si>
  <si>
    <t>ממשל שקלית 1123- האוצר - ממשלתית שקלית</t>
  </si>
  <si>
    <t>1155068</t>
  </si>
  <si>
    <t>13/04/20</t>
  </si>
  <si>
    <t>ממשלתי 0122- האוצר - ממשלתית שקלית</t>
  </si>
  <si>
    <t>1123272</t>
  </si>
  <si>
    <t>07/04/20</t>
  </si>
  <si>
    <t>ממשלתי 0323</t>
  </si>
  <si>
    <t>1126747</t>
  </si>
  <si>
    <t>21/05/19</t>
  </si>
  <si>
    <t>ממשלתי 0825- האוצר - ממשלתית שקלית</t>
  </si>
  <si>
    <t>1135557</t>
  </si>
  <si>
    <t>24/06/20</t>
  </si>
  <si>
    <t>ממשלתי שקלי 0425- האוצר - ממשלתית שקלית</t>
  </si>
  <si>
    <t>1162668</t>
  </si>
  <si>
    <t>ממשק0142- האוצר - ממשלתית שקלית</t>
  </si>
  <si>
    <t>1125400</t>
  </si>
  <si>
    <t>21/05/20</t>
  </si>
  <si>
    <t>סה"כ גילון</t>
  </si>
  <si>
    <t>ממשל משתנה 0526- האוצר - ממשלתית משתנה</t>
  </si>
  <si>
    <t>1141795</t>
  </si>
  <si>
    <t>05/05/20</t>
  </si>
  <si>
    <t>ממשל משתנה 1121- האוצר - ממשלתית משתנה</t>
  </si>
  <si>
    <t>1127646</t>
  </si>
  <si>
    <t>סה"כ צמודות לדולר</t>
  </si>
  <si>
    <t>סה"כ אג"ח של ממשלת ישראל שהונפקו בחו"ל</t>
  </si>
  <si>
    <t>ISRAEL 3.25 17.01.2028</t>
  </si>
  <si>
    <t>US46513YJH27</t>
  </si>
  <si>
    <t>NYSE</t>
  </si>
  <si>
    <t>S&amp;P</t>
  </si>
  <si>
    <t>10/01/18</t>
  </si>
  <si>
    <t>ISRAEL 3.8  13/05/2060</t>
  </si>
  <si>
    <t>XS2167193015</t>
  </si>
  <si>
    <t>12/05/20</t>
  </si>
  <si>
    <t>ISRAEL 2.875 28/01/24</t>
  </si>
  <si>
    <t>XS1023541847</t>
  </si>
  <si>
    <t>AA-</t>
  </si>
  <si>
    <t>03/06/20</t>
  </si>
  <si>
    <t>ISRAEL 2.5 15/1/30</t>
  </si>
  <si>
    <t>ISRAEL 2.5 01/15/30 Corp</t>
  </si>
  <si>
    <t>A1</t>
  </si>
  <si>
    <t>Moodys</t>
  </si>
  <si>
    <t>09/01/20</t>
  </si>
  <si>
    <t>ISRAEL 2.75 03/07/30</t>
  </si>
  <si>
    <t>US46513JB346</t>
  </si>
  <si>
    <t>01/04/20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</si>
  <si>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</si>
  <si>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</si>
  <si>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</si>
  <si>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</si>
  <si>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</si>
  <si>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</si>
  <si>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</si>
  <si>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</si>
  <si>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</si>
  <si>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ב- אלה פקדונות</t>
  </si>
  <si>
    <t>515666881</t>
  </si>
  <si>
    <t>אג"ח מובנות</t>
  </si>
  <si>
    <t>28/06/20</t>
  </si>
  <si>
    <t>אלה פקדון אגח ה- אלה פקדונות</t>
  </si>
  <si>
    <t>30/06/20</t>
  </si>
  <si>
    <t>בינל הנפק אגח י- בינלאומי הנפקות</t>
  </si>
  <si>
    <t>513141879</t>
  </si>
  <si>
    <t>בנקים</t>
  </si>
  <si>
    <t>10/02/20</t>
  </si>
  <si>
    <t>בינלאומי הנפק אגח ט</t>
  </si>
  <si>
    <t>03/02/20</t>
  </si>
  <si>
    <t>דקסיה הנ אג7- דקסיה ישראל הנפק</t>
  </si>
  <si>
    <t>513704304</t>
  </si>
  <si>
    <t>08/08/19</t>
  </si>
  <si>
    <t>דקסיה הנ אגח  י- דקסיה ישראל הנפק</t>
  </si>
  <si>
    <t>דקסיה ישראל אג"ח 2- דקסיה ישראל הנפק</t>
  </si>
  <si>
    <t>12/02/20</t>
  </si>
  <si>
    <t>לאומי אג"ח 181- לאומי</t>
  </si>
  <si>
    <t>520018078</t>
  </si>
  <si>
    <t>מז טפ הנפק   45- מזרחי טפחות הנפק</t>
  </si>
  <si>
    <t>520032046</t>
  </si>
  <si>
    <t>מז טפ הנפק   46- מזרחי טפחות הנפק</t>
  </si>
  <si>
    <t>מז טפ הנפק 51- מזרחי טפחות הנפק</t>
  </si>
  <si>
    <t>11/06/20</t>
  </si>
  <si>
    <t>מזרחי  הנפקות אגח 38- מזרחי טפחות הנפק</t>
  </si>
  <si>
    <t>מזרחי  טפ הנפק   43</t>
  </si>
  <si>
    <t>מזרחי הנפקות אג"ח 49- מזרחי טפחות הנפק</t>
  </si>
  <si>
    <t>25/07/19</t>
  </si>
  <si>
    <t>מזרחי טפחות  הנפקות אג"ח 44</t>
  </si>
  <si>
    <t>מקורות  אגח 11- מקורות</t>
  </si>
  <si>
    <t>520010869</t>
  </si>
  <si>
    <t>מקורות אגח 10- מקורות</t>
  </si>
  <si>
    <t>14/05/20</t>
  </si>
  <si>
    <t>פועלים הנ אג34- פועלים הנפקות</t>
  </si>
  <si>
    <t>520032640</t>
  </si>
  <si>
    <t>20/04/20</t>
  </si>
  <si>
    <t>פועלים הנ אגח33- פועלים הנפקות</t>
  </si>
  <si>
    <t>19/02/20</t>
  </si>
  <si>
    <t>פועלים הנ אגח35- פועלים הנפקות</t>
  </si>
  <si>
    <t>26/07/18</t>
  </si>
  <si>
    <t>פועלים הנפ אג32- פועלים הנפקות</t>
  </si>
  <si>
    <t>פועלים הנפקות  אג"ח 36- פועלים הנפקות</t>
  </si>
  <si>
    <t>11/05/20</t>
  </si>
  <si>
    <t>בינ"ל הנפקות אג"ח 4</t>
  </si>
  <si>
    <t>בינלאומי הנפקות 20- בינלאומי הנפקות</t>
  </si>
  <si>
    <t>27/04/20</t>
  </si>
  <si>
    <t>דיסקונט מנפיקים 4- דיסקונט מנפיקים</t>
  </si>
  <si>
    <t>520029935</t>
  </si>
  <si>
    <t>29/01/20</t>
  </si>
  <si>
    <t>דקסיה ישראל  אגח 14- דקסיה ישראל הנפק</t>
  </si>
  <si>
    <t>וילאר אג"ח 6- דל סחירות מרווח הוגן- וילאר</t>
  </si>
  <si>
    <t>520038910</t>
  </si>
  <si>
    <t>10/10/18</t>
  </si>
  <si>
    <t>לאומי התח נד יד- לאומי</t>
  </si>
  <si>
    <t>23/12/18</t>
  </si>
  <si>
    <t>נמלי ישראל אג "ח א- נמלי ישראל</t>
  </si>
  <si>
    <t>513569780</t>
  </si>
  <si>
    <t>07/05/18</t>
  </si>
  <si>
    <t>נמלי ישראל אג"ח ב- נמלי ישראל</t>
  </si>
  <si>
    <t>19/12/19</t>
  </si>
  <si>
    <t>נתיבי הגז אג"ח ד- נתיבי הגז</t>
  </si>
  <si>
    <t>513436394</t>
  </si>
  <si>
    <t>עזריאלי אג"ח ד</t>
  </si>
  <si>
    <t>510960719</t>
  </si>
  <si>
    <t>14/11/19</t>
  </si>
  <si>
    <t>עזריאלי אג"ח ה- קבוצת עזריאלי</t>
  </si>
  <si>
    <t>06/05/20</t>
  </si>
  <si>
    <t>עזריאלי אג"ח ו- קבוצת עזריאלי</t>
  </si>
  <si>
    <t>עזריאלי אג2- קבוצת עזריאלי</t>
  </si>
  <si>
    <t>05/08/19</t>
  </si>
  <si>
    <t>פועלים הנפקות אג"ח 10</t>
  </si>
  <si>
    <t>23/06/20</t>
  </si>
  <si>
    <t>פועלים הנפקות אגח 15- פועלים הנפקות</t>
  </si>
  <si>
    <t>07/01/20</t>
  </si>
  <si>
    <t>פועלים הנפקות התח.14- פועלים הנפקות</t>
  </si>
  <si>
    <t>28/03/19</t>
  </si>
  <si>
    <t>רכבת אג"ח 2- רכבת ישראל</t>
  </si>
  <si>
    <t>520043613</t>
  </si>
  <si>
    <t>16/04/20</t>
  </si>
  <si>
    <t>אמות אג3- אמות</t>
  </si>
  <si>
    <t>520026683</t>
  </si>
  <si>
    <t>13/12/17</t>
  </si>
  <si>
    <t>ביג  אגח יג- ביג</t>
  </si>
  <si>
    <t>513623314</t>
  </si>
  <si>
    <t>ביג אגח יד- ביג</t>
  </si>
  <si>
    <t>הראל הנפקות אגח 1- הראל הנפקות</t>
  </si>
  <si>
    <t>513834200</t>
  </si>
  <si>
    <t>ביטוח</t>
  </si>
  <si>
    <t>27/03/18</t>
  </si>
  <si>
    <t>חשמל     אגח 29- חשמל</t>
  </si>
  <si>
    <t>520000472</t>
  </si>
  <si>
    <t>אנרגיה</t>
  </si>
  <si>
    <t>חשמל  אג"ח 31- חשמל</t>
  </si>
  <si>
    <t>09/06/20</t>
  </si>
  <si>
    <t>חשמל אג27</t>
  </si>
  <si>
    <t>ישרס אג15- ישרס</t>
  </si>
  <si>
    <t>520017807</t>
  </si>
  <si>
    <t>21/11/19</t>
  </si>
  <si>
    <t>לאומי שה נד 300- לאומי</t>
  </si>
  <si>
    <t>12/01/20</t>
  </si>
  <si>
    <t>מבני תעשיה אגח יט</t>
  </si>
  <si>
    <t>520024126</t>
  </si>
  <si>
    <t>17/01/19</t>
  </si>
  <si>
    <t>מליסרון  אגח יד</t>
  </si>
  <si>
    <t>520037789</t>
  </si>
  <si>
    <t>מליסרון  אגח16- מליסרון</t>
  </si>
  <si>
    <t>מליסרון אג"ח 5- מליסרון</t>
  </si>
  <si>
    <t>26/12/16</t>
  </si>
  <si>
    <t>מליסרון אג10- מליסרון</t>
  </si>
  <si>
    <t>25/02/19</t>
  </si>
  <si>
    <t>מליסרון אג8- מליסרון</t>
  </si>
  <si>
    <t>08/11/17</t>
  </si>
  <si>
    <t>מליסרון אגח יח- מליסרון</t>
  </si>
  <si>
    <t>03/03/20</t>
  </si>
  <si>
    <t>פועלים הנ שה נד 1- פועלים הנפקות</t>
  </si>
  <si>
    <t>ריט 1     אגח ו</t>
  </si>
  <si>
    <t>513821488</t>
  </si>
  <si>
    <t>ריט 1 אגח ה- ריט1</t>
  </si>
  <si>
    <t>29/01/18</t>
  </si>
  <si>
    <t>ריט אג"ח 4- ריט1</t>
  </si>
  <si>
    <t>ריט1 אגח 3- ריט1</t>
  </si>
  <si>
    <t>05/04/20</t>
  </si>
  <si>
    <t>שופרסל    אגח ו- שופרסל</t>
  </si>
  <si>
    <t>520022732</t>
  </si>
  <si>
    <t>מסחר</t>
  </si>
  <si>
    <t>אגוד הנפ  אגח ט- אגוד הנפקות</t>
  </si>
  <si>
    <t>513668277</t>
  </si>
  <si>
    <t>אגוד הנפ אגח יא</t>
  </si>
  <si>
    <t>16/06/20</t>
  </si>
  <si>
    <t>אגוד הנפ אגח יג'- אגוד הנפקות</t>
  </si>
  <si>
    <t>04/12/19</t>
  </si>
  <si>
    <t>אגוד הנפקות אג"ח י</t>
  </si>
  <si>
    <t>אדמה אגח  2</t>
  </si>
  <si>
    <t>520043605</t>
  </si>
  <si>
    <t>כימיה, גומי ופלסטיק</t>
  </si>
  <si>
    <t>אלון ריבוע כחול אג"ח ז</t>
  </si>
  <si>
    <t>513765859</t>
  </si>
  <si>
    <t>בזק אגח 10- בזק</t>
  </si>
  <si>
    <t>520031931</t>
  </si>
  <si>
    <t>בזק אגח 12- בזק</t>
  </si>
  <si>
    <t>26/04/20</t>
  </si>
  <si>
    <t>בזק.ק6- בזק</t>
  </si>
  <si>
    <t>12/05/19</t>
  </si>
  <si>
    <t>גזית גלוב אגח יד- גזית גלוב</t>
  </si>
  <si>
    <t>520033234</t>
  </si>
  <si>
    <t>הפניקס אגח 2- הפניקס</t>
  </si>
  <si>
    <t>520017450</t>
  </si>
  <si>
    <t>ירושלים הנ אגח טו- ירושלים הנפקות</t>
  </si>
  <si>
    <t>513682146</t>
  </si>
  <si>
    <t>22/04/20</t>
  </si>
  <si>
    <t>ירושלים הנפקות 13- ירושלים הנפקות</t>
  </si>
  <si>
    <t>18/02/20</t>
  </si>
  <si>
    <t>ירושלים הנפקות אג"ח ט- ירושלים הנפקות</t>
  </si>
  <si>
    <t>מליסרון   אגח ו- מליסרון</t>
  </si>
  <si>
    <t>25/03/19</t>
  </si>
  <si>
    <t>מליסרון אג"ח יג- מליסרון</t>
  </si>
  <si>
    <t>18/04/19</t>
  </si>
  <si>
    <t>מנורה מבטחים גיוס הון אג"ח א'- מנורה הון</t>
  </si>
  <si>
    <t>513937714</t>
  </si>
  <si>
    <t>16/11/17</t>
  </si>
  <si>
    <t>סלע נדל"ן אג"ח 2- סלע קפיטל נדל"ן</t>
  </si>
  <si>
    <t>513992529</t>
  </si>
  <si>
    <t>סלע נדל"ן אג1- סלע קפיטל נדל"ן</t>
  </si>
  <si>
    <t>סלע נדל"ן אג3</t>
  </si>
  <si>
    <t>סלע נדלן  אגח ד- סלע קפיטל נדל"ן</t>
  </si>
  <si>
    <t>פז נפט    אגח ז- פז נפט</t>
  </si>
  <si>
    <t>510216054</t>
  </si>
  <si>
    <t>רבוע נדלן אגח ח- רבוע נדלן</t>
  </si>
  <si>
    <t>שלמה החז אגח טז</t>
  </si>
  <si>
    <t>520034372</t>
  </si>
  <si>
    <t>25/08/16</t>
  </si>
  <si>
    <t>שלמה החזקות אג18- שלמה החזקות</t>
  </si>
  <si>
    <t>26/04/18</t>
  </si>
  <si>
    <t>אגוד הנפ התח יט- אגוד הנפקות</t>
  </si>
  <si>
    <t>אלדן תחבורה אגח ה- אלדן תחבורה</t>
  </si>
  <si>
    <t>510454333</t>
  </si>
  <si>
    <t>15/12/19</t>
  </si>
  <si>
    <t>אשטרום נכסים אג"ח 11</t>
  </si>
  <si>
    <t>520036617</t>
  </si>
  <si>
    <t>24/12/18</t>
  </si>
  <si>
    <t>גירון     אגח ו- גירון פיתוח</t>
  </si>
  <si>
    <t>520044520</t>
  </si>
  <si>
    <t>01/06/20</t>
  </si>
  <si>
    <t>יוניברסל אג1- יוניברסל מוטורס</t>
  </si>
  <si>
    <t>511809071</t>
  </si>
  <si>
    <t>יוניברסל אגח ג- יוניברסל מוטורס</t>
  </si>
  <si>
    <t>26/09/19</t>
  </si>
  <si>
    <t>לוינשטיין נכסים אג"ח 2- לוינשטין נכסים</t>
  </si>
  <si>
    <t>511134298</t>
  </si>
  <si>
    <t>12/06/17</t>
  </si>
  <si>
    <t>מבני תעשיה אגח כג- מבני תעשיה</t>
  </si>
  <si>
    <t>30/01/20</t>
  </si>
  <si>
    <t>אגוד הנ שה נד 1</t>
  </si>
  <si>
    <t>A2.IL</t>
  </si>
  <si>
    <t>איידיאיי הנפקות אג"ח 3- איידיאיי הנפקות</t>
  </si>
  <si>
    <t>514486042</t>
  </si>
  <si>
    <t>אלרוב נדל"ן אגח 2- אלרוב נדל"ן</t>
  </si>
  <si>
    <t>520038894</t>
  </si>
  <si>
    <t>04/08/19</t>
  </si>
  <si>
    <t>אשדר אג"ח 3</t>
  </si>
  <si>
    <t>510609761</t>
  </si>
  <si>
    <t>15/08/19</t>
  </si>
  <si>
    <t>אשטרום נכ אגח 12- אשטרום נכסים</t>
  </si>
  <si>
    <t>אשטרום נכסים אגח 7- אשטרום נכסים</t>
  </si>
  <si>
    <t>13/02/20</t>
  </si>
  <si>
    <t>אשטרום נכסים אגח 8- אשטרום נכסים</t>
  </si>
  <si>
    <t>22/02/18</t>
  </si>
  <si>
    <t>דלק קבוצה אג"ח 19- דלק קבוצה</t>
  </si>
  <si>
    <t>520044322</t>
  </si>
  <si>
    <t>חיפושי נפט וגז</t>
  </si>
  <si>
    <t>31/05/18</t>
  </si>
  <si>
    <t>חברה לישראל אג"ח 7- חברה לישראל</t>
  </si>
  <si>
    <t>520028010</t>
  </si>
  <si>
    <t>השקעה ואחזקות</t>
  </si>
  <si>
    <t>03/10/19</t>
  </si>
  <si>
    <t>ירושלים הנפקות אג"ח 10- ירושלים הנפקות</t>
  </si>
  <si>
    <t>שיכון ובינוי אגח 5- שיכון ובינוי</t>
  </si>
  <si>
    <t>520036104</t>
  </si>
  <si>
    <t>13/03/19</t>
  </si>
  <si>
    <t>אדגר      אגח י- אדגר השקעות</t>
  </si>
  <si>
    <t>520035171</t>
  </si>
  <si>
    <t>A3.IL</t>
  </si>
  <si>
    <t>23/05/19</t>
  </si>
  <si>
    <t>אספן גרופ אגח ו- אספן גרופ</t>
  </si>
  <si>
    <t>520037540</t>
  </si>
  <si>
    <t>29/05/19</t>
  </si>
  <si>
    <t>אפריקה נכס אגחח- אפי נכסים</t>
  </si>
  <si>
    <t>510560188</t>
  </si>
  <si>
    <t>אפריקה נכסים אג"ח 6</t>
  </si>
  <si>
    <t>בזן אגח 1- בתי זיקוק</t>
  </si>
  <si>
    <t>520036658</t>
  </si>
  <si>
    <t>16/03/20</t>
  </si>
  <si>
    <t>דה לסר אג3- דה לסר</t>
  </si>
  <si>
    <t>1513</t>
  </si>
  <si>
    <t>26/01/20</t>
  </si>
  <si>
    <t>אלקטרה נדלן אג4</t>
  </si>
  <si>
    <t>510607328</t>
  </si>
  <si>
    <t>אינטר גרין אג1- אינטר גרין</t>
  </si>
  <si>
    <t>513182345</t>
  </si>
  <si>
    <t>לא מדורג</t>
  </si>
  <si>
    <t>15/10/19</t>
  </si>
  <si>
    <t>אינטרנט זהב אג4- אינטרנט זהב</t>
  </si>
  <si>
    <t>520044264</t>
  </si>
  <si>
    <t>06/06/18</t>
  </si>
  <si>
    <t>ירושלים הנ אגח טו-פרמיה</t>
  </si>
  <si>
    <t>מגוריט אג1- מגוריט</t>
  </si>
  <si>
    <t>515434074</t>
  </si>
  <si>
    <t>08/09/19</t>
  </si>
  <si>
    <t>מניבים ריט אג"ח 1- מניבים  ריט</t>
  </si>
  <si>
    <t>515327120</t>
  </si>
  <si>
    <t>מניבים ריט אג"ח ב- מניבים  ריט</t>
  </si>
  <si>
    <t>15/01/20</t>
  </si>
  <si>
    <t>צור       אגח י- צור שמיר</t>
  </si>
  <si>
    <t>520025586</t>
  </si>
  <si>
    <t>25/09/19</t>
  </si>
  <si>
    <t>בינלאומי הנפ אג8- בינלאומי הנפקות</t>
  </si>
  <si>
    <t>31/12/19</t>
  </si>
  <si>
    <t>דיסקונט מנפיקים אג"ח יג</t>
  </si>
  <si>
    <t>דיסקונט מנפיקים אג"ח יד</t>
  </si>
  <si>
    <t>הראל פיקד אגח א- הראל פיקדון סחיר</t>
  </si>
  <si>
    <t>515989440</t>
  </si>
  <si>
    <t>הראל פיקדון אגח ב- הראל פיקדון סחיר</t>
  </si>
  <si>
    <t>לאומי אג"ח 180- לאומי</t>
  </si>
  <si>
    <t>18/07/19</t>
  </si>
  <si>
    <t>מזרחי  טפ הנפק   40</t>
  </si>
  <si>
    <t>02/04/17</t>
  </si>
  <si>
    <t>מזרחי הנפקות אג"ח   41- מזרחי טפחות הנפק</t>
  </si>
  <si>
    <t>21/06/20</t>
  </si>
  <si>
    <t>מרכנתיל הנפקות אגח ב</t>
  </si>
  <si>
    <t>513686154</t>
  </si>
  <si>
    <t>נמלי ישראל אג"ח ג- נמלי ישראל</t>
  </si>
  <si>
    <t>11/12/19</t>
  </si>
  <si>
    <t>סאמיט אג8- סאמיט</t>
  </si>
  <si>
    <t>520043720</t>
  </si>
  <si>
    <t>פועלים הנפקות הת 16- פועלים הנפקות</t>
  </si>
  <si>
    <t>05/01/20</t>
  </si>
  <si>
    <t>פועלים הנפקות י"א- פועלים הנפקות</t>
  </si>
  <si>
    <t>02/02/20</t>
  </si>
  <si>
    <t>רכבת אג"ח 1- רכבת ישראל</t>
  </si>
  <si>
    <t>11/09/19</t>
  </si>
  <si>
    <t>שטראוס    אגח ה- שטראוס גרופ</t>
  </si>
  <si>
    <t>520003781</t>
  </si>
  <si>
    <t>מזון</t>
  </si>
  <si>
    <t>04/11/18</t>
  </si>
  <si>
    <t>שטראוס גרופ אג"ח ד</t>
  </si>
  <si>
    <t>איי.סי.אל אגח ז- איי.סי.אל</t>
  </si>
  <si>
    <t>520027830</t>
  </si>
  <si>
    <t>18/05/20</t>
  </si>
  <si>
    <t>אקויטל    אגח 2- אקויטל</t>
  </si>
  <si>
    <t>520030859</t>
  </si>
  <si>
    <t>02/12/19</t>
  </si>
  <si>
    <t>דה זראסאי אגח ג- דה זראסאי גרופ</t>
  </si>
  <si>
    <t>1744984</t>
  </si>
  <si>
    <t>זה זראסאי אג4- דה זראסאי גרופ</t>
  </si>
  <si>
    <t>חשמל     אגח 26- חשמל</t>
  </si>
  <si>
    <t>חשמל     אגח 28- חשמל</t>
  </si>
  <si>
    <t>כיל       אגח ה</t>
  </si>
  <si>
    <t>נפטא אגח ח- נפטא</t>
  </si>
  <si>
    <t>520020942</t>
  </si>
  <si>
    <t>סאמיט אג11- סאמיט</t>
  </si>
  <si>
    <t>03/05/20</t>
  </si>
  <si>
    <t>תעש אוירית אגח ג- תעשיה אוירית</t>
  </si>
  <si>
    <t>520027194</t>
  </si>
  <si>
    <t>ביטחוניות</t>
  </si>
  <si>
    <t>תעשיה אוירית אג"ח 4</t>
  </si>
  <si>
    <t>אגוד הנפקות אג"ח 7- אגוד הנפקות</t>
  </si>
  <si>
    <t>אפקון החזקות אג"ח א- אפקון החזקות</t>
  </si>
  <si>
    <t>520033473</t>
  </si>
  <si>
    <t>חשמל</t>
  </si>
  <si>
    <t>20/01/20</t>
  </si>
  <si>
    <t>בזק       אגח 9</t>
  </si>
  <si>
    <t>02/05/19</t>
  </si>
  <si>
    <t>בזק אג7- בזק</t>
  </si>
  <si>
    <t>בזק אגח 11- בזק</t>
  </si>
  <si>
    <t>טאואר     אגח ז</t>
  </si>
  <si>
    <t>520041997</t>
  </si>
  <si>
    <t>מוליכים למחצה</t>
  </si>
  <si>
    <t>כלל ביטוח  אגח יא- כללביט מימון</t>
  </si>
  <si>
    <t>513754069</t>
  </si>
  <si>
    <t>23/12/19</t>
  </si>
  <si>
    <t>כלל ביטוח אג"ח 8- כללביט מימון</t>
  </si>
  <si>
    <t>16/10/18</t>
  </si>
  <si>
    <t>מגדל הון  אג"ח ז- מגדל ביטוח הון</t>
  </si>
  <si>
    <t>513230029</t>
  </si>
  <si>
    <t>מגדל הון אג"ח 3- מגדל ביטוח הון</t>
  </si>
  <si>
    <t>16/05/19</t>
  </si>
  <si>
    <t>פורמולה אג"ח 1- פורמולה מערכות</t>
  </si>
  <si>
    <t>520036690</t>
  </si>
  <si>
    <t>שירותי מידע</t>
  </si>
  <si>
    <t>01/02/18</t>
  </si>
  <si>
    <t>פז נפט אגח ח- פז נפט</t>
  </si>
  <si>
    <t>06/02/20</t>
  </si>
  <si>
    <t>פניקס הון אגח ט- הפניקס גיוסי הון</t>
  </si>
  <si>
    <t>514290345</t>
  </si>
  <si>
    <t>11/12/18</t>
  </si>
  <si>
    <t>קרסו אגח א- קרסו מוטורס</t>
  </si>
  <si>
    <t>514065283</t>
  </si>
  <si>
    <t>אלדן תחבורה אגח א'- אלדן תחבורה</t>
  </si>
  <si>
    <t>אמ.ג'יג'י אגח ב- אמ.ג'י.ג'י</t>
  </si>
  <si>
    <t>1761</t>
  </si>
  <si>
    <t>גירון אג5- גירון פיתוח</t>
  </si>
  <si>
    <t>דלתא.אגח 5- דלתא</t>
  </si>
  <si>
    <t>520025602</t>
  </si>
  <si>
    <t>20/02/20</t>
  </si>
  <si>
    <t>דמרי אג"ח 5- דמרי</t>
  </si>
  <si>
    <t>511399388</t>
  </si>
  <si>
    <t>וואן תוכנה אג3- וואן טכנולוגיות תוכנה</t>
  </si>
  <si>
    <t>520034695</t>
  </si>
  <si>
    <t>02/06/20</t>
  </si>
  <si>
    <t>לוינשטיין הנדסה  אגח ג</t>
  </si>
  <si>
    <t>520033424</t>
  </si>
  <si>
    <t>15/06/20</t>
  </si>
  <si>
    <t>ממן אגח ב- ממן</t>
  </si>
  <si>
    <t>520036435</t>
  </si>
  <si>
    <t>ספנסר אגח ג- ספנסר אקוויטי</t>
  </si>
  <si>
    <t>1838863</t>
  </si>
  <si>
    <t>19/09/19</t>
  </si>
  <si>
    <t>פרטנר     אגח ו- פרטנר</t>
  </si>
  <si>
    <t>520044314</t>
  </si>
  <si>
    <t>פרטנר.ק4- פרטנר</t>
  </si>
  <si>
    <t>קרסו אגח ב- קרסו מוטורס</t>
  </si>
  <si>
    <t>13/05/20</t>
  </si>
  <si>
    <t>אגוד הנפקות שה2</t>
  </si>
  <si>
    <t>אול-יר    אגח ג- אול יר</t>
  </si>
  <si>
    <t>184580</t>
  </si>
  <si>
    <t>אול-יר    אגח ה- אול יר</t>
  </si>
  <si>
    <t>אי.די.אי הנפקות הת ד- איידיאיי הנפקות</t>
  </si>
  <si>
    <t>איי.די.איי. אג"ח ה- איידיאיי הנפקות</t>
  </si>
  <si>
    <t>25/11/18</t>
  </si>
  <si>
    <t>אפריקה מג אגח ה- אפריקה מגורים</t>
  </si>
  <si>
    <t>520034760</t>
  </si>
  <si>
    <t>גולד בונד אג3</t>
  </si>
  <si>
    <t>520034349</t>
  </si>
  <si>
    <t>הרץ פרופר אגח א- הרץ פרופרטיס</t>
  </si>
  <si>
    <t>1957081</t>
  </si>
  <si>
    <t>ויקטורי   אגח א- ויקטורי</t>
  </si>
  <si>
    <t>514068980</t>
  </si>
  <si>
    <t>ירושלים הנ אג"ח 14</t>
  </si>
  <si>
    <t>מגדלי תיכון אגח ד- מגדלי ים תיכון</t>
  </si>
  <si>
    <t>512719485</t>
  </si>
  <si>
    <t>מנרב אג"ח 1- מנרב</t>
  </si>
  <si>
    <t>520034505</t>
  </si>
  <si>
    <t>סלקום    אגח יא</t>
  </si>
  <si>
    <t>511930125</t>
  </si>
  <si>
    <t>25/06/19</t>
  </si>
  <si>
    <t>סלקום    אגח יב- סלקום</t>
  </si>
  <si>
    <t>27/05/19</t>
  </si>
  <si>
    <t>פתאל אג2- פתאל נכסים (אירופה)</t>
  </si>
  <si>
    <t>515328250</t>
  </si>
  <si>
    <t>27/01/20</t>
  </si>
  <si>
    <t>פתאל אגח 3- פתאל נכסים (אירופה)</t>
  </si>
  <si>
    <t>או פי סי אג"ח א'- או.פי.סי אנרגיה</t>
  </si>
  <si>
    <t>514401702</t>
  </si>
  <si>
    <t>אוריין    אגח ב- אוריין</t>
  </si>
  <si>
    <t>511068256</t>
  </si>
  <si>
    <t>אנלייט אנרגיה אג"ח 2- אנלייט אנרגיה</t>
  </si>
  <si>
    <t>520041146</t>
  </si>
  <si>
    <t>אנקור     אגח א- אנקור פרופרטיס</t>
  </si>
  <si>
    <t>1939883</t>
  </si>
  <si>
    <t>13/01/19</t>
  </si>
  <si>
    <t>אפריקה נכסים אג"ח ט- אפי נכסים</t>
  </si>
  <si>
    <t>בזן  אגח י'- בתי זיקוק</t>
  </si>
  <si>
    <t>16/09/19</t>
  </si>
  <si>
    <t>פתאל החזקות אגח ג- פתאל החזקות</t>
  </si>
  <si>
    <t>512607888</t>
  </si>
  <si>
    <t>מלונאות ותיירות</t>
  </si>
  <si>
    <t>16/12/19</t>
  </si>
  <si>
    <t>איילון הנ אגח א'- איילון ביטוח הנפקות</t>
  </si>
  <si>
    <t>09/02/20</t>
  </si>
  <si>
    <t>אלומיי    אגח ב- אלומיי קפיטל</t>
  </si>
  <si>
    <t>520039868</t>
  </si>
  <si>
    <t>אלון רבוע אגח ד- אלון רבוע כחול</t>
  </si>
  <si>
    <t>520042847</t>
  </si>
  <si>
    <t>אלעד קנדה אגח ב- אלעד קנדה</t>
  </si>
  <si>
    <t>1753</t>
  </si>
  <si>
    <t>אמ.די.ג'י אגח ב- אמ.די.ג'י</t>
  </si>
  <si>
    <t>1632</t>
  </si>
  <si>
    <t>20/08/19</t>
  </si>
  <si>
    <t>בית הזהב אגח ג</t>
  </si>
  <si>
    <t>520034562</t>
  </si>
  <si>
    <t>ג'י.אף.אי אג"ח 1- ג'י.אפ.איי</t>
  </si>
  <si>
    <t>1852623</t>
  </si>
  <si>
    <t>דוניץ     אג  א- דוניץ</t>
  </si>
  <si>
    <t>520038605</t>
  </si>
  <si>
    <t>חג'ג' אג6</t>
  </si>
  <si>
    <t>520033309</t>
  </si>
  <si>
    <t>יואייארסי אגח א- יו.איי.אר.סי</t>
  </si>
  <si>
    <t>1940909</t>
  </si>
  <si>
    <t>22/08/19</t>
  </si>
  <si>
    <t>צמח אג4- צמח המרמן</t>
  </si>
  <si>
    <t>512531203</t>
  </si>
  <si>
    <t>צרפתי     אגח ח- צרפתי</t>
  </si>
  <si>
    <t>520039090</t>
  </si>
  <si>
    <t>רבד אג"ח 2- רבד</t>
  </si>
  <si>
    <t>520040148</t>
  </si>
  <si>
    <t>אאורה     אגח ט</t>
  </si>
  <si>
    <t>520038274</t>
  </si>
  <si>
    <t>10/11/19</t>
  </si>
  <si>
    <t>אאורה     אגח י</t>
  </si>
  <si>
    <t>01/12/19</t>
  </si>
  <si>
    <t>אאורה אג"ח י"ב- אאורה</t>
  </si>
  <si>
    <t>10/09/19</t>
  </si>
  <si>
    <t>אלעד קנדה אגח א- אלעד קנדה</t>
  </si>
  <si>
    <t>12/11/19</t>
  </si>
  <si>
    <t>ברם אג"ח 1</t>
  </si>
  <si>
    <t>513579482</t>
  </si>
  <si>
    <t>11/11/19</t>
  </si>
  <si>
    <t>דיסק השק  אגח י- דיסקונט השקעות</t>
  </si>
  <si>
    <t>520023896</t>
  </si>
  <si>
    <t>18/06/19</t>
  </si>
  <si>
    <t>יעקובי קב אגח א- יעקובי קבוצה</t>
  </si>
  <si>
    <t>514010081</t>
  </si>
  <si>
    <t>15/08/18</t>
  </si>
  <si>
    <t>בי קומיוניק אג"ח 3</t>
  </si>
  <si>
    <t>512832742</t>
  </si>
  <si>
    <t>26/02/19</t>
  </si>
  <si>
    <t>דלק קבוצה אג"ח לג</t>
  </si>
  <si>
    <t>דלק קבוצה אג31- דלק קבוצה</t>
  </si>
  <si>
    <t>אמ אר אר  אגח א</t>
  </si>
  <si>
    <t>1983001</t>
  </si>
  <si>
    <t>23/10/18</t>
  </si>
  <si>
    <t>אם.אר.פי אג"ח ג</t>
  </si>
  <si>
    <t>520044421</t>
  </si>
  <si>
    <t>04/05/20</t>
  </si>
  <si>
    <t>ברוקלנד   אגח ב</t>
  </si>
  <si>
    <t>1814237</t>
  </si>
  <si>
    <t>12/07/18</t>
  </si>
  <si>
    <t>רבל        אג ב- רבל</t>
  </si>
  <si>
    <t>513506329</t>
  </si>
  <si>
    <t>21/07/19</t>
  </si>
  <si>
    <t>אלה פקדון אג1- אלה פקדונות</t>
  </si>
  <si>
    <t>18/06/20</t>
  </si>
  <si>
    <t>אלה פקדון אגח ד- אלה פקדונות</t>
  </si>
  <si>
    <t>ישראמקו אג1- ישראמקו יהש</t>
  </si>
  <si>
    <t>550010003</t>
  </si>
  <si>
    <t>19/11/19</t>
  </si>
  <si>
    <t>דלק תמלוגים אג"ח א- דלק תמלוגים</t>
  </si>
  <si>
    <t>514837111</t>
  </si>
  <si>
    <t>שמוס  אג"ח א- שמוס</t>
  </si>
  <si>
    <t>633896</t>
  </si>
  <si>
    <t>08/01/20</t>
  </si>
  <si>
    <t>סאפיינס   אגח ב- סאפיינס</t>
  </si>
  <si>
    <t>1146</t>
  </si>
  <si>
    <t>תמר פטרו  אגח א- תמר פטרוליום</t>
  </si>
  <si>
    <t>515334662</t>
  </si>
  <si>
    <t>תמר פטרו  אגח ב- תמר פטרוליום</t>
  </si>
  <si>
    <t>דלק קידוחים אגח א- דלק קידוחים יהש</t>
  </si>
  <si>
    <t>550013098</t>
  </si>
  <si>
    <t>חברה לישראל אג"ח 11</t>
  </si>
  <si>
    <t>בזן       אגח ט- בתי זיקוק</t>
  </si>
  <si>
    <t>בזן אג"ח 6- בתי זיקוק</t>
  </si>
  <si>
    <t>11/02/20</t>
  </si>
  <si>
    <t>פננטפארק  אגח א- פננטפארק</t>
  </si>
  <si>
    <t>1504619</t>
  </si>
  <si>
    <t>סה"כ אחר</t>
  </si>
  <si>
    <t>TEVA PHARMA FNC 1.625 15.</t>
  </si>
  <si>
    <t>XS1439749364</t>
  </si>
  <si>
    <t>בלומברג</t>
  </si>
  <si>
    <t>520013954</t>
  </si>
  <si>
    <t>Pharmaceuticals &amp; Biotechnology</t>
  </si>
  <si>
    <t>Baa2</t>
  </si>
  <si>
    <t>20/07/16</t>
  </si>
  <si>
    <t>FSK 4.125 01/02/25</t>
  </si>
  <si>
    <t>US302635AE72</t>
  </si>
  <si>
    <t>5143</t>
  </si>
  <si>
    <t>Diversified Financials</t>
  </si>
  <si>
    <t>Baa3</t>
  </si>
  <si>
    <t>OWLRCK 3.75 22/7/25</t>
  </si>
  <si>
    <t>US69121KAC80</t>
  </si>
  <si>
    <t>5181</t>
  </si>
  <si>
    <t>BBB-</t>
  </si>
  <si>
    <t>14/01/20</t>
  </si>
  <si>
    <t>ALATPF 5.25% PREP 21/07/23</t>
  </si>
  <si>
    <t>XS1634523754</t>
  </si>
  <si>
    <t>FWB</t>
  </si>
  <si>
    <t>4845</t>
  </si>
  <si>
    <t>Real Estate</t>
  </si>
  <si>
    <t>BB+</t>
  </si>
  <si>
    <t>14/06/17</t>
  </si>
  <si>
    <t>סה"כ תל אביב 35</t>
  </si>
  <si>
    <t>גזית גלוב- גזית גלוב</t>
  </si>
  <si>
    <t>בזן- בתי זיקוק</t>
  </si>
  <si>
    <t>פניקס    1- הפניקס</t>
  </si>
  <si>
    <t>הראל     1- הראל השקעות</t>
  </si>
  <si>
    <t>520033986</t>
  </si>
  <si>
    <t>דיסקונט- דיסקונט</t>
  </si>
  <si>
    <t>520007030</t>
  </si>
  <si>
    <t>לאומי- לאומי</t>
  </si>
  <si>
    <t>מזרחי- מזרחי טפחות</t>
  </si>
  <si>
    <t>520000522</t>
  </si>
  <si>
    <t>פועלים</t>
  </si>
  <si>
    <t>520000118</t>
  </si>
  <si>
    <t>חברה לישראל- חברה לישראל</t>
  </si>
  <si>
    <t>דלק קד יהש- דלק קידוחים יהש</t>
  </si>
  <si>
    <t>איי.סי.אל- איי.סי.אל</t>
  </si>
  <si>
    <t>איי.אפ.אפ- איי.אפ.אפ</t>
  </si>
  <si>
    <t>1760</t>
  </si>
  <si>
    <t>שטראוס- שטראוס גרופ</t>
  </si>
  <si>
    <t>פתאל החזקות- פתאל החזקות</t>
  </si>
  <si>
    <t>שופרסל- שופרסל</t>
  </si>
  <si>
    <t>אמות- אמות</t>
  </si>
  <si>
    <t>מבני תעשיה- מבני תעשיה</t>
  </si>
  <si>
    <t>מליסרון- מליסרון</t>
  </si>
  <si>
    <t>עזריאלי קבוצה</t>
  </si>
  <si>
    <t>שיכון ובינוי- שיכון ובינוי</t>
  </si>
  <si>
    <t>טבע- טבע</t>
  </si>
  <si>
    <t>פארמה</t>
  </si>
  <si>
    <t>פריגו (חדש)- פריגו</t>
  </si>
  <si>
    <t>529592</t>
  </si>
  <si>
    <t>אורמת טכנו- אורמת טכנו</t>
  </si>
  <si>
    <t>880326081</t>
  </si>
  <si>
    <t>נייס</t>
  </si>
  <si>
    <t>520036872</t>
  </si>
  <si>
    <t>בזק- בזק</t>
  </si>
  <si>
    <t>סה"כ תל אביב 90</t>
  </si>
  <si>
    <t>פוקס- פוקס</t>
  </si>
  <si>
    <t>512157603</t>
  </si>
  <si>
    <t>אדגר- אדגר השקעות</t>
  </si>
  <si>
    <t>אלקטרה נדלן- אלקטרה נדל"ן</t>
  </si>
  <si>
    <t>אפריקה נכסים- אפי נכסים</t>
  </si>
  <si>
    <t>סאמיט</t>
  </si>
  <si>
    <t>ארד- ארד</t>
  </si>
  <si>
    <t>510007800</t>
  </si>
  <si>
    <t>אלקטרוניקה ואופטיקה</t>
  </si>
  <si>
    <t>מיטרוניקס</t>
  </si>
  <si>
    <t>511527202</t>
  </si>
  <si>
    <t>או.פי.סי אנרגיה- או.פי.סי אנרגיה</t>
  </si>
  <si>
    <t>פז נפט- פז נפט</t>
  </si>
  <si>
    <t>איידיאיי ביטוח</t>
  </si>
  <si>
    <t>513910703</t>
  </si>
  <si>
    <t>כלל ביטוח- כלל עסקי ביטוח</t>
  </si>
  <si>
    <t>520036120</t>
  </si>
  <si>
    <t>מגדל ביטוח- מגדל בטוח</t>
  </si>
  <si>
    <t>520029984</t>
  </si>
  <si>
    <t>מנורה    1- מנורה מבטחים החזקות</t>
  </si>
  <si>
    <t>520007469</t>
  </si>
  <si>
    <t>פיבי- פיבי</t>
  </si>
  <si>
    <t>520029026</t>
  </si>
  <si>
    <t>אלקו- אלקו</t>
  </si>
  <si>
    <t>520025370</t>
  </si>
  <si>
    <t>אקויטל- אקויטל</t>
  </si>
  <si>
    <t>ערד- ערד השקעות</t>
  </si>
  <si>
    <t>520025198</t>
  </si>
  <si>
    <t>צור שמיר- צור שמיר</t>
  </si>
  <si>
    <t>קנון- קנון הולדינגס</t>
  </si>
  <si>
    <t>1635</t>
  </si>
  <si>
    <t>ישראמקו יהש- ישראמקו יהש</t>
  </si>
  <si>
    <t>נובה- נובה</t>
  </si>
  <si>
    <t>511812463</t>
  </si>
  <si>
    <t>קמטק- קמטק</t>
  </si>
  <si>
    <t>511235434</t>
  </si>
  <si>
    <t>קרור     1- קרור</t>
  </si>
  <si>
    <t>520001546</t>
  </si>
  <si>
    <t>איסתא- איסתא</t>
  </si>
  <si>
    <t>520042763</t>
  </si>
  <si>
    <t>אלקטרה צריכה- אלקטרה צריכה</t>
  </si>
  <si>
    <t>520039967</t>
  </si>
  <si>
    <t>נטו מלינדה 1- נטו מלינדה</t>
  </si>
  <si>
    <t>511725459</t>
  </si>
  <si>
    <t>קרסו- קרסו מוטורס</t>
  </si>
  <si>
    <t>המלט- המלט</t>
  </si>
  <si>
    <t>520041575</t>
  </si>
  <si>
    <t>מתכת ומוצרי בניה</t>
  </si>
  <si>
    <t>בית שמש- מנועי בית שמש</t>
  </si>
  <si>
    <t>520043480</t>
  </si>
  <si>
    <t>אזורים</t>
  </si>
  <si>
    <t>520025990</t>
  </si>
  <si>
    <t>אשטרום נכס- אשטרום נכסים</t>
  </si>
  <si>
    <t>ביג</t>
  </si>
  <si>
    <t>520020116</t>
  </si>
  <si>
    <t>הכשרת הישוב- הכשרת הישוב</t>
  </si>
  <si>
    <t>מגדלי תיכון- מגדלי ים תיכון</t>
  </si>
  <si>
    <t>מגה אור- מגה אור</t>
  </si>
  <si>
    <t>513257873</t>
  </si>
  <si>
    <t>נכסים בנין</t>
  </si>
  <si>
    <t>520025438</t>
  </si>
  <si>
    <t>רבוע נדלן- רבוע נדלן</t>
  </si>
  <si>
    <t>גילת- גילת</t>
  </si>
  <si>
    <t>520038936</t>
  </si>
  <si>
    <t>ציוד תקשורת</t>
  </si>
  <si>
    <t>אנלייט אנרגיה- אנלייט אנרגיה</t>
  </si>
  <si>
    <t>וואן תוכנה- וואן טכנולוגיות תוכנה</t>
  </si>
  <si>
    <t>פורמולה- פורמולה מערכות</t>
  </si>
  <si>
    <t>דנאל כא- דנאל כא</t>
  </si>
  <si>
    <t>520037565</t>
  </si>
  <si>
    <t>מגיק- מג'יק</t>
  </si>
  <si>
    <t>520036740</t>
  </si>
  <si>
    <t>סאפינס</t>
  </si>
  <si>
    <t>סה"כ מניות היתר</t>
  </si>
  <si>
    <t>אספן גרופ- אספן גרופ</t>
  </si>
  <si>
    <t>סים בכורה  סד L- סים קומרשייל</t>
  </si>
  <si>
    <t>908311</t>
  </si>
  <si>
    <t>ג'י.פי גלובל- ג'י.פי. גלובל</t>
  </si>
  <si>
    <t>512821216</t>
  </si>
  <si>
    <t>סופרגז- סופרגז אנרגיה</t>
  </si>
  <si>
    <t>516077989</t>
  </si>
  <si>
    <t>אגוד- אגוד</t>
  </si>
  <si>
    <t>520018649</t>
  </si>
  <si>
    <t>מבטח שמיר- מבטח שמיר</t>
  </si>
  <si>
    <t>520034125</t>
  </si>
  <si>
    <t>קפיטל פוינט- קפיטל פוינט</t>
  </si>
  <si>
    <t>512950320</t>
  </si>
  <si>
    <t>השקעות במדעי החיים</t>
  </si>
  <si>
    <t>גניגר- גניגר</t>
  </si>
  <si>
    <t>512416991</t>
  </si>
  <si>
    <t>כפרית</t>
  </si>
  <si>
    <t>520038787</t>
  </si>
  <si>
    <t>רבל- רבל</t>
  </si>
  <si>
    <t>רם און- רם און</t>
  </si>
  <si>
    <t>512776964</t>
  </si>
  <si>
    <t>גן שמואל- גן שמואל</t>
  </si>
  <si>
    <t>520039934</t>
  </si>
  <si>
    <t>כלל משקאות- כלל משקאות</t>
  </si>
  <si>
    <t>515818524</t>
  </si>
  <si>
    <t>נטו- נטו אחזקות</t>
  </si>
  <si>
    <t>520034109</t>
  </si>
  <si>
    <t>אילקס מדיקל</t>
  </si>
  <si>
    <t>520042219</t>
  </si>
  <si>
    <t>גלוברנדס- גלוברנדס גרופ</t>
  </si>
  <si>
    <t>515809499</t>
  </si>
  <si>
    <t>גאון קבוצה- גאון קבוצה</t>
  </si>
  <si>
    <t>520025016</t>
  </si>
  <si>
    <t>קליל     5- קליל</t>
  </si>
  <si>
    <t>520032442</t>
  </si>
  <si>
    <t>אאורה</t>
  </si>
  <si>
    <t>אפריקה מגורים</t>
  </si>
  <si>
    <t>בית  זהב- בית הזהב</t>
  </si>
  <si>
    <t>וילאר- וילאר</t>
  </si>
  <si>
    <t>חנן מור- חנן מור</t>
  </si>
  <si>
    <t>513605519</t>
  </si>
  <si>
    <t>מגוריט- מגוריט</t>
  </si>
  <si>
    <t>מנרב פרויקטים- מנרב פרויקטים</t>
  </si>
  <si>
    <t>511301665</t>
  </si>
  <si>
    <t>פוליגון- פוליגון</t>
  </si>
  <si>
    <t>520029562</t>
  </si>
  <si>
    <t>צמח המרמן- צמח המרמן</t>
  </si>
  <si>
    <t>אבגול- אבגול</t>
  </si>
  <si>
    <t>510119068</t>
  </si>
  <si>
    <t>עץ, נייר ודפוס</t>
  </si>
  <si>
    <t>ניסן</t>
  </si>
  <si>
    <t>520040940</t>
  </si>
  <si>
    <t>ספנטק</t>
  </si>
  <si>
    <t>512288713</t>
  </si>
  <si>
    <t>שלאג- שלא"ג תעשיות</t>
  </si>
  <si>
    <t>513507574</t>
  </si>
  <si>
    <t>אלומיי- אלומיי קפיטל</t>
  </si>
  <si>
    <t>אמת- אמת</t>
  </si>
  <si>
    <t>520038514</t>
  </si>
  <si>
    <t>טלדור- טלדור</t>
  </si>
  <si>
    <t>520039710</t>
  </si>
  <si>
    <t>אוברסיז קומרס בע"מ- אוברסיז</t>
  </si>
  <si>
    <t>510490071</t>
  </si>
  <si>
    <t>אוריין- אוריין</t>
  </si>
  <si>
    <t>נובולוג- נובולוג</t>
  </si>
  <si>
    <t>510475312</t>
  </si>
  <si>
    <t>רפק</t>
  </si>
  <si>
    <t>520029505</t>
  </si>
  <si>
    <t>סה"כ call 001 אופציות</t>
  </si>
  <si>
    <t>ITURAN LOCATION-US</t>
  </si>
  <si>
    <t>IL0010818685</t>
  </si>
  <si>
    <t>5169</t>
  </si>
  <si>
    <t>Other</t>
  </si>
  <si>
    <t>KORNIT DIGITAL-KRNT</t>
  </si>
  <si>
    <t>IL0011216723</t>
  </si>
  <si>
    <t>1564</t>
  </si>
  <si>
    <t>KAMADA  LTD</t>
  </si>
  <si>
    <t>IL0010941198</t>
  </si>
  <si>
    <t>1267</t>
  </si>
  <si>
    <t>WIX -  WIX.COM- WIX.COM</t>
  </si>
  <si>
    <t>IL0011301780</t>
  </si>
  <si>
    <t>NASDAQ</t>
  </si>
  <si>
    <t>2275</t>
  </si>
  <si>
    <t>Software &amp; Services</t>
  </si>
  <si>
    <t>RADWARE LTD</t>
  </si>
  <si>
    <t>IL0010834765</t>
  </si>
  <si>
    <t>2159</t>
  </si>
  <si>
    <t>Technology Hardware &amp; Equipment</t>
  </si>
  <si>
    <t>SILICOM</t>
  </si>
  <si>
    <t>IL0010826928</t>
  </si>
  <si>
    <t>520041120</t>
  </si>
  <si>
    <t>RDCM-RADCOM LTD</t>
  </si>
  <si>
    <t>IL0010826688</t>
  </si>
  <si>
    <t>2104</t>
  </si>
  <si>
    <t>Telecommunication Services</t>
  </si>
  <si>
    <t>CESAR STONE SDO</t>
  </si>
  <si>
    <t>IL0011259137</t>
  </si>
  <si>
    <t>2264</t>
  </si>
  <si>
    <t>Utilities</t>
  </si>
  <si>
    <t>MYL-MYLAN LABORATOR- MYLAN</t>
  </si>
  <si>
    <t>NL0011031208</t>
  </si>
  <si>
    <t>1655</t>
  </si>
  <si>
    <t>AROUNDTOWN PROP</t>
  </si>
  <si>
    <t>CY0105562116</t>
  </si>
  <si>
    <t>PRIME US REIT</t>
  </si>
  <si>
    <t>SGXC75818630</t>
  </si>
  <si>
    <t>5197</t>
  </si>
  <si>
    <t>SOLAREDGE</t>
  </si>
  <si>
    <t>US83417M1045</t>
  </si>
  <si>
    <t>4744</t>
  </si>
  <si>
    <t>סה"כ שמחקות מדדי מניות בישראל</t>
  </si>
  <si>
    <t>סה"כ שמחקות מדדי מניות בחו"ל</t>
  </si>
  <si>
    <t>הראל דאו-ג'ונס 30</t>
  </si>
  <si>
    <t>1149228</t>
  </si>
  <si>
    <t>511776783</t>
  </si>
  <si>
    <t>הראל סל 50 EURO STOXX- הראל קרנות מדד</t>
  </si>
  <si>
    <t>1149244</t>
  </si>
  <si>
    <t>RUSSEL 2000 (4D) MTF מגדל- מגדל קרנות נאמנות</t>
  </si>
  <si>
    <t>1150242</t>
  </si>
  <si>
    <t>511303661</t>
  </si>
  <si>
    <t>תכלית 100 NASDAQ NDX</t>
  </si>
  <si>
    <t>1144401</t>
  </si>
  <si>
    <t>513534974</t>
  </si>
  <si>
    <t>תכלית RUSSL 2000- מיטב תכלית</t>
  </si>
  <si>
    <t>1144484</t>
  </si>
  <si>
    <t>תכלית S&amp;P500</t>
  </si>
  <si>
    <t>1144385</t>
  </si>
  <si>
    <t>תכלית סל 600 4STOXX- מיטב תכלית</t>
  </si>
  <si>
    <t>1144724</t>
  </si>
  <si>
    <t>קסם S&amp;P500</t>
  </si>
  <si>
    <t>1146471</t>
  </si>
  <si>
    <t>510938608</t>
  </si>
  <si>
    <t>מגדל S&amp;P (4D) MTF- מגדל קרנות נאמנות</t>
  </si>
  <si>
    <t>1150333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</si>
  <si>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</si>
  <si>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</si>
  <si>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</si>
  <si>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</si>
  <si>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ISHARES CORE MSCI EM</t>
  </si>
  <si>
    <t>IE00BKM4GZ66</t>
  </si>
  <si>
    <t>4601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</si>
  <si>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</si>
  <si>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</si>
  <si>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</si>
  <si>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</si>
  <si>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</si>
  <si>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</si>
  <si>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</si>
  <si>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</si>
  <si>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</si>
  <si>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</si>
  <si>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ASX SPI 200-XPU0 17/09/2020</t>
  </si>
  <si>
    <t>BBG00NNX8832</t>
  </si>
  <si>
    <t>DAX-GXU0-18/09/20</t>
  </si>
  <si>
    <t>DE000C4SA5W8</t>
  </si>
  <si>
    <t>DJIA-DMU0-18/09/20</t>
  </si>
  <si>
    <t>BBG00Q7B25N1</t>
  </si>
  <si>
    <t>EURO STOXX 50- VGU0-18/09/20</t>
  </si>
  <si>
    <t>DE000C2QOWP2</t>
  </si>
  <si>
    <t>FTSE100-Z U0-18/09/20</t>
  </si>
  <si>
    <t>GB00HBBG0L85</t>
  </si>
  <si>
    <t>FUT VAL AUDHSBC-רוו"ה מחוזים</t>
  </si>
  <si>
    <t>333773</t>
  </si>
  <si>
    <t>FUT VAL EUR HSB -רוו"ה מח</t>
  </si>
  <si>
    <t>333740</t>
  </si>
  <si>
    <t>FUT VAL USD - רוו"ה מחוזים</t>
  </si>
  <si>
    <t>415349</t>
  </si>
  <si>
    <t>MINI NASDAQ-NQU0- 18/09/2020</t>
  </si>
  <si>
    <t>BBG00PFD3Y10</t>
  </si>
  <si>
    <t>MONEY AUD HSBC-בטחונות</t>
  </si>
  <si>
    <t>333856</t>
  </si>
  <si>
    <t>MONEY EUR HSBC -בטחונות</t>
  </si>
  <si>
    <t>327064</t>
  </si>
  <si>
    <t>RUSSELL2000 -RTYU0- 18/09/20</t>
  </si>
  <si>
    <t>BBG00PFD3Z99</t>
  </si>
  <si>
    <t>S&amp;P500 E-MINI -ESU0-18/09/2020</t>
  </si>
  <si>
    <t>BBG00PFD3XR4</t>
  </si>
  <si>
    <t>בטחונות - USD HSBC</t>
  </si>
  <si>
    <t>415323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</si>
  <si>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</si>
  <si>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</si>
  <si>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</si>
  <si>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</si>
  <si>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</si>
  <si>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</si>
  <si>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</si>
  <si>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</si>
  <si>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</si>
  <si>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</si>
  <si>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</si>
  <si>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</si>
  <si>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</si>
  <si>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</si>
  <si>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</si>
  <si>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</si>
  <si>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אג"ח 8 -רמ- מקורות</t>
  </si>
  <si>
    <t>1124346</t>
  </si>
  <si>
    <t>04/09/18</t>
  </si>
  <si>
    <t>מ.ישיר אג  ב-רמ- מימון ישיר קב</t>
  </si>
  <si>
    <t>1161009</t>
  </si>
  <si>
    <t>513893123</t>
  </si>
  <si>
    <t>03/11/19</t>
  </si>
  <si>
    <t>אס.פי.סי (אלעד קנדה) ב'- אס.פי.סי אל-עד</t>
  </si>
  <si>
    <t>1092774</t>
  </si>
  <si>
    <t>1229</t>
  </si>
  <si>
    <t>03/07/18</t>
  </si>
  <si>
    <t>כלל תעש אג טז-רמ- כלל תעשיות</t>
  </si>
  <si>
    <t>6080238</t>
  </si>
  <si>
    <t>520021874</t>
  </si>
  <si>
    <t>29/12/19</t>
  </si>
  <si>
    <t>גדות מסף אגא-רמ- גדות</t>
  </si>
  <si>
    <t>1162320</t>
  </si>
  <si>
    <t>520040775</t>
  </si>
  <si>
    <t>י.ח.ק אגח א -רמ- י.ח.ק להשקעות</t>
  </si>
  <si>
    <t>1143007</t>
  </si>
  <si>
    <t>550016091</t>
  </si>
  <si>
    <t>15/01/18</t>
  </si>
  <si>
    <t>אלעד גר אגחא-רמ- אלעד גרופ יו.אס</t>
  </si>
  <si>
    <t>1162205</t>
  </si>
  <si>
    <t>1789</t>
  </si>
  <si>
    <t>אורבנקורפ אגח א- אורבנקורפ</t>
  </si>
  <si>
    <t>1137041</t>
  </si>
  <si>
    <t>514941525</t>
  </si>
  <si>
    <t>04/04/16</t>
  </si>
  <si>
    <t>אורמת אגח 3 -רמ</t>
  </si>
  <si>
    <t>1139179</t>
  </si>
  <si>
    <t>21/04/20</t>
  </si>
  <si>
    <t>סה"כ קרנות הון סיכון</t>
  </si>
  <si>
    <t>סה"כ קרנות גידור</t>
  </si>
  <si>
    <t>סה"כ קרנות נדל"ן</t>
  </si>
  <si>
    <t>סה"כ קרנות השקעה אחרות</t>
  </si>
  <si>
    <t>קרן קרדיטו- קרן קרדיטו</t>
  </si>
  <si>
    <t>74201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</si>
  <si>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</si>
  <si>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</si>
  <si>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</si>
  <si>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</si>
  <si>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</si>
  <si>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</si>
  <si>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אירו/שקל 3.8653 01/07/20 153598</t>
  </si>
  <si>
    <t>153598</t>
  </si>
  <si>
    <t>סה"כ כנגד חסכון עמיתים/מבוטחים</t>
  </si>
  <si>
    <t>996018</t>
  </si>
  <si>
    <t>לא</t>
  </si>
  <si>
    <t>4340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</si>
  <si>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</si>
  <si>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</si>
  <si>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</si>
  <si>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</si>
  <si>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</si>
  <si>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</si>
  <si>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</si>
  <si>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</si>
  <si>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</si>
  <si>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</si>
  <si>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</si>
  <si>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</si>
  <si>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</si>
  <si>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</si>
  <si>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ilAAA</t>
  </si>
  <si>
    <t>ilAA+</t>
  </si>
  <si>
    <t>Aa1.il</t>
  </si>
  <si>
    <t>ilAA</t>
  </si>
  <si>
    <t>Aa2.il</t>
  </si>
  <si>
    <t>Aa3.il</t>
  </si>
  <si>
    <t>ilAA-</t>
  </si>
  <si>
    <t>A1.il</t>
  </si>
  <si>
    <t>ilA+</t>
  </si>
  <si>
    <t>A2.il</t>
  </si>
  <si>
    <t>ilA</t>
  </si>
  <si>
    <t>A3.il</t>
  </si>
  <si>
    <t>ilA-</t>
  </si>
  <si>
    <t>ilBBB+</t>
  </si>
  <si>
    <t>Baa1.il</t>
  </si>
  <si>
    <t>ilBBB</t>
  </si>
  <si>
    <t>ilBBB-</t>
  </si>
  <si>
    <t>Baa3.il</t>
  </si>
  <si>
    <t>Caa2.il</t>
  </si>
  <si>
    <t>ilCCC</t>
  </si>
  <si>
    <t>נדל"ן מניב בישראל</t>
  </si>
  <si>
    <t>בנייה</t>
  </si>
  <si>
    <t>ענף משק</t>
  </si>
  <si>
    <t>אנלייט אנרגיה  - אנלייט אנרגיה</t>
  </si>
  <si>
    <t>Aaa.il</t>
  </si>
  <si>
    <t>נדל"ן מניב בחו"ל</t>
  </si>
  <si>
    <t>NR</t>
  </si>
  <si>
    <t>(5) קרנות סל</t>
  </si>
  <si>
    <t>5. קרנות סל</t>
  </si>
  <si>
    <t>סה"כ קרנות סל</t>
  </si>
  <si>
    <t>קרנות סל</t>
  </si>
  <si>
    <t>הכשרה חברה לביטוח</t>
  </si>
  <si>
    <t>מזומנים</t>
  </si>
  <si>
    <t>תעודות התחייבות ממשלתיות</t>
  </si>
  <si>
    <t>תעודות חוב מסחריות</t>
  </si>
  <si>
    <t>אג"ח קונצרני</t>
  </si>
  <si>
    <t>מניות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</si>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</sst>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  <xf numFmtId="9" fontId="18" fillId="0" borderId="0" applyFont="0" applyFill="0" applyBorder="0" applyAlignment="0" applyProtection="0"/>
  </cellStyleXfs>
  <cellXfs count="115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0" fillId="0" borderId="0" xfId="0" applyNumberFormat="1"/>
    <xf numFmtId="0" fontId="0" fillId="0" borderId="0" xfId="0" applyFill="1"/>
    <xf numFmtId="0" fontId="0" fillId="0" borderId="0" xfId="0" applyNumberFormat="1" applyFill="1"/>
    <xf numFmtId="4" fontId="0" fillId="0" borderId="0" xfId="0" applyNumberFormat="1" applyFont="1" applyFill="1"/>
    <xf numFmtId="167" fontId="0" fillId="0" borderId="0" xfId="0" applyNumberFormat="1" applyFont="1" applyFill="1"/>
    <xf numFmtId="0" fontId="2" fillId="0" borderId="0" xfId="0" applyFont="1" applyFill="1" applyAlignment="1">
      <alignment horizontal="center"/>
    </xf>
    <xf numFmtId="0" fontId="17" fillId="0" borderId="0" xfId="0" applyFont="1" applyFill="1"/>
    <xf numFmtId="4" fontId="17" fillId="0" borderId="0" xfId="0" applyNumberFormat="1" applyFont="1" applyFill="1"/>
    <xf numFmtId="167" fontId="17" fillId="0" borderId="0" xfId="0" applyNumberFormat="1" applyFont="1" applyFill="1"/>
    <xf numFmtId="0" fontId="2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 vertical="center" wrapText="1"/>
    </xf>
    <xf numFmtId="10" fontId="5" fillId="0" borderId="0" xfId="11" applyNumberFormat="1" applyFont="1" applyAlignment="1">
      <alignment horizontal="center" vertical="center" wrapText="1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0" fillId="0" borderId="0" xfId="0" applyAlignment="1">
      <alignment horizontal="right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2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" xfId="11" builtinId="5"/>
    <cellStyle name="Percent 2" xfId="9"/>
    <cellStyle name="Text" xfId="10"/>
    <cellStyle name="היפר-קישור" xfId="2" builtinId="8"/>
  </cellStyles>
  <dxfs count="416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7:D43" totalsRowShown="0" headerRowBorderDxfId="415" tableBorderDxfId="414">
  <autoFilter ref="B7:D43">
    <filterColumn colId="0" hiddenButton="1"/>
    <filterColumn colId="1" hiddenButton="1"/>
    <filterColumn colId="2" hiddenButton="1"/>
  </autoFilter>
  <tableColumns count="3">
    <tableColumn id="1" name="עמודה1" dataDxfId="413" dataCellStyle="Normal_2007-16618"/>
    <tableColumn id="2" name="שווי הוגן" dataDxfId="412"/>
    <tableColumn id="3" name="שעור מנכסי השקעה*" dataDxfId="41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5:D50" totalsRowShown="0" headerRowDxfId="410" headerRowBorderDxfId="409" tableBorderDxfId="408" headerRowCellStyle="Normal_2007-16618">
  <autoFilter ref="C45:D50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7:K36" totalsRowShown="0" headerRowDxfId="393" dataDxfId="394" headerRowBorderDxfId="406" tableBorderDxfId="407">
  <autoFilter ref="A7:K3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05"/>
    <tableColumn id="2" name="מספר ני&quot;ע" dataDxfId="404"/>
    <tableColumn id="3" name="מספר מנפיק" dataDxfId="403"/>
    <tableColumn id="4" name="דירוג" dataDxfId="402"/>
    <tableColumn id="5" name="שם מדרג" dataDxfId="401"/>
    <tableColumn id="6" name="סוג מטבע" dataDxfId="400"/>
    <tableColumn id="7" name="שיעור ריבית" dataDxfId="399"/>
    <tableColumn id="8" name="תשואה לפידיון" dataDxfId="398"/>
    <tableColumn id="9" name="שווי שוק" dataDxfId="397"/>
    <tableColumn id="10" name="שעור מנכסי אפיק ההשקעה" dataDxfId="396"/>
    <tableColumn id="11" name="שעור מסך נכסי השקעה" dataDxfId="39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8:Q62" totalsRowShown="0" headerRowDxfId="379" dataDxfId="380" headerRowBorderDxfId="391" tableBorderDxfId="392">
  <autoFilter ref="A8:Q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/>
    <tableColumn id="2" name="מספר ני&quot;ע"/>
    <tableColumn id="3" name="זירת מסחר"/>
    <tableColumn id="4" name="דירוג"/>
    <tableColumn id="5" name="שם מדרג"/>
    <tableColumn id="6" name="תאריך רכישה"/>
    <tableColumn id="7" name="מח&quot;מ" dataDxfId="390"/>
    <tableColumn id="8" name="סוג מטבע"/>
    <tableColumn id="9" name="שיעור ריבית" dataDxfId="389"/>
    <tableColumn id="10" name="תשואה לפידיון" dataDxfId="388"/>
    <tableColumn id="11" name="ערך נקוב****" dataDxfId="387"/>
    <tableColumn id="12" name="שער***" dataDxfId="386"/>
    <tableColumn id="13" name="פדיון/ריבית/דיבידנד לקבל*****  " dataDxfId="385"/>
    <tableColumn id="14" name="שווי שוק" dataDxfId="384"/>
    <tableColumn id="15" name="שעור מערך נקוב**** מונפק" dataDxfId="383"/>
    <tableColumn id="16" name="שעור מנכסי אפיק ההשקעה" dataDxfId="382"/>
    <tableColumn id="17" name="שעור מסך נכסי השקעה**" dataDxfId="38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8:T23" totalsRowShown="0" headerRowDxfId="355" dataDxfId="356" headerRowBorderDxfId="377" tableBorderDxfId="378">
  <autoFilter ref="A8:T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6"/>
    <tableColumn id="2" name="מספר ני&quot;ע" dataDxfId="375"/>
    <tableColumn id="3" name="זירת מסחר" dataDxfId="374"/>
    <tableColumn id="4" name="ספק מידע" dataDxfId="373"/>
    <tableColumn id="5" name="מספר מנפיק" dataDxfId="372"/>
    <tableColumn id="6" name="ענף מסחר" dataDxfId="371"/>
    <tableColumn id="7" name="דירוג" dataDxfId="370"/>
    <tableColumn id="8" name="שם מדרג" dataDxfId="369"/>
    <tableColumn id="9" name="תאריך רכישה" dataDxfId="368"/>
    <tableColumn id="10" name="מח&quot;מ" dataDxfId="367"/>
    <tableColumn id="11" name="סוג מטבע" dataDxfId="366"/>
    <tableColumn id="12" name="שיעור ריבית" dataDxfId="365"/>
    <tableColumn id="13" name="תשואה לפידיון" dataDxfId="364"/>
    <tableColumn id="14" name="ערך נקוב****" dataDxfId="363"/>
    <tableColumn id="15" name="שער***" dataDxfId="362"/>
    <tableColumn id="16" name="פדיון/ריבית/דיבידנד לקבל*****  " dataDxfId="361"/>
    <tableColumn id="17" name="שווי שוק" dataDxfId="360"/>
    <tableColumn id="18" name="שעור מערך נקוב מונפק" dataDxfId="359"/>
    <tableColumn id="19" name="שעור מנכסי אפיק ההשקעה" dataDxfId="358"/>
    <tableColumn id="20" name="שעור מסך נכסי השקעה**" dataDxfId="3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8:T261" totalsRowShown="0" headerRowDxfId="331" dataDxfId="332" headerRowBorderDxfId="353" tableBorderDxfId="354">
  <autoFilter ref="A8:T26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52"/>
    <tableColumn id="2" name="מספר ני&quot;ע" dataDxfId="351"/>
    <tableColumn id="3" name="זירת מסחר" dataDxfId="350"/>
    <tableColumn id="4" name="ספק מידע" dataDxfId="349"/>
    <tableColumn id="5" name="מספר מנפיק" dataDxfId="348"/>
    <tableColumn id="6" name="ענף מסחר" dataDxfId="347"/>
    <tableColumn id="7" name="דירוג" dataDxfId="346"/>
    <tableColumn id="8" name="שם מדרג" dataDxfId="345"/>
    <tableColumn id="9" name="תאריך רכישה" dataDxfId="344"/>
    <tableColumn id="10" name="מח&quot;מ" dataDxfId="343"/>
    <tableColumn id="11" name="סוג מטבע" dataDxfId="342"/>
    <tableColumn id="12" name="שיעור ריבית" dataDxfId="341"/>
    <tableColumn id="13" name="תשואה לפידיון" dataDxfId="340"/>
    <tableColumn id="14" name="ערך נקוב****" dataDxfId="339"/>
    <tableColumn id="15" name="שער***" dataDxfId="338"/>
    <tableColumn id="16" name="פדיון/ריבית/דיבידנד לקבל*****  " dataDxfId="337"/>
    <tableColumn id="17" name="שווי שוק" dataDxfId="336"/>
    <tableColumn id="18" name="שעור מערך נקוב מונפק" dataDxfId="335"/>
    <tableColumn id="19" name="שעור מנכסי אפיק ההשקעה" dataDxfId="334"/>
    <tableColumn id="20" name="שעור מסך נכסי השקעה**" dataDxfId="33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8:N141" totalsRowShown="0" headerRowDxfId="320" dataDxfId="321" headerRowBorderDxfId="329" tableBorderDxfId="330">
  <autoFilter ref="A8:N14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28"/>
    <tableColumn id="9" name="שער***" dataDxfId="327"/>
    <tableColumn id="10" name="פדיון/ריבית/דיבידנד לקבל*****  " dataDxfId="326"/>
    <tableColumn id="11" name="שווי שוק" dataDxfId="325"/>
    <tableColumn id="12" name="שעור מערך נקוב מונפק" dataDxfId="324"/>
    <tableColumn id="13" name="שעור מנכסי אפיק ההשקעה" dataDxfId="323"/>
    <tableColumn id="14" name="שעור מסך נכסי השקעה**" dataDxfId="32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8:M41" totalsRowShown="0" headerRowDxfId="307" dataDxfId="308" headerRowBorderDxfId="318" tableBorderDxfId="319">
  <autoFilter ref="A8:M4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7"/>
    <tableColumn id="4" name="מספר מנפיק" dataDxfId="316"/>
    <tableColumn id="5" name="ענף מסחר"/>
    <tableColumn id="6" name="סוג מטבע"/>
    <tableColumn id="7" name="ערך נקוב****" dataDxfId="315"/>
    <tableColumn id="8" name="שער***" dataDxfId="314"/>
    <tableColumn id="9" name="פדיון/ריבית/דיבידנד לקבל*****  " dataDxfId="313"/>
    <tableColumn id="10" name="שווי שוק" dataDxfId="312"/>
    <tableColumn id="11" name="שעור מערך נקוב מונפק" dataDxfId="311"/>
    <tableColumn id="12" name="שעור מנכסי אפיק ההשקעה" dataDxfId="310"/>
    <tableColumn id="13" name="שעור מסך נכסי השקעה**" dataDxfId="30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8:N29" totalsRowShown="0" headerRowDxfId="294" dataDxfId="295" headerRowBorderDxfId="305" tableBorderDxfId="306">
  <autoFilter ref="A8:N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304"/>
    <tableColumn id="4" name="מספר מנפיק" dataDxfId="303"/>
    <tableColumn id="5" name="ענף מסחר"/>
    <tableColumn id="6" name="דירוג"/>
    <tableColumn id="7" name="שם מדרג" dataDxfId="302"/>
    <tableColumn id="8" name="סוג מטבע"/>
    <tableColumn id="9" name="ערך נקוב****" dataDxfId="301"/>
    <tableColumn id="10" name="שער***" dataDxfId="300"/>
    <tableColumn id="11" name="שווי שוק" dataDxfId="299"/>
    <tableColumn id="12" name="שעור מערך נקוב מונפק" dataDxfId="298"/>
    <tableColumn id="13" name="שעור מנכסי אפיק ההשקעה" dataDxfId="297"/>
    <tableColumn id="14" name="שעור מסך נכסי השקעה**" dataDxfId="29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8:K17" totalsRowShown="0" headerRowDxfId="279" dataDxfId="280" headerRowBorderDxfId="292" tableBorderDxfId="293">
  <autoFilter ref="A8:K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91"/>
    <tableColumn id="2" name="מספר ני&quot;ע" dataDxfId="290"/>
    <tableColumn id="3" name="זירת מסחר" dataDxfId="289"/>
    <tableColumn id="4" name="ענף מסחר" dataDxfId="288"/>
    <tableColumn id="5" name="סוג מטבע" dataDxfId="287"/>
    <tableColumn id="6" name="ערך נקוב****" dataDxfId="286"/>
    <tableColumn id="7" name="שער***" dataDxfId="285"/>
    <tableColumn id="8" name="שווי שוק" dataDxfId="284"/>
    <tableColumn id="9" name="שעור מערך נקוב מונפק" dataDxfId="283"/>
    <tableColumn id="10" name="שעור מנכסי אפיק ההשקעה" dataDxfId="282"/>
    <tableColumn id="11" name="שעור מסך נכסי השקעה**" dataDxfId="28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8:K31" totalsRowShown="0" headerRowDxfId="268" dataDxfId="269" headerRowBorderDxfId="277" tableBorderDxfId="278">
  <autoFilter ref="A8:K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6"/>
    <tableColumn id="4" name="ענף מסחר"/>
    <tableColumn id="5" name="סוג מטבע"/>
    <tableColumn id="6" name="ערך נקוב****" dataDxfId="275"/>
    <tableColumn id="7" name="שער***" dataDxfId="274"/>
    <tableColumn id="8" name="שווי שוק" dataDxfId="273"/>
    <tableColumn id="9" name="שעור מערך נקוב מונפק" dataDxfId="272"/>
    <tableColumn id="10" name="שעור מנכסי אפיק ההשקעה" dataDxfId="271"/>
    <tableColumn id="11" name="שעור מסך נכסי השקעה**" dataDxfId="27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8:J30" totalsRowShown="0" headerRowDxfId="259" dataDxfId="260" headerRowBorderDxfId="266" tableBorderDxfId="267">
  <autoFilter ref="A8:J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65"/>
    <tableColumn id="7" name="שער***" dataDxfId="264"/>
    <tableColumn id="8" name="שווי שוק" dataDxfId="263"/>
    <tableColumn id="9" name="שעור מנכסי אפיק ההשקעה" dataDxfId="262"/>
    <tableColumn id="10" name="שעור מסך נכסי השקעה**" dataDxfId="26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8:P39" totalsRowShown="0" headerRowDxfId="243" dataDxfId="244" headerRowBorderDxfId="257" tableBorderDxfId="258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6"/>
    <tableColumn id="4" name="דירוג"/>
    <tableColumn id="5" name="שם מדרג" dataDxfId="255"/>
    <tableColumn id="6" name="תאריך רכישה" dataDxfId="254"/>
    <tableColumn id="7" name="מח&quot;מ" dataDxfId="253"/>
    <tableColumn id="8" name="סוג מטבע"/>
    <tableColumn id="9" name="שיעור ריבית" dataDxfId="252"/>
    <tableColumn id="10" name="תשואה לפידיון" dataDxfId="251"/>
    <tableColumn id="11" name="ערך נקוב****" dataDxfId="250"/>
    <tableColumn id="12" name="שער***" dataDxfId="249"/>
    <tableColumn id="13" name="שווי שוק" dataDxfId="248"/>
    <tableColumn id="14" name="שעור מערך נקוב מונפק" dataDxfId="247"/>
    <tableColumn id="15" name="שעור מנכסי אפיק ההשקעה" dataDxfId="246"/>
    <tableColumn id="16" name="שעור מסך נכסי השקעה**" dataDxfId="24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8:O27" totalsRowShown="0" headerRowDxfId="224" dataDxfId="225" headerRowBorderDxfId="241" tableBorderDxfId="242">
  <autoFilter ref="A8:O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0"/>
    <tableColumn id="2" name="מספר ני&quot;ע" dataDxfId="239"/>
    <tableColumn id="3" name="דירוג" dataDxfId="238"/>
    <tableColumn id="4" name="שם מדרג" dataDxfId="237"/>
    <tableColumn id="5" name="תאריך רכישה" dataDxfId="236"/>
    <tableColumn id="6" name="מח&quot;מ" dataDxfId="235"/>
    <tableColumn id="7" name="סוג מטבע" dataDxfId="234"/>
    <tableColumn id="8" name="שיעור ריבית" dataDxfId="233"/>
    <tableColumn id="9" name="תשואה לפידיון" dataDxfId="232"/>
    <tableColumn id="10" name="ערך נקוב****" dataDxfId="231"/>
    <tableColumn id="11" name="שער***" dataDxfId="230"/>
    <tableColumn id="12" name="שווי הוגן" dataDxfId="229"/>
    <tableColumn id="13" name="שעור מערך נקוב מונפק" dataDxfId="228"/>
    <tableColumn id="14" name="שעור מנכסי אפיק ההשקעה" dataDxfId="227"/>
    <tableColumn id="15" name="שעור מסך נכסי השקעה**" dataDxfId="22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8:R25" totalsRowShown="0" headerRowDxfId="202" dataDxfId="203" headerRowBorderDxfId="222" tableBorderDxfId="223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1"/>
    <tableColumn id="2" name="מספר ני&quot;ע" dataDxfId="220"/>
    <tableColumn id="3" name="ספק המידע" dataDxfId="219"/>
    <tableColumn id="4" name="מספר מנפיק" dataDxfId="218"/>
    <tableColumn id="5" name="ענף מסחר" dataDxfId="217"/>
    <tableColumn id="6" name="דירוג" dataDxfId="216"/>
    <tableColumn id="7" name="שם מדרג" dataDxfId="215"/>
    <tableColumn id="8" name="תאריך רכישה" dataDxfId="214"/>
    <tableColumn id="9" name="מח&quot;מ" dataDxfId="213"/>
    <tableColumn id="10" name="סוג מטבע" dataDxfId="212"/>
    <tableColumn id="11" name="שיעור ריבית" dataDxfId="211"/>
    <tableColumn id="12" name="תשואה לפידיון" dataDxfId="210"/>
    <tableColumn id="13" name="ערך נקוב****" dataDxfId="209"/>
    <tableColumn id="14" name="שער***" dataDxfId="208"/>
    <tableColumn id="15" name="שווי הוגן" dataDxfId="207"/>
    <tableColumn id="16" name="שעור מערך נקוב מונפק" dataDxfId="206"/>
    <tableColumn id="17" name="שעור מנכסי אפיק ההשקעה" dataDxfId="205"/>
    <tableColumn id="18" name="שעור מסך נכסי השקעה**" dataDxfId="2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8:R31" totalsRowShown="0" headerRowDxfId="180" dataDxfId="181" headerRowBorderDxfId="200" tableBorderDxfId="201">
  <autoFilter ref="A8:R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199"/>
    <tableColumn id="2" name="מספר ני&quot;ע" dataDxfId="198"/>
    <tableColumn id="3" name="ספק המידע" dataDxfId="197"/>
    <tableColumn id="4" name="מספר מנפיק" dataDxfId="196"/>
    <tableColumn id="5" name="ענף מסחר" dataDxfId="195"/>
    <tableColumn id="6" name="דירוג" dataDxfId="194"/>
    <tableColumn id="7" name="שם מדרג" dataDxfId="193"/>
    <tableColumn id="8" name="תאריך רכישה" dataDxfId="192"/>
    <tableColumn id="9" name="מח&quot;מ" dataDxfId="191"/>
    <tableColumn id="10" name="סוג מטבע" dataDxfId="190"/>
    <tableColumn id="11" name="שיעור ריבית" dataDxfId="189"/>
    <tableColumn id="12" name="תשואה לפידיון" dataDxfId="188"/>
    <tableColumn id="13" name="ערך נקוב****" dataDxfId="187"/>
    <tableColumn id="14" name="שער***" dataDxfId="186"/>
    <tableColumn id="15" name="שווי הוגן" dataDxfId="185"/>
    <tableColumn id="16" name="שעור מערך נקוב מונפק" dataDxfId="184"/>
    <tableColumn id="17" name="שעור מנכסי אפיק ההשקעה" dataDxfId="183"/>
    <tableColumn id="18" name="שעור מסך נכסי השקעה**" dataDxfId="1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8:L18" totalsRowShown="0" headerRowDxfId="164" dataDxfId="165" headerRowBorderDxfId="178" tableBorderDxfId="179">
  <autoFilter ref="A8:L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77"/>
    <tableColumn id="2" name="מספר ני&quot;ע" dataDxfId="176"/>
    <tableColumn id="3" name="ספק המידע" dataDxfId="175"/>
    <tableColumn id="4" name="מספר מנפיק" dataDxfId="174"/>
    <tableColumn id="5" name="ענף מסחר" dataDxfId="173"/>
    <tableColumn id="6" name="סוג מטבע" dataDxfId="172"/>
    <tableColumn id="7" name="ערך נקוב****" dataDxfId="171"/>
    <tableColumn id="8" name="שער***" dataDxfId="170"/>
    <tableColumn id="9" name="שווי הוגן" dataDxfId="169"/>
    <tableColumn id="10" name="שעור מערך נקוב מונפק" dataDxfId="168"/>
    <tableColumn id="11" name="שעור מנכסי אפיק ההשקעה" dataDxfId="167"/>
    <tableColumn id="12" name="שעור מסך נכסי השקעה**" dataDxfId="16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8:J29" totalsRowShown="0" headerRowDxfId="153" dataDxfId="154" headerRowBorderDxfId="162" tableBorderDxfId="163">
  <autoFilter ref="A8:J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61"/>
    <tableColumn id="5" name="ערך נקוב****" dataDxfId="160"/>
    <tableColumn id="6" name="שער***" dataDxfId="159"/>
    <tableColumn id="7" name="שווי הוגן" dataDxfId="158"/>
    <tableColumn id="8" name="שעור מערך נקוב מונפק" dataDxfId="157"/>
    <tableColumn id="9" name="שעור מנכסי אפיק ההשקעה" dataDxfId="156"/>
    <tableColumn id="10" name="שעור מסך נכסי השקעה**" dataDxfId="15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8:K15" totalsRowShown="0" headerRowDxfId="149" headerRowBorderDxfId="151" tableBorderDxfId="152">
  <autoFilter ref="A8:K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0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8:K33" totalsRowShown="0" headerRowDxfId="138" dataDxfId="139" headerRowBorderDxfId="147" tableBorderDxfId="148">
  <autoFilter ref="A8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6"/>
    <tableColumn id="6" name="ערך נקוב****" dataDxfId="145"/>
    <tableColumn id="7" name="שער***" dataDxfId="144"/>
    <tableColumn id="8" name="שווי הוגן" dataDxfId="143"/>
    <tableColumn id="9" name="שעור מערך נקוב מונפק" dataDxfId="142"/>
    <tableColumn id="10" name="שעור מנכסי אפיק ההשקעה" dataDxfId="141"/>
    <tableColumn id="11" name="שעור מסך נכסי השקעה**" dataDxfId="1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8:J31" totalsRowShown="0" headerRowDxfId="128" dataDxfId="129" headerRowBorderDxfId="136" tableBorderDxfId="137">
  <autoFilter ref="A8:J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5"/>
    <tableColumn id="6" name="ערך נקוב****" dataDxfId="134"/>
    <tableColumn id="7" name="שער***" dataDxfId="133"/>
    <tableColumn id="8" name="שווי הוגן" dataDxfId="132"/>
    <tableColumn id="9" name="שעור מנכסי אפיק ההשקעה" dataDxfId="131"/>
    <tableColumn id="10" name="שעור מסך נכסי השקעה**" dataDxfId="1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8:P39" totalsRowShown="0" headerRowDxfId="112" dataDxfId="113" headerRowBorderDxfId="126" tableBorderDxfId="127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5"/>
    <tableColumn id="4" name="דירוג"/>
    <tableColumn id="5" name="שם מדרג" dataDxfId="124"/>
    <tableColumn id="6" name="תאריך רכישה" dataDxfId="123"/>
    <tableColumn id="7" name="מח&quot;מ" dataDxfId="122"/>
    <tableColumn id="8" name="סוג מטבע"/>
    <tableColumn id="9" name="שיעור ריבית" dataDxfId="121"/>
    <tableColumn id="10" name="תשואה לפידיון" dataDxfId="120"/>
    <tableColumn id="11" name="ערך נקוב****" dataDxfId="119"/>
    <tableColumn id="12" name="שער***" dataDxfId="118"/>
    <tableColumn id="13" name="שווי הוגן" dataDxfId="117"/>
    <tableColumn id="14" name="שעור מערך נקוב מונפק" dataDxfId="116"/>
    <tableColumn id="15" name="שעור מנכסי אפיק ההשקעה" dataDxfId="115"/>
    <tableColumn id="16" name="שעור מסך נכסי השקעה**" dataDxfId="1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7:Q39" totalsRowShown="0" headerRowDxfId="96" dataDxfId="97" headerRowBorderDxfId="110" tableBorderDxfId="111">
  <autoFilter ref="A7:Q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09"/>
    <tableColumn id="3" name="מספר ני&quot;ע"/>
    <tableColumn id="4" name="מספר מנפיק" dataDxfId="108"/>
    <tableColumn id="5" name="דירוג"/>
    <tableColumn id="6" name="תאריך רכישה" dataDxfId="107"/>
    <tableColumn id="7" name="שם מדרג" dataDxfId="106"/>
    <tableColumn id="8" name="מח&quot;מ" dataDxfId="105"/>
    <tableColumn id="9" name="ענף משק"/>
    <tableColumn id="10" name="סוג מטבע"/>
    <tableColumn id="11" name="שיעור ריבית ממוצע" dataDxfId="104"/>
    <tableColumn id="12" name="תשואה לפידיון" dataDxfId="103"/>
    <tableColumn id="13" name="ערך נקוב****" dataDxfId="102"/>
    <tableColumn id="14" name="שער***" dataDxfId="101"/>
    <tableColumn id="15" name="שווי הוגן" dataDxfId="100"/>
    <tableColumn id="16" name="שעור מנכסי אפיק ההשקעה" dataDxfId="99"/>
    <tableColumn id="17" name="שעור מסך נכסי השקעה**" dataDxfId="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7:N23" totalsRowShown="0" headerRowDxfId="82" dataDxfId="83" headerRowBorderDxfId="94" tableBorderDxfId="95">
  <autoFilter ref="A7:N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3"/>
    <tableColumn id="4" name="דירוג"/>
    <tableColumn id="5" name="שם מדרג" dataDxfId="92"/>
    <tableColumn id="6" name="מח&quot;מ" dataDxfId="91"/>
    <tableColumn id="7" name="סוג מטבע"/>
    <tableColumn id="8" name="תנאי ושיעור ריבית" dataDxfId="90"/>
    <tableColumn id="9" name="תשואה לפידיון" dataDxfId="89"/>
    <tableColumn id="10" name="ערך נקוב****" dataDxfId="88"/>
    <tableColumn id="11" name="שער***" dataDxfId="87"/>
    <tableColumn id="12" name="שווי הוגן" dataDxfId="86"/>
    <tableColumn id="13" name="שעור מנכסי אפיק ההשקעה" dataDxfId="85"/>
    <tableColumn id="14" name="שעור מסך נכסי השקעה**" dataDxfId="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7:I20" totalsRowShown="0" headerRowDxfId="69" dataDxfId="70" headerRowBorderDxfId="80" tableBorderDxfId="81">
  <autoFilter ref="A7:I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9"/>
    <tableColumn id="2" name="תאריך שערוך אחרון" dataDxfId="78"/>
    <tableColumn id="3" name="אופי הנכס" dataDxfId="77"/>
    <tableColumn id="4" name="שעור תשואה במהלך התקופה" dataDxfId="76"/>
    <tableColumn id="5" name="סוג מטבע" dataDxfId="75"/>
    <tableColumn id="6" name="שווי משוערך" dataDxfId="74"/>
    <tableColumn id="7" name="שעור מנכסי אפיק ההשקעה" dataDxfId="73"/>
    <tableColumn id="8" name="שעור מסך נכסי השקעה" dataDxfId="72"/>
    <tableColumn id="9" name="כתובת הנכס" dataDxfId="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7:J14" totalsRowShown="0" headerRowDxfId="64" headerRowBorderDxfId="67" tableBorderDxfId="68" headerRowCellStyle="Normal_2007-16618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6"/>
    <tableColumn id="3" name="דירוג"/>
    <tableColumn id="4" name="שם המדרג" dataDxfId="65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7:J14" totalsRowShown="0" headerRowDxfId="60" headerRowBorderDxfId="62" tableBorderDxfId="63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1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7:C14" totalsRowShown="0" headerRowBorderDxfId="58" tableBorderDxfId="59">
  <autoFilter ref="A7:C14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7:O24" totalsRowShown="0" headerRowDxfId="38" dataDxfId="39" headerRowBorderDxfId="55" tableBorderDxfId="56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7:O24" totalsRowShown="0" headerRowDxfId="19" dataDxfId="20" headerRowBorderDxfId="36" tableBorderDxfId="37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7:O24" totalsRowShown="0" headerRowDxfId="0" dataDxfId="1" headerRowBorderDxfId="17" tableBorderDxfId="18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50"/>
  <sheetViews>
    <sheetView rightToLeft="1" workbookViewId="0">
      <selection activeCell="B7" sqref="B7"/>
    </sheetView>
  </sheetViews>
  <sheetFormatPr defaultColWidth="0" defaultRowHeight="18" zeroHeight="1"/>
  <cols>
    <col min="1" max="1" width="27.710937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192</v>
      </c>
    </row>
    <row r="2" spans="1:36">
      <c r="B2" s="2" t="s">
        <v>1</v>
      </c>
      <c r="C2" s="1" t="s">
        <v>1275</v>
      </c>
    </row>
    <row r="3" spans="1:36">
      <c r="B3" s="2" t="s">
        <v>2</v>
      </c>
      <c r="C3" t="s">
        <v>193</v>
      </c>
    </row>
    <row r="4" spans="1:36">
      <c r="B4" s="2" t="s">
        <v>3</v>
      </c>
      <c r="C4" s="1">
        <v>9302</v>
      </c>
    </row>
    <row r="5" spans="1:36">
      <c r="B5" s="63" t="s">
        <v>194</v>
      </c>
      <c r="C5" t="s">
        <v>195</v>
      </c>
    </row>
    <row r="6" spans="1:36" ht="26.25" customHeight="1">
      <c r="B6" s="83" t="s">
        <v>4</v>
      </c>
      <c r="C6" s="84"/>
      <c r="D6" s="85"/>
    </row>
    <row r="7" spans="1:36" s="3" customFormat="1">
      <c r="B7" s="40" t="s">
        <v>1304</v>
      </c>
      <c r="C7" s="86" t="s">
        <v>5</v>
      </c>
      <c r="D7" s="87" t="s">
        <v>190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51" t="s">
        <v>6</v>
      </c>
      <c r="D8" s="52" t="s">
        <v>7</v>
      </c>
      <c r="AJ8" s="5" t="s">
        <v>8</v>
      </c>
    </row>
    <row r="9" spans="1:36" s="6" customFormat="1" ht="18" customHeight="1">
      <c r="B9" s="55"/>
      <c r="C9" s="54" t="s">
        <v>9</v>
      </c>
      <c r="D9" s="53" t="s">
        <v>10</v>
      </c>
      <c r="AJ9" s="5" t="s">
        <v>11</v>
      </c>
    </row>
    <row r="10" spans="1:36" s="6" customFormat="1" ht="18" customHeight="1">
      <c r="B10" s="56" t="s">
        <v>12</v>
      </c>
      <c r="C10" s="48"/>
      <c r="D10" s="49"/>
      <c r="AJ10" s="8"/>
    </row>
    <row r="11" spans="1:36">
      <c r="A11" s="9" t="s">
        <v>1276</v>
      </c>
      <c r="B11" s="57" t="s">
        <v>13</v>
      </c>
      <c r="C11" s="64">
        <v>118475.45910704302</v>
      </c>
      <c r="D11" s="65">
        <v>5.6599999999999998E-2</v>
      </c>
    </row>
    <row r="12" spans="1:36">
      <c r="B12" s="57" t="s">
        <v>14</v>
      </c>
      <c r="C12" s="50"/>
      <c r="D12" s="50"/>
    </row>
    <row r="13" spans="1:36">
      <c r="A13" s="9" t="s">
        <v>1277</v>
      </c>
      <c r="B13" s="58" t="s">
        <v>15</v>
      </c>
      <c r="C13" s="66">
        <v>766003.02224925079</v>
      </c>
      <c r="D13" s="67">
        <v>0.34029999999999999</v>
      </c>
    </row>
    <row r="14" spans="1:36">
      <c r="A14" s="9" t="s">
        <v>1278</v>
      </c>
      <c r="B14" s="58" t="s">
        <v>16</v>
      </c>
      <c r="C14" s="66">
        <v>0</v>
      </c>
      <c r="D14" s="67">
        <v>0</v>
      </c>
    </row>
    <row r="15" spans="1:36">
      <c r="A15" s="9" t="s">
        <v>1279</v>
      </c>
      <c r="B15" s="58" t="s">
        <v>17</v>
      </c>
      <c r="C15" s="66">
        <v>682488.967697268</v>
      </c>
      <c r="D15" s="67">
        <v>0.30320000000000003</v>
      </c>
    </row>
    <row r="16" spans="1:36">
      <c r="A16" s="9" t="s">
        <v>1280</v>
      </c>
      <c r="B16" s="58" t="s">
        <v>18</v>
      </c>
      <c r="C16" s="66">
        <v>397274.93595733441</v>
      </c>
      <c r="D16" s="67">
        <v>0.17649999999999999</v>
      </c>
    </row>
    <row r="17" spans="1:4">
      <c r="A17" s="9" t="s">
        <v>1274</v>
      </c>
      <c r="B17" s="58" t="s">
        <v>1271</v>
      </c>
      <c r="C17" s="66">
        <v>178157.13931646</v>
      </c>
      <c r="D17" s="67">
        <v>7.9200000000000007E-2</v>
      </c>
    </row>
    <row r="18" spans="1:4">
      <c r="A18" s="9" t="s">
        <v>1281</v>
      </c>
      <c r="B18" s="58" t="s">
        <v>19</v>
      </c>
      <c r="C18" s="66">
        <v>0</v>
      </c>
      <c r="D18" s="67">
        <v>0</v>
      </c>
    </row>
    <row r="19" spans="1:4">
      <c r="A19" s="9" t="s">
        <v>1282</v>
      </c>
      <c r="B19" s="58" t="s">
        <v>20</v>
      </c>
      <c r="C19" s="66">
        <v>0</v>
      </c>
      <c r="D19" s="67">
        <v>0</v>
      </c>
    </row>
    <row r="20" spans="1:4">
      <c r="A20" s="9" t="s">
        <v>1283</v>
      </c>
      <c r="B20" s="58" t="s">
        <v>21</v>
      </c>
      <c r="C20" s="66">
        <v>0</v>
      </c>
      <c r="D20" s="67">
        <v>0</v>
      </c>
    </row>
    <row r="21" spans="1:4">
      <c r="A21" s="9" t="s">
        <v>1284</v>
      </c>
      <c r="B21" s="58" t="s">
        <v>22</v>
      </c>
      <c r="C21" s="66">
        <v>27509.991793413803</v>
      </c>
      <c r="D21" s="67">
        <v>1.2200000000000001E-2</v>
      </c>
    </row>
    <row r="22" spans="1:4">
      <c r="A22" s="9" t="s">
        <v>1285</v>
      </c>
      <c r="B22" s="58" t="s">
        <v>23</v>
      </c>
      <c r="C22" s="66">
        <v>0</v>
      </c>
      <c r="D22" s="67">
        <v>0</v>
      </c>
    </row>
    <row r="23" spans="1:4">
      <c r="B23" s="57" t="s">
        <v>24</v>
      </c>
      <c r="C23" s="50"/>
      <c r="D23" s="50"/>
    </row>
    <row r="24" spans="1:4">
      <c r="A24" s="9" t="s">
        <v>1286</v>
      </c>
      <c r="B24" s="58" t="s">
        <v>25</v>
      </c>
      <c r="C24" s="66">
        <v>0</v>
      </c>
      <c r="D24" s="67">
        <v>0</v>
      </c>
    </row>
    <row r="25" spans="1:4">
      <c r="A25" s="9" t="s">
        <v>1287</v>
      </c>
      <c r="B25" s="58" t="s">
        <v>26</v>
      </c>
      <c r="C25" s="66">
        <v>0</v>
      </c>
      <c r="D25" s="67">
        <v>0</v>
      </c>
    </row>
    <row r="26" spans="1:4">
      <c r="A26" s="9" t="s">
        <v>1288</v>
      </c>
      <c r="B26" s="58" t="s">
        <v>17</v>
      </c>
      <c r="C26" s="66">
        <v>27437.449570538</v>
      </c>
      <c r="D26" s="67">
        <v>1.2200000000000001E-2</v>
      </c>
    </row>
    <row r="27" spans="1:4">
      <c r="A27" s="9" t="s">
        <v>1289</v>
      </c>
      <c r="B27" s="58" t="s">
        <v>27</v>
      </c>
      <c r="C27" s="66">
        <v>0</v>
      </c>
      <c r="D27" s="67">
        <v>0</v>
      </c>
    </row>
    <row r="28" spans="1:4">
      <c r="A28" s="9" t="s">
        <v>1290</v>
      </c>
      <c r="B28" s="58" t="s">
        <v>28</v>
      </c>
      <c r="C28" s="66">
        <v>5286.9189999999999</v>
      </c>
      <c r="D28" s="67">
        <v>2.3E-3</v>
      </c>
    </row>
    <row r="29" spans="1:4">
      <c r="A29" s="9" t="s">
        <v>1291</v>
      </c>
      <c r="B29" s="58" t="s">
        <v>29</v>
      </c>
      <c r="C29" s="66">
        <v>0</v>
      </c>
      <c r="D29" s="67">
        <v>0</v>
      </c>
    </row>
    <row r="30" spans="1:4">
      <c r="A30" s="9" t="s">
        <v>1292</v>
      </c>
      <c r="B30" s="58" t="s">
        <v>30</v>
      </c>
      <c r="C30" s="66">
        <v>0</v>
      </c>
      <c r="D30" s="67">
        <v>0</v>
      </c>
    </row>
    <row r="31" spans="1:4">
      <c r="A31" s="9" t="s">
        <v>1293</v>
      </c>
      <c r="B31" s="58" t="s">
        <v>31</v>
      </c>
      <c r="C31" s="66">
        <v>-30.148756369491501</v>
      </c>
      <c r="D31" s="67">
        <v>0</v>
      </c>
    </row>
    <row r="32" spans="1:4">
      <c r="A32" s="9" t="s">
        <v>1294</v>
      </c>
      <c r="B32" s="58" t="s">
        <v>32</v>
      </c>
      <c r="C32" s="66">
        <v>0</v>
      </c>
      <c r="D32" s="67">
        <v>0</v>
      </c>
    </row>
    <row r="33" spans="1:4">
      <c r="A33" s="9" t="s">
        <v>1295</v>
      </c>
      <c r="B33" s="57" t="s">
        <v>33</v>
      </c>
      <c r="C33" s="66">
        <v>39303.014106495029</v>
      </c>
      <c r="D33" s="67">
        <v>1.7500000000000002E-2</v>
      </c>
    </row>
    <row r="34" spans="1:4">
      <c r="A34" s="9" t="s">
        <v>1296</v>
      </c>
      <c r="B34" s="57" t="s">
        <v>34</v>
      </c>
      <c r="C34" s="66">
        <v>0</v>
      </c>
      <c r="D34" s="67">
        <v>0</v>
      </c>
    </row>
    <row r="35" spans="1:4">
      <c r="A35" s="9" t="s">
        <v>1297</v>
      </c>
      <c r="B35" s="57" t="s">
        <v>35</v>
      </c>
      <c r="C35" s="66">
        <v>0</v>
      </c>
      <c r="D35" s="67">
        <v>0</v>
      </c>
    </row>
    <row r="36" spans="1:4">
      <c r="A36" s="9" t="s">
        <v>1298</v>
      </c>
      <c r="B36" s="57" t="s">
        <v>36</v>
      </c>
      <c r="C36" s="66">
        <v>0</v>
      </c>
      <c r="D36" s="67">
        <v>0</v>
      </c>
    </row>
    <row r="37" spans="1:4">
      <c r="A37" s="9" t="s">
        <v>1299</v>
      </c>
      <c r="B37" s="57" t="s">
        <v>37</v>
      </c>
      <c r="C37" s="66">
        <v>0</v>
      </c>
      <c r="D37" s="67">
        <v>0</v>
      </c>
    </row>
    <row r="38" spans="1:4">
      <c r="A38" s="9"/>
      <c r="B38" s="59" t="s">
        <v>38</v>
      </c>
      <c r="C38" s="50"/>
      <c r="D38" s="50"/>
    </row>
    <row r="39" spans="1:4">
      <c r="A39" s="9" t="s">
        <v>1300</v>
      </c>
      <c r="B39" s="60" t="s">
        <v>39</v>
      </c>
      <c r="C39" s="66">
        <v>0</v>
      </c>
      <c r="D39" s="67">
        <v>0</v>
      </c>
    </row>
    <row r="40" spans="1:4">
      <c r="A40" s="9" t="s">
        <v>1301</v>
      </c>
      <c r="B40" s="60" t="s">
        <v>40</v>
      </c>
      <c r="C40" s="66">
        <v>0</v>
      </c>
      <c r="D40" s="67">
        <v>0</v>
      </c>
    </row>
    <row r="41" spans="1:4">
      <c r="A41" s="9" t="s">
        <v>1302</v>
      </c>
      <c r="B41" s="60" t="s">
        <v>41</v>
      </c>
      <c r="C41" s="66">
        <v>0</v>
      </c>
      <c r="D41" s="67">
        <v>0</v>
      </c>
    </row>
    <row r="42" spans="1:4">
      <c r="B42" s="60" t="s">
        <v>42</v>
      </c>
      <c r="C42" s="66">
        <v>2241906.7500414336</v>
      </c>
      <c r="D42" s="67">
        <v>1</v>
      </c>
    </row>
    <row r="43" spans="1:4">
      <c r="A43" s="9" t="s">
        <v>1303</v>
      </c>
      <c r="B43" s="61" t="s">
        <v>43</v>
      </c>
      <c r="C43" s="66">
        <v>0</v>
      </c>
      <c r="D43" s="67">
        <v>0</v>
      </c>
    </row>
    <row r="44" spans="1:4">
      <c r="B44" s="10" t="s">
        <v>196</v>
      </c>
    </row>
    <row r="45" spans="1:4">
      <c r="C45" s="88" t="s">
        <v>44</v>
      </c>
      <c r="D45" s="87" t="s">
        <v>45</v>
      </c>
    </row>
    <row r="46" spans="1:4">
      <c r="C46" s="12" t="s">
        <v>9</v>
      </c>
      <c r="D46" s="12" t="s">
        <v>10</v>
      </c>
    </row>
    <row r="47" spans="1:4">
      <c r="C47" t="s">
        <v>109</v>
      </c>
      <c r="D47">
        <v>3.8828</v>
      </c>
    </row>
    <row r="48" spans="1:4">
      <c r="C48" t="s">
        <v>119</v>
      </c>
      <c r="D48">
        <v>2.3723000000000001</v>
      </c>
    </row>
    <row r="49" spans="3:4">
      <c r="C49" t="s">
        <v>105</v>
      </c>
      <c r="D49">
        <v>3.4660000000000002</v>
      </c>
    </row>
    <row r="50" spans="3:4">
      <c r="C50" t="s">
        <v>112</v>
      </c>
      <c r="D50">
        <v>4.2541000000000002</v>
      </c>
    </row>
  </sheetData>
  <hyperlinks>
    <hyperlink ref="A11" location="מזומנים!A1" display="מזומנים"/>
    <hyperlink ref="A13" location="'תעודות התחייבות ממשלתיות'!A1" display="תעודות התחייבות ממשלתיות"/>
    <hyperlink ref="A14:A17" location="מזומנים!A1" display="◄"/>
    <hyperlink ref="A18" location="'קרנות נאמנות'!A1" display="קרנות נאמנות"/>
    <hyperlink ref="A19:A22" location="מזומנים!A1" display="◄"/>
    <hyperlink ref="A24" location="'לא סחיר- תעודות התחייבות ממשלתי'!WPrint_Area_W" display="לא סחיר- תעודות התחייבות ממשלתי"/>
    <hyperlink ref="A25:A32" location="מזומנים!A1" display="◄"/>
    <hyperlink ref="A33" location="הלוואות!A1" display="הלוואות"/>
    <hyperlink ref="A34:A37" location="מזומנים!A1" display="◄"/>
    <hyperlink ref="A14" location="'תעודות חוב מסחריות '!A1" display="תעודות חוב מסחריות"/>
    <hyperlink ref="A15" location="'אג&quot;ח קונצרני'!A1" display="אג&quot;ח קונצרני"/>
    <hyperlink ref="A16" location="מניות!A1" display="מניות"/>
    <hyperlink ref="A17" location="'קרנות סל'!A1" display="קרנות סל"/>
    <hyperlink ref="A19" location="'כתבי אופציה'!A1" display="כתבי אופציה"/>
    <hyperlink ref="A20" location="אופציות!A1" display="אופציות"/>
    <hyperlink ref="A21" location="'חוזים עתידיים'!A1" display="חוזים עתידיים"/>
    <hyperlink ref="A22" location="'מוצרים מובנים'!A1" display="מוצרים מובנים"/>
    <hyperlink ref="A25" location="'לא סחיר - תעודות חוב מסחריות'!WPrint_Area_W" display="לא סחיר - תעודות חוב מסחריות"/>
    <hyperlink ref="A26" location="'לא סחיר - אג&quot;ח קונצרני'!A1" display="לא סחיר - אג&quot;ח קונצרני"/>
    <hyperlink ref="A27" location="'לא סחיר - מניות'!A1" display="לא סחיר - מניות"/>
    <hyperlink ref="A28" location="'לא סחיר - קרנות השקעה'!A1" display="לא סחיר - קרנות השקעה"/>
    <hyperlink ref="A29" location="'לא סחיר - כתבי אופציה'!A1" display="לא סחיר - כתבי אופציה"/>
    <hyperlink ref="A30" location="'לא סחיר - אופציות'!A1" display="לא סחיר - אופציות"/>
    <hyperlink ref="A31" location="'לא סחיר - חוזים עתידיים'!A1" display="לא סחיר - חוזים עתידיים"/>
    <hyperlink ref="A32" location="'לא סחיר - מוצרים מובנים'!A1" display="לא סחיר - מוצרים מובנים"/>
    <hyperlink ref="A34" location="'פקדונות מעל 3 חודשים'!A1" display="פקדונות מעל 3 חודשים"/>
    <hyperlink ref="A35" location="'זכויות מקרקעין'!A1" display="זכויות מקרקעין"/>
    <hyperlink ref="A37" location="'השקעות אחרות '!A1" display="השקעות אחרות"/>
    <hyperlink ref="A43" location="'יתרת התחייבות להשקעה'!A1" display="יתרת התחייבות להשקעה"/>
    <hyperlink ref="A36" location="'השקעה בחברות מוחזקות'!A1" display="השקעה בחברות מוחזקות"/>
    <hyperlink ref="A39" location="'עלות מתואמת אג&quot;ח קונצרני סחיר'!A1" display="עלות מתואמת אג&quot;ח קונצרני סחיר"/>
    <hyperlink ref="A40" location="'עלות מתואמת אג&quot;ח קונצרני ל.סחיר'!A1" display="עלות מתואמת אג&quot;ח קונצרני ל.סחיר"/>
    <hyperlink ref="A41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workbookViewId="0">
      <selection activeCell="A7" sqref="A7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192</v>
      </c>
    </row>
    <row r="2" spans="1:12">
      <c r="A2" s="2" t="s">
        <v>1</v>
      </c>
    </row>
    <row r="3" spans="1:12">
      <c r="A3" s="2" t="s">
        <v>2</v>
      </c>
      <c r="B3" t="s">
        <v>193</v>
      </c>
    </row>
    <row r="4" spans="1:12">
      <c r="A4" s="2" t="s">
        <v>3</v>
      </c>
    </row>
    <row r="5" spans="1:12">
      <c r="A5" s="63" t="s">
        <v>194</v>
      </c>
      <c r="B5" t="s">
        <v>195</v>
      </c>
    </row>
    <row r="6" spans="1:12" ht="26.25" customHeight="1">
      <c r="A6" s="89" t="s">
        <v>46</v>
      </c>
      <c r="B6" s="90"/>
      <c r="C6" s="90"/>
      <c r="D6" s="90"/>
      <c r="E6" s="90"/>
      <c r="F6" s="90"/>
      <c r="G6" s="90"/>
      <c r="H6" s="90"/>
      <c r="I6" s="90"/>
      <c r="J6" s="90"/>
      <c r="K6" s="90"/>
    </row>
    <row r="7" spans="1:12" s="16" customFormat="1">
      <c r="A7" s="91" t="s">
        <v>47</v>
      </c>
      <c r="B7" s="43" t="s">
        <v>48</v>
      </c>
      <c r="C7" s="43" t="s">
        <v>49</v>
      </c>
      <c r="D7" s="43" t="s">
        <v>50</v>
      </c>
      <c r="E7" s="43" t="s">
        <v>51</v>
      </c>
      <c r="F7" s="43" t="s">
        <v>52</v>
      </c>
      <c r="G7" s="43" t="s">
        <v>53</v>
      </c>
      <c r="H7" s="43" t="s">
        <v>54</v>
      </c>
      <c r="I7" s="43" t="s">
        <v>55</v>
      </c>
      <c r="J7" s="43" t="s">
        <v>56</v>
      </c>
      <c r="K7" s="43" t="s">
        <v>57</v>
      </c>
      <c r="L7" s="14"/>
    </row>
    <row r="8" spans="1:12" s="16" customFormat="1" ht="28.5" customHeight="1">
      <c r="A8" s="17"/>
      <c r="B8" s="18"/>
      <c r="C8" s="18"/>
      <c r="D8" s="18"/>
      <c r="E8" s="18"/>
      <c r="F8" s="18"/>
      <c r="G8" s="18" t="s">
        <v>7</v>
      </c>
      <c r="H8" s="18" t="s">
        <v>7</v>
      </c>
      <c r="I8" s="18" t="s">
        <v>6</v>
      </c>
      <c r="J8" s="18" t="s">
        <v>7</v>
      </c>
      <c r="K8" s="18" t="s">
        <v>7</v>
      </c>
    </row>
    <row r="9" spans="1:1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</row>
    <row r="10" spans="1:12" s="20" customFormat="1" ht="18" customHeight="1">
      <c r="A10" s="21" t="s">
        <v>66</v>
      </c>
      <c r="B10" s="7"/>
      <c r="C10" s="7"/>
      <c r="D10" s="7"/>
      <c r="E10" s="7"/>
      <c r="F10" s="7"/>
      <c r="G10" s="7"/>
      <c r="H10" s="65">
        <v>0</v>
      </c>
      <c r="I10" s="64">
        <v>118475.45910704302</v>
      </c>
      <c r="J10" s="65">
        <v>1</v>
      </c>
      <c r="K10" s="65">
        <v>5.6599999999999998E-2</v>
      </c>
    </row>
    <row r="11" spans="1:12">
      <c r="A11" s="68" t="s">
        <v>197</v>
      </c>
      <c r="B11" s="23"/>
      <c r="C11" s="24"/>
      <c r="D11" s="24"/>
      <c r="E11" s="24"/>
      <c r="F11" s="24"/>
      <c r="G11" s="24"/>
      <c r="H11" s="69">
        <v>0</v>
      </c>
      <c r="I11" s="70">
        <f>I12+I16</f>
        <v>118475.45910704302</v>
      </c>
      <c r="J11" s="69">
        <v>1</v>
      </c>
      <c r="K11" s="69">
        <v>5.6599999999999998E-2</v>
      </c>
    </row>
    <row r="12" spans="1:12">
      <c r="A12" s="68" t="s">
        <v>198</v>
      </c>
      <c r="B12" s="23"/>
      <c r="C12" s="24"/>
      <c r="D12" s="24"/>
      <c r="E12" s="24"/>
      <c r="F12" s="24"/>
      <c r="G12" s="24"/>
      <c r="H12" s="69">
        <v>0</v>
      </c>
      <c r="I12" s="70">
        <f>I13+I14+I15</f>
        <v>54018.441950000008</v>
      </c>
      <c r="J12" s="69">
        <v>0.49359999999999998</v>
      </c>
      <c r="K12" s="69">
        <v>2.7900000000000001E-2</v>
      </c>
    </row>
    <row r="13" spans="1:12">
      <c r="A13" t="s">
        <v>199</v>
      </c>
      <c r="B13" t="s">
        <v>200</v>
      </c>
      <c r="C13" t="s">
        <v>201</v>
      </c>
      <c r="D13" t="s">
        <v>1244</v>
      </c>
      <c r="E13" t="s">
        <v>202</v>
      </c>
      <c r="F13" t="s">
        <v>101</v>
      </c>
      <c r="G13" s="67">
        <v>0</v>
      </c>
      <c r="H13" s="67">
        <v>0</v>
      </c>
      <c r="I13" s="66">
        <f>57834.94724-8804.35</f>
        <v>49030.597240000003</v>
      </c>
      <c r="J13" s="67">
        <v>0.45440000000000003</v>
      </c>
      <c r="K13" s="67">
        <v>2.5700000000000001E-2</v>
      </c>
    </row>
    <row r="14" spans="1:12">
      <c r="A14" t="s">
        <v>203</v>
      </c>
      <c r="B14" t="s">
        <v>200</v>
      </c>
      <c r="C14" t="s">
        <v>201</v>
      </c>
      <c r="D14" t="s">
        <v>1244</v>
      </c>
      <c r="E14" t="s">
        <v>202</v>
      </c>
      <c r="F14" t="s">
        <v>101</v>
      </c>
      <c r="G14" s="67">
        <v>0</v>
      </c>
      <c r="H14" s="67">
        <v>0</v>
      </c>
      <c r="I14" s="66">
        <v>5399.5209599999998</v>
      </c>
      <c r="J14" s="67">
        <v>4.24E-2</v>
      </c>
      <c r="K14" s="67">
        <v>2.3999999999999998E-3</v>
      </c>
    </row>
    <row r="15" spans="1:12">
      <c r="A15" t="s">
        <v>204</v>
      </c>
      <c r="B15" t="s">
        <v>200</v>
      </c>
      <c r="C15" t="s">
        <v>201</v>
      </c>
      <c r="D15" t="s">
        <v>1244</v>
      </c>
      <c r="E15" t="s">
        <v>202</v>
      </c>
      <c r="F15" t="s">
        <v>101</v>
      </c>
      <c r="G15" s="67">
        <v>0</v>
      </c>
      <c r="H15" s="67">
        <v>0</v>
      </c>
      <c r="I15" s="66">
        <v>-411.67624999999998</v>
      </c>
      <c r="J15" s="67">
        <v>-3.2000000000000002E-3</v>
      </c>
      <c r="K15" s="67">
        <v>-2.0000000000000001E-4</v>
      </c>
    </row>
    <row r="16" spans="1:12">
      <c r="A16" s="68" t="s">
        <v>205</v>
      </c>
      <c r="C16" s="14"/>
      <c r="H16" s="69">
        <v>0</v>
      </c>
      <c r="I16" s="70">
        <v>64457.017157043003</v>
      </c>
      <c r="J16" s="69">
        <v>0.50639999999999996</v>
      </c>
      <c r="K16" s="69">
        <v>2.86E-2</v>
      </c>
    </row>
    <row r="17" spans="1:11">
      <c r="A17" t="s">
        <v>206</v>
      </c>
      <c r="B17" t="s">
        <v>207</v>
      </c>
      <c r="C17" t="s">
        <v>201</v>
      </c>
      <c r="D17" t="s">
        <v>1244</v>
      </c>
      <c r="E17" t="s">
        <v>202</v>
      </c>
      <c r="F17" t="s">
        <v>109</v>
      </c>
      <c r="G17" s="67">
        <v>0</v>
      </c>
      <c r="H17" s="67">
        <v>0</v>
      </c>
      <c r="I17" s="66">
        <v>6679.0947910960003</v>
      </c>
      <c r="J17" s="67">
        <v>5.2499999999999998E-2</v>
      </c>
      <c r="K17" s="67">
        <v>3.0000000000000001E-3</v>
      </c>
    </row>
    <row r="18" spans="1:11">
      <c r="A18" t="s">
        <v>208</v>
      </c>
      <c r="B18" t="s">
        <v>209</v>
      </c>
      <c r="C18" t="s">
        <v>201</v>
      </c>
      <c r="D18" t="s">
        <v>1244</v>
      </c>
      <c r="E18" t="s">
        <v>202</v>
      </c>
      <c r="F18" t="s">
        <v>105</v>
      </c>
      <c r="G18" s="67">
        <v>0</v>
      </c>
      <c r="H18" s="67">
        <v>0</v>
      </c>
      <c r="I18" s="66">
        <v>54683.593165680002</v>
      </c>
      <c r="J18" s="67">
        <v>0.42959999999999998</v>
      </c>
      <c r="K18" s="67">
        <v>2.4299999999999999E-2</v>
      </c>
    </row>
    <row r="19" spans="1:11">
      <c r="A19" t="s">
        <v>210</v>
      </c>
      <c r="B19" t="s">
        <v>209</v>
      </c>
      <c r="C19" t="s">
        <v>201</v>
      </c>
      <c r="D19" t="s">
        <v>1244</v>
      </c>
      <c r="E19" t="s">
        <v>202</v>
      </c>
      <c r="F19" t="s">
        <v>105</v>
      </c>
      <c r="G19" s="67">
        <v>0</v>
      </c>
      <c r="H19" s="67">
        <v>0</v>
      </c>
      <c r="I19" s="66">
        <v>-1.3864E-2</v>
      </c>
      <c r="J19" s="67">
        <v>0</v>
      </c>
      <c r="K19" s="67">
        <v>0</v>
      </c>
    </row>
    <row r="20" spans="1:11">
      <c r="A20" t="s">
        <v>211</v>
      </c>
      <c r="B20" t="s">
        <v>212</v>
      </c>
      <c r="C20" t="s">
        <v>201</v>
      </c>
      <c r="D20" t="s">
        <v>1244</v>
      </c>
      <c r="E20" t="s">
        <v>202</v>
      </c>
      <c r="F20" t="s">
        <v>119</v>
      </c>
      <c r="G20" s="67">
        <v>0</v>
      </c>
      <c r="H20" s="67">
        <v>0</v>
      </c>
      <c r="I20" s="66">
        <v>2627.2975069109998</v>
      </c>
      <c r="J20" s="67">
        <v>2.06E-2</v>
      </c>
      <c r="K20" s="67">
        <v>1.1999999999999999E-3</v>
      </c>
    </row>
    <row r="21" spans="1:11">
      <c r="A21" t="s">
        <v>213</v>
      </c>
      <c r="B21" t="s">
        <v>214</v>
      </c>
      <c r="C21" t="s">
        <v>201</v>
      </c>
      <c r="D21" t="s">
        <v>1244</v>
      </c>
      <c r="E21" t="s">
        <v>202</v>
      </c>
      <c r="F21" t="s">
        <v>112</v>
      </c>
      <c r="G21" s="67">
        <v>0</v>
      </c>
      <c r="H21" s="67">
        <v>0</v>
      </c>
      <c r="I21" s="66">
        <v>467.04555735600002</v>
      </c>
      <c r="J21" s="67">
        <v>3.7000000000000002E-3</v>
      </c>
      <c r="K21" s="67">
        <v>2.0000000000000001E-4</v>
      </c>
    </row>
    <row r="22" spans="1:11">
      <c r="A22" s="68" t="s">
        <v>215</v>
      </c>
      <c r="C22" s="14"/>
      <c r="H22" s="69">
        <v>0</v>
      </c>
      <c r="I22" s="70">
        <v>0</v>
      </c>
      <c r="J22" s="69">
        <v>0</v>
      </c>
      <c r="K22" s="69">
        <v>0</v>
      </c>
    </row>
    <row r="23" spans="1:11">
      <c r="A23" t="s">
        <v>216</v>
      </c>
      <c r="B23" t="s">
        <v>216</v>
      </c>
      <c r="C23" s="14"/>
      <c r="D23" t="s">
        <v>216</v>
      </c>
      <c r="F23" t="s">
        <v>216</v>
      </c>
      <c r="G23" s="67">
        <v>0</v>
      </c>
      <c r="H23" s="67">
        <v>0</v>
      </c>
      <c r="I23" s="66">
        <v>0</v>
      </c>
      <c r="J23" s="67">
        <v>0</v>
      </c>
      <c r="K23" s="67">
        <v>0</v>
      </c>
    </row>
    <row r="24" spans="1:11">
      <c r="A24" s="68" t="s">
        <v>217</v>
      </c>
      <c r="C24" s="14"/>
      <c r="H24" s="69">
        <v>0</v>
      </c>
      <c r="I24" s="70">
        <v>0</v>
      </c>
      <c r="J24" s="69">
        <v>0</v>
      </c>
      <c r="K24" s="69">
        <v>0</v>
      </c>
    </row>
    <row r="25" spans="1:11">
      <c r="A25" t="s">
        <v>216</v>
      </c>
      <c r="B25" t="s">
        <v>216</v>
      </c>
      <c r="C25" s="14"/>
      <c r="D25" t="s">
        <v>216</v>
      </c>
      <c r="F25" t="s">
        <v>216</v>
      </c>
      <c r="G25" s="67">
        <v>0</v>
      </c>
      <c r="H25" s="67">
        <v>0</v>
      </c>
      <c r="I25" s="66">
        <v>0</v>
      </c>
      <c r="J25" s="67">
        <v>0</v>
      </c>
      <c r="K25" s="67">
        <v>0</v>
      </c>
    </row>
    <row r="26" spans="1:11">
      <c r="A26" s="68" t="s">
        <v>218</v>
      </c>
      <c r="C26" s="14"/>
      <c r="H26" s="69">
        <v>0</v>
      </c>
      <c r="I26" s="70">
        <v>0</v>
      </c>
      <c r="J26" s="69">
        <v>0</v>
      </c>
      <c r="K26" s="69">
        <v>0</v>
      </c>
    </row>
    <row r="27" spans="1:11">
      <c r="A27" t="s">
        <v>216</v>
      </c>
      <c r="B27" t="s">
        <v>216</v>
      </c>
      <c r="C27" s="14"/>
      <c r="D27" t="s">
        <v>216</v>
      </c>
      <c r="F27" t="s">
        <v>216</v>
      </c>
      <c r="G27" s="67">
        <v>0</v>
      </c>
      <c r="H27" s="67">
        <v>0</v>
      </c>
      <c r="I27" s="66">
        <v>0</v>
      </c>
      <c r="J27" s="67">
        <v>0</v>
      </c>
      <c r="K27" s="67">
        <v>0</v>
      </c>
    </row>
    <row r="28" spans="1:11">
      <c r="A28" s="68" t="s">
        <v>219</v>
      </c>
      <c r="C28" s="14"/>
      <c r="H28" s="69">
        <v>0</v>
      </c>
      <c r="I28" s="70">
        <v>0</v>
      </c>
      <c r="J28" s="69">
        <v>0</v>
      </c>
      <c r="K28" s="69">
        <v>0</v>
      </c>
    </row>
    <row r="29" spans="1:11">
      <c r="A29" t="s">
        <v>216</v>
      </c>
      <c r="B29" t="s">
        <v>216</v>
      </c>
      <c r="C29" s="14"/>
      <c r="D29" t="s">
        <v>216</v>
      </c>
      <c r="F29" t="s">
        <v>216</v>
      </c>
      <c r="G29" s="67">
        <v>0</v>
      </c>
      <c r="H29" s="67">
        <v>0</v>
      </c>
      <c r="I29" s="66">
        <v>0</v>
      </c>
      <c r="J29" s="67">
        <v>0</v>
      </c>
      <c r="K29" s="67">
        <v>0</v>
      </c>
    </row>
    <row r="30" spans="1:11">
      <c r="A30" s="68" t="s">
        <v>220</v>
      </c>
      <c r="C30" s="14"/>
      <c r="H30" s="69">
        <v>0</v>
      </c>
      <c r="I30" s="70">
        <v>0</v>
      </c>
      <c r="J30" s="69">
        <v>0</v>
      </c>
      <c r="K30" s="69">
        <v>0</v>
      </c>
    </row>
    <row r="31" spans="1:11">
      <c r="A31" t="s">
        <v>216</v>
      </c>
      <c r="B31" t="s">
        <v>216</v>
      </c>
      <c r="C31" s="14"/>
      <c r="D31" t="s">
        <v>216</v>
      </c>
      <c r="F31" t="s">
        <v>216</v>
      </c>
      <c r="G31" s="67">
        <v>0</v>
      </c>
      <c r="H31" s="67">
        <v>0</v>
      </c>
      <c r="I31" s="66">
        <v>0</v>
      </c>
      <c r="J31" s="67">
        <v>0</v>
      </c>
      <c r="K31" s="67">
        <v>0</v>
      </c>
    </row>
    <row r="32" spans="1:11">
      <c r="A32" s="68" t="s">
        <v>221</v>
      </c>
      <c r="C32" s="14"/>
      <c r="H32" s="69">
        <v>0</v>
      </c>
      <c r="I32" s="70">
        <v>0</v>
      </c>
      <c r="J32" s="69">
        <v>0</v>
      </c>
      <c r="K32" s="69">
        <v>0</v>
      </c>
    </row>
    <row r="33" spans="1:11">
      <c r="A33" s="68" t="s">
        <v>222</v>
      </c>
      <c r="C33" s="14"/>
      <c r="H33" s="69">
        <v>0</v>
      </c>
      <c r="I33" s="70">
        <v>0</v>
      </c>
      <c r="J33" s="69">
        <v>0</v>
      </c>
      <c r="K33" s="69">
        <v>0</v>
      </c>
    </row>
    <row r="34" spans="1:11">
      <c r="A34" t="s">
        <v>216</v>
      </c>
      <c r="B34" t="s">
        <v>216</v>
      </c>
      <c r="C34" s="14"/>
      <c r="D34" t="s">
        <v>216</v>
      </c>
      <c r="F34" t="s">
        <v>216</v>
      </c>
      <c r="G34" s="67">
        <v>0</v>
      </c>
      <c r="H34" s="67">
        <v>0</v>
      </c>
      <c r="I34" s="66">
        <v>0</v>
      </c>
      <c r="J34" s="67">
        <v>0</v>
      </c>
      <c r="K34" s="67">
        <v>0</v>
      </c>
    </row>
    <row r="35" spans="1:11">
      <c r="A35" s="68" t="s">
        <v>220</v>
      </c>
      <c r="C35" s="14"/>
      <c r="H35" s="69">
        <v>0</v>
      </c>
      <c r="I35" s="70">
        <v>0</v>
      </c>
      <c r="J35" s="69">
        <v>0</v>
      </c>
      <c r="K35" s="69">
        <v>0</v>
      </c>
    </row>
    <row r="36" spans="1:11">
      <c r="A36" t="s">
        <v>216</v>
      </c>
      <c r="B36" t="s">
        <v>216</v>
      </c>
      <c r="C36" s="14"/>
      <c r="D36" t="s">
        <v>216</v>
      </c>
      <c r="F36" t="s">
        <v>216</v>
      </c>
      <c r="G36" s="67">
        <v>0</v>
      </c>
      <c r="H36" s="67">
        <v>0</v>
      </c>
      <c r="I36" s="66">
        <v>0</v>
      </c>
      <c r="J36" s="67">
        <v>0</v>
      </c>
      <c r="K36" s="67">
        <v>0</v>
      </c>
    </row>
    <row r="37" spans="1:11">
      <c r="A37" t="s">
        <v>223</v>
      </c>
      <c r="C37" s="14"/>
    </row>
    <row r="38" spans="1:11" hidden="1"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C485" s="14"/>
    </row>
    <row r="486" spans="3:4" hidden="1">
      <c r="D486" s="13"/>
    </row>
    <row r="487" spans="3:4" hidden="1"/>
  </sheetData>
  <dataValidations count="1">
    <dataValidation allowBlank="1" showInputMessage="1" showErrorMessage="1" sqref="D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192</v>
      </c>
    </row>
    <row r="2" spans="1:52">
      <c r="A2" s="2" t="s">
        <v>1</v>
      </c>
    </row>
    <row r="3" spans="1:52">
      <c r="A3" s="2" t="s">
        <v>2</v>
      </c>
      <c r="B3" t="s">
        <v>193</v>
      </c>
    </row>
    <row r="4" spans="1:52">
      <c r="A4" s="2" t="s">
        <v>3</v>
      </c>
    </row>
    <row r="5" spans="1:52">
      <c r="A5" s="63" t="s">
        <v>194</v>
      </c>
      <c r="B5" t="s">
        <v>195</v>
      </c>
    </row>
    <row r="6" spans="1:52" ht="21.75" customHeight="1">
      <c r="A6" s="93" t="s">
        <v>67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1:52" ht="27.75" customHeight="1">
      <c r="A7" s="96" t="s">
        <v>68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  <c r="AT7" s="16"/>
      <c r="AU7" s="16"/>
    </row>
    <row r="8" spans="1:52" s="16" customFormat="1" ht="76.5" customHeight="1">
      <c r="A8" s="40" t="s">
        <v>47</v>
      </c>
      <c r="B8" s="41" t="s">
        <v>48</v>
      </c>
      <c r="C8" s="41" t="s">
        <v>69</v>
      </c>
      <c r="D8" s="41" t="s">
        <v>50</v>
      </c>
      <c r="E8" s="41" t="s">
        <v>51</v>
      </c>
      <c r="F8" s="41" t="s">
        <v>70</v>
      </c>
      <c r="G8" s="41" t="s">
        <v>71</v>
      </c>
      <c r="H8" s="41" t="s">
        <v>52</v>
      </c>
      <c r="I8" s="41" t="s">
        <v>53</v>
      </c>
      <c r="J8" s="41" t="s">
        <v>54</v>
      </c>
      <c r="K8" s="41" t="s">
        <v>186</v>
      </c>
      <c r="L8" s="41" t="s">
        <v>187</v>
      </c>
      <c r="M8" s="100" t="s">
        <v>191</v>
      </c>
      <c r="N8" s="41" t="s">
        <v>55</v>
      </c>
      <c r="O8" s="41" t="s">
        <v>188</v>
      </c>
      <c r="P8" s="41" t="s">
        <v>56</v>
      </c>
      <c r="Q8" s="101" t="s">
        <v>182</v>
      </c>
      <c r="AL8" s="14"/>
      <c r="AT8" s="14"/>
      <c r="AU8" s="14"/>
      <c r="AV8" s="14"/>
    </row>
    <row r="9" spans="1:52" s="16" customFormat="1" ht="21.75" customHeight="1">
      <c r="A9" s="17"/>
      <c r="B9" s="26"/>
      <c r="C9" s="26"/>
      <c r="D9" s="26"/>
      <c r="E9" s="26"/>
      <c r="F9" s="26" t="s">
        <v>73</v>
      </c>
      <c r="G9" s="26" t="s">
        <v>74</v>
      </c>
      <c r="H9" s="26"/>
      <c r="I9" s="26" t="s">
        <v>7</v>
      </c>
      <c r="J9" s="26" t="s">
        <v>7</v>
      </c>
      <c r="K9" s="26" t="s">
        <v>183</v>
      </c>
      <c r="L9" s="26"/>
      <c r="M9" s="18" t="s">
        <v>184</v>
      </c>
      <c r="N9" s="26" t="s">
        <v>6</v>
      </c>
      <c r="O9" s="26" t="s">
        <v>7</v>
      </c>
      <c r="P9" s="26" t="s">
        <v>7</v>
      </c>
      <c r="Q9" s="27" t="s">
        <v>7</v>
      </c>
      <c r="AT9" s="14"/>
      <c r="AU9" s="14"/>
    </row>
    <row r="10" spans="1:52" s="20" customFormat="1" ht="18" customHeight="1">
      <c r="A10" s="19"/>
      <c r="B10" s="28" t="s">
        <v>9</v>
      </c>
      <c r="C10" s="28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7" t="s">
        <v>77</v>
      </c>
      <c r="O10" s="7" t="s">
        <v>78</v>
      </c>
      <c r="P10" s="7" t="s">
        <v>79</v>
      </c>
      <c r="Q10" s="29" t="s">
        <v>84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</row>
    <row r="11" spans="1:52" s="20" customFormat="1" ht="18" customHeight="1">
      <c r="A11" s="21" t="s">
        <v>80</v>
      </c>
      <c r="B11" s="28"/>
      <c r="C11" s="28"/>
      <c r="D11" s="7"/>
      <c r="E11" s="7"/>
      <c r="F11" s="7"/>
      <c r="G11" s="64">
        <v>5.12</v>
      </c>
      <c r="H11" s="7"/>
      <c r="I11" s="7"/>
      <c r="J11" s="65">
        <v>0</v>
      </c>
      <c r="K11" s="64">
        <v>676536835.96000004</v>
      </c>
      <c r="L11" s="7"/>
      <c r="M11" s="64">
        <v>0</v>
      </c>
      <c r="N11" s="64">
        <v>766003.02224925079</v>
      </c>
      <c r="O11" s="7"/>
      <c r="P11" s="65">
        <v>1</v>
      </c>
      <c r="Q11" s="65">
        <v>0.34029999999999999</v>
      </c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T11" s="14"/>
      <c r="AU11" s="14"/>
      <c r="AV11" s="16"/>
      <c r="AZ11" s="14"/>
    </row>
    <row r="12" spans="1:52">
      <c r="A12" s="68" t="s">
        <v>197</v>
      </c>
      <c r="B12" s="14"/>
      <c r="C12" s="14"/>
      <c r="G12" s="70">
        <v>4.9400000000000004</v>
      </c>
      <c r="J12" s="69">
        <v>-4.0000000000000002E-4</v>
      </c>
      <c r="K12" s="70">
        <v>672876835.96000004</v>
      </c>
      <c r="M12" s="70">
        <v>0</v>
      </c>
      <c r="N12" s="70">
        <v>751135.18351688294</v>
      </c>
      <c r="P12" s="69">
        <v>0.98060000000000003</v>
      </c>
      <c r="Q12" s="69">
        <v>0.3337</v>
      </c>
    </row>
    <row r="13" spans="1:52">
      <c r="A13" s="68" t="s">
        <v>224</v>
      </c>
      <c r="B13" s="14"/>
      <c r="C13" s="14"/>
      <c r="G13" s="70">
        <v>4.5999999999999996</v>
      </c>
      <c r="J13" s="69">
        <v>-5.1999999999999998E-3</v>
      </c>
      <c r="K13" s="70">
        <v>298325407.41000003</v>
      </c>
      <c r="M13" s="70">
        <v>0</v>
      </c>
      <c r="N13" s="70">
        <v>346193.62653977802</v>
      </c>
      <c r="P13" s="69">
        <v>0.45190000000000002</v>
      </c>
      <c r="Q13" s="69">
        <v>0.15379999999999999</v>
      </c>
    </row>
    <row r="14" spans="1:52">
      <c r="A14" s="68" t="s">
        <v>225</v>
      </c>
      <c r="B14" s="14"/>
      <c r="C14" s="14"/>
      <c r="G14" s="70">
        <v>4.5999999999999996</v>
      </c>
      <c r="J14" s="69">
        <v>-5.1999999999999998E-3</v>
      </c>
      <c r="K14" s="70">
        <v>298325407.41000003</v>
      </c>
      <c r="M14" s="70">
        <v>0</v>
      </c>
      <c r="N14" s="70">
        <v>346193.62653977802</v>
      </c>
      <c r="P14" s="69">
        <v>0.45190000000000002</v>
      </c>
      <c r="Q14" s="69">
        <v>0.15379999999999999</v>
      </c>
    </row>
    <row r="15" spans="1:52">
      <c r="A15" t="s">
        <v>226</v>
      </c>
      <c r="B15" t="s">
        <v>227</v>
      </c>
      <c r="C15" t="s">
        <v>99</v>
      </c>
      <c r="D15" t="s">
        <v>228</v>
      </c>
      <c r="F15" t="s">
        <v>229</v>
      </c>
      <c r="G15" s="66">
        <v>1.05</v>
      </c>
      <c r="H15" t="s">
        <v>101</v>
      </c>
      <c r="I15" s="67">
        <v>0.04</v>
      </c>
      <c r="J15" s="67">
        <v>-8.0000000000000004E-4</v>
      </c>
      <c r="K15" s="66">
        <v>14748430</v>
      </c>
      <c r="L15" s="66">
        <v>140.97</v>
      </c>
      <c r="M15" s="66">
        <v>0</v>
      </c>
      <c r="N15" s="66">
        <v>20790.861771</v>
      </c>
      <c r="O15" s="67">
        <v>8.9999999999999998E-4</v>
      </c>
      <c r="P15" s="67">
        <v>2.7099999999999999E-2</v>
      </c>
      <c r="Q15" s="67">
        <v>9.1999999999999998E-3</v>
      </c>
    </row>
    <row r="16" spans="1:52">
      <c r="A16" t="s">
        <v>230</v>
      </c>
      <c r="B16" t="s">
        <v>231</v>
      </c>
      <c r="C16" t="s">
        <v>99</v>
      </c>
      <c r="D16" t="s">
        <v>228</v>
      </c>
      <c r="F16" t="s">
        <v>232</v>
      </c>
      <c r="G16" s="66">
        <v>3.76</v>
      </c>
      <c r="H16" t="s">
        <v>101</v>
      </c>
      <c r="I16" s="67">
        <v>0.04</v>
      </c>
      <c r="J16" s="67">
        <v>-5.1000000000000004E-3</v>
      </c>
      <c r="K16" s="66">
        <v>37155097.490000002</v>
      </c>
      <c r="L16" s="66">
        <v>150.97999999999999</v>
      </c>
      <c r="M16" s="66">
        <v>0</v>
      </c>
      <c r="N16" s="66">
        <v>56096.766190401999</v>
      </c>
      <c r="O16" s="67">
        <v>3.2000000000000002E-3</v>
      </c>
      <c r="P16" s="67">
        <v>7.3200000000000001E-2</v>
      </c>
      <c r="Q16" s="67">
        <v>2.4899999999999999E-2</v>
      </c>
    </row>
    <row r="17" spans="1:17">
      <c r="A17" t="s">
        <v>233</v>
      </c>
      <c r="B17" t="s">
        <v>234</v>
      </c>
      <c r="C17" t="s">
        <v>99</v>
      </c>
      <c r="D17" t="s">
        <v>228</v>
      </c>
      <c r="F17" t="s">
        <v>235</v>
      </c>
      <c r="G17" s="66">
        <v>2.1800000000000002</v>
      </c>
      <c r="H17" t="s">
        <v>101</v>
      </c>
      <c r="I17" s="67">
        <v>2.75E-2</v>
      </c>
      <c r="J17" s="67">
        <v>-2.0999999999999999E-3</v>
      </c>
      <c r="K17" s="66">
        <v>24139027</v>
      </c>
      <c r="L17" s="66">
        <v>112.64</v>
      </c>
      <c r="M17" s="66">
        <v>0</v>
      </c>
      <c r="N17" s="66">
        <v>27190.2000128</v>
      </c>
      <c r="O17" s="67">
        <v>1.4E-3</v>
      </c>
      <c r="P17" s="67">
        <v>3.5499999999999997E-2</v>
      </c>
      <c r="Q17" s="67">
        <v>1.21E-2</v>
      </c>
    </row>
    <row r="18" spans="1:17">
      <c r="A18" t="s">
        <v>236</v>
      </c>
      <c r="B18" t="s">
        <v>237</v>
      </c>
      <c r="C18" t="s">
        <v>99</v>
      </c>
      <c r="D18" t="s">
        <v>228</v>
      </c>
      <c r="F18" t="s">
        <v>238</v>
      </c>
      <c r="G18" s="66">
        <v>3.15</v>
      </c>
      <c r="H18" t="s">
        <v>101</v>
      </c>
      <c r="I18" s="67">
        <v>1.7500000000000002E-2</v>
      </c>
      <c r="J18" s="67">
        <v>-4.1999999999999997E-3</v>
      </c>
      <c r="K18" s="66">
        <v>64186755.920000002</v>
      </c>
      <c r="L18" s="66">
        <v>110.28</v>
      </c>
      <c r="M18" s="66">
        <v>0</v>
      </c>
      <c r="N18" s="66">
        <v>70785.154428576003</v>
      </c>
      <c r="O18" s="67">
        <v>3.8E-3</v>
      </c>
      <c r="P18" s="67">
        <v>9.2399999999999996E-2</v>
      </c>
      <c r="Q18" s="67">
        <v>3.15E-2</v>
      </c>
    </row>
    <row r="19" spans="1:17">
      <c r="A19" t="s">
        <v>239</v>
      </c>
      <c r="B19" t="s">
        <v>240</v>
      </c>
      <c r="C19" t="s">
        <v>99</v>
      </c>
      <c r="D19" t="s">
        <v>228</v>
      </c>
      <c r="F19" t="s">
        <v>241</v>
      </c>
      <c r="G19" s="66">
        <v>8.76</v>
      </c>
      <c r="H19" t="s">
        <v>101</v>
      </c>
      <c r="I19" s="67">
        <v>5.0000000000000001E-3</v>
      </c>
      <c r="J19" s="67">
        <v>-6.8999999999999999E-3</v>
      </c>
      <c r="K19" s="66">
        <v>40557887</v>
      </c>
      <c r="L19" s="66">
        <v>111</v>
      </c>
      <c r="M19" s="66">
        <v>0</v>
      </c>
      <c r="N19" s="66">
        <v>45019.254569999997</v>
      </c>
      <c r="O19" s="67">
        <v>3.0000000000000001E-3</v>
      </c>
      <c r="P19" s="67">
        <v>5.8799999999999998E-2</v>
      </c>
      <c r="Q19" s="67">
        <v>0.02</v>
      </c>
    </row>
    <row r="20" spans="1:17">
      <c r="A20" t="s">
        <v>242</v>
      </c>
      <c r="B20" t="s">
        <v>243</v>
      </c>
      <c r="C20" t="s">
        <v>99</v>
      </c>
      <c r="D20" t="s">
        <v>228</v>
      </c>
      <c r="F20" t="s">
        <v>244</v>
      </c>
      <c r="G20" s="66">
        <v>5.23</v>
      </c>
      <c r="H20" t="s">
        <v>101</v>
      </c>
      <c r="I20" s="67">
        <v>7.4999999999999997E-3</v>
      </c>
      <c r="J20" s="67">
        <v>-6.1000000000000004E-3</v>
      </c>
      <c r="K20" s="66">
        <v>47960271</v>
      </c>
      <c r="L20" s="66">
        <v>108.32</v>
      </c>
      <c r="M20" s="66">
        <v>0</v>
      </c>
      <c r="N20" s="66">
        <v>51950.5655472</v>
      </c>
      <c r="O20" s="67">
        <v>2.8E-3</v>
      </c>
      <c r="P20" s="67">
        <v>6.7799999999999999E-2</v>
      </c>
      <c r="Q20" s="67">
        <v>2.3099999999999999E-2</v>
      </c>
    </row>
    <row r="21" spans="1:17">
      <c r="A21" t="s">
        <v>245</v>
      </c>
      <c r="B21" t="s">
        <v>246</v>
      </c>
      <c r="C21" t="s">
        <v>99</v>
      </c>
      <c r="D21" t="s">
        <v>228</v>
      </c>
      <c r="F21" t="s">
        <v>241</v>
      </c>
      <c r="G21" s="66">
        <v>6.78</v>
      </c>
      <c r="H21" t="s">
        <v>101</v>
      </c>
      <c r="I21" s="67">
        <v>7.4999999999999997E-3</v>
      </c>
      <c r="J21" s="67">
        <v>-8.2000000000000007E-3</v>
      </c>
      <c r="K21" s="66">
        <v>22230301</v>
      </c>
      <c r="L21" s="66">
        <v>111.25</v>
      </c>
      <c r="M21" s="66">
        <v>0</v>
      </c>
      <c r="N21" s="66">
        <v>24731.2098625</v>
      </c>
      <c r="O21" s="67">
        <v>1.4E-3</v>
      </c>
      <c r="P21" s="67">
        <v>3.2300000000000002E-2</v>
      </c>
      <c r="Q21" s="67">
        <v>1.0999999999999999E-2</v>
      </c>
    </row>
    <row r="22" spans="1:17">
      <c r="A22" t="s">
        <v>247</v>
      </c>
      <c r="B22" t="s">
        <v>248</v>
      </c>
      <c r="C22" t="s">
        <v>99</v>
      </c>
      <c r="D22" t="s">
        <v>228</v>
      </c>
      <c r="F22" t="s">
        <v>249</v>
      </c>
      <c r="G22" s="66">
        <v>22.48</v>
      </c>
      <c r="H22" t="s">
        <v>101</v>
      </c>
      <c r="I22" s="67">
        <v>0.01</v>
      </c>
      <c r="J22" s="67">
        <v>1.5E-3</v>
      </c>
      <c r="K22" s="66">
        <v>8361349</v>
      </c>
      <c r="L22" s="66">
        <v>121.79</v>
      </c>
      <c r="M22" s="66">
        <v>0</v>
      </c>
      <c r="N22" s="66">
        <v>10183.286947099999</v>
      </c>
      <c r="O22" s="67">
        <v>5.0000000000000001E-4</v>
      </c>
      <c r="P22" s="67">
        <v>1.3299999999999999E-2</v>
      </c>
      <c r="Q22" s="67">
        <v>4.4999999999999997E-3</v>
      </c>
    </row>
    <row r="23" spans="1:17">
      <c r="A23" t="s">
        <v>250</v>
      </c>
      <c r="B23" t="s">
        <v>251</v>
      </c>
      <c r="C23" t="s">
        <v>99</v>
      </c>
      <c r="D23" t="s">
        <v>228</v>
      </c>
      <c r="F23" t="s">
        <v>252</v>
      </c>
      <c r="G23" s="66">
        <v>0.33</v>
      </c>
      <c r="H23" t="s">
        <v>101</v>
      </c>
      <c r="I23" s="67">
        <v>1E-3</v>
      </c>
      <c r="J23" s="67">
        <v>-8.3000000000000001E-3</v>
      </c>
      <c r="K23" s="66">
        <v>38986289</v>
      </c>
      <c r="L23" s="66">
        <v>101.18</v>
      </c>
      <c r="M23" s="66">
        <v>0</v>
      </c>
      <c r="N23" s="66">
        <v>39446.327210199997</v>
      </c>
      <c r="O23" s="67">
        <v>3.2000000000000002E-3</v>
      </c>
      <c r="P23" s="67">
        <v>5.1499999999999997E-2</v>
      </c>
      <c r="Q23" s="67">
        <v>1.7500000000000002E-2</v>
      </c>
    </row>
    <row r="24" spans="1:17">
      <c r="A24" s="68" t="s">
        <v>253</v>
      </c>
      <c r="B24" s="14"/>
      <c r="C24" s="14"/>
      <c r="G24" s="70">
        <v>5.23</v>
      </c>
      <c r="J24" s="69">
        <v>3.5999999999999999E-3</v>
      </c>
      <c r="K24" s="70">
        <v>374551428.55000001</v>
      </c>
      <c r="M24" s="70">
        <v>0</v>
      </c>
      <c r="N24" s="70">
        <v>404941.55697710498</v>
      </c>
      <c r="P24" s="69">
        <v>0.52859999999999996</v>
      </c>
      <c r="Q24" s="69">
        <v>0.1799</v>
      </c>
    </row>
    <row r="25" spans="1:17">
      <c r="A25" s="68" t="s">
        <v>254</v>
      </c>
      <c r="B25" s="14"/>
      <c r="C25" s="14"/>
      <c r="G25" s="70">
        <v>0.25</v>
      </c>
      <c r="J25" s="69">
        <v>8.9999999999999998E-4</v>
      </c>
      <c r="K25" s="70">
        <v>19562303</v>
      </c>
      <c r="M25" s="70">
        <v>0</v>
      </c>
      <c r="N25" s="70">
        <v>19561.0632171</v>
      </c>
      <c r="P25" s="69">
        <v>2.5499999999999998E-2</v>
      </c>
      <c r="Q25" s="69">
        <v>8.6999999999999994E-3</v>
      </c>
    </row>
    <row r="26" spans="1:17">
      <c r="A26" t="s">
        <v>255</v>
      </c>
      <c r="B26" t="s">
        <v>256</v>
      </c>
      <c r="C26" t="s">
        <v>99</v>
      </c>
      <c r="D26" t="s">
        <v>228</v>
      </c>
      <c r="F26" t="s">
        <v>257</v>
      </c>
      <c r="G26" s="66">
        <v>0.52</v>
      </c>
      <c r="H26" t="s">
        <v>101</v>
      </c>
      <c r="I26" s="67">
        <v>0</v>
      </c>
      <c r="J26" s="67">
        <v>0</v>
      </c>
      <c r="K26" s="66">
        <v>1424023</v>
      </c>
      <c r="L26" s="66">
        <v>100</v>
      </c>
      <c r="M26" s="66">
        <v>0</v>
      </c>
      <c r="N26" s="66">
        <v>1424.0229999999999</v>
      </c>
      <c r="O26" s="67">
        <v>2.0000000000000001E-4</v>
      </c>
      <c r="P26" s="67">
        <v>1.9E-3</v>
      </c>
      <c r="Q26" s="67">
        <v>5.9999999999999995E-4</v>
      </c>
    </row>
    <row r="27" spans="1:17">
      <c r="A27" t="s">
        <v>258</v>
      </c>
      <c r="B27" t="s">
        <v>259</v>
      </c>
      <c r="C27" t="s">
        <v>99</v>
      </c>
      <c r="D27" t="s">
        <v>228</v>
      </c>
      <c r="F27" t="s">
        <v>260</v>
      </c>
      <c r="G27" s="66">
        <v>0.28999999999999998</v>
      </c>
      <c r="H27" t="s">
        <v>101</v>
      </c>
      <c r="I27" s="67">
        <v>0</v>
      </c>
      <c r="J27" s="67">
        <v>0</v>
      </c>
      <c r="K27" s="66">
        <v>5588000</v>
      </c>
      <c r="L27" s="66">
        <v>100</v>
      </c>
      <c r="M27" s="66">
        <v>0</v>
      </c>
      <c r="N27" s="66">
        <v>5588</v>
      </c>
      <c r="O27" s="67">
        <v>5.9999999999999995E-4</v>
      </c>
      <c r="P27" s="67">
        <v>7.3000000000000001E-3</v>
      </c>
      <c r="Q27" s="67">
        <v>2.5000000000000001E-3</v>
      </c>
    </row>
    <row r="28" spans="1:17">
      <c r="A28" t="s">
        <v>261</v>
      </c>
      <c r="B28" t="s">
        <v>262</v>
      </c>
      <c r="C28" t="s">
        <v>99</v>
      </c>
      <c r="D28" t="s">
        <v>228</v>
      </c>
      <c r="F28" t="s">
        <v>260</v>
      </c>
      <c r="G28" s="66">
        <v>0.35</v>
      </c>
      <c r="H28" t="s">
        <v>101</v>
      </c>
      <c r="I28" s="67">
        <v>0</v>
      </c>
      <c r="J28" s="67">
        <v>5.9999999999999995E-4</v>
      </c>
      <c r="K28" s="66">
        <v>1722549</v>
      </c>
      <c r="L28" s="66">
        <v>99.98</v>
      </c>
      <c r="M28" s="66">
        <v>0</v>
      </c>
      <c r="N28" s="66">
        <v>1722.2044902</v>
      </c>
      <c r="O28" s="67">
        <v>2.0000000000000001E-4</v>
      </c>
      <c r="P28" s="67">
        <v>2.2000000000000001E-3</v>
      </c>
      <c r="Q28" s="67">
        <v>8.0000000000000004E-4</v>
      </c>
    </row>
    <row r="29" spans="1:17">
      <c r="A29" t="s">
        <v>263</v>
      </c>
      <c r="B29" t="s">
        <v>264</v>
      </c>
      <c r="C29" t="s">
        <v>99</v>
      </c>
      <c r="D29" t="s">
        <v>228</v>
      </c>
      <c r="F29" t="s">
        <v>260</v>
      </c>
      <c r="G29" s="66">
        <v>0.42</v>
      </c>
      <c r="H29" t="s">
        <v>101</v>
      </c>
      <c r="I29" s="67">
        <v>0</v>
      </c>
      <c r="J29" s="67">
        <v>0</v>
      </c>
      <c r="K29" s="66">
        <v>1875000</v>
      </c>
      <c r="L29" s="66">
        <v>100</v>
      </c>
      <c r="M29" s="66">
        <v>0</v>
      </c>
      <c r="N29" s="66">
        <v>1875</v>
      </c>
      <c r="O29" s="67">
        <v>2.0000000000000001E-4</v>
      </c>
      <c r="P29" s="67">
        <v>2.3999999999999998E-3</v>
      </c>
      <c r="Q29" s="67">
        <v>8.0000000000000004E-4</v>
      </c>
    </row>
    <row r="30" spans="1:17">
      <c r="A30" t="s">
        <v>265</v>
      </c>
      <c r="B30" t="s">
        <v>266</v>
      </c>
      <c r="C30" t="s">
        <v>99</v>
      </c>
      <c r="D30" t="s">
        <v>228</v>
      </c>
      <c r="F30" t="s">
        <v>267</v>
      </c>
      <c r="G30" s="66">
        <v>0.02</v>
      </c>
      <c r="H30" t="s">
        <v>101</v>
      </c>
      <c r="I30" s="67">
        <v>0</v>
      </c>
      <c r="J30" s="67">
        <v>4.5999999999999999E-3</v>
      </c>
      <c r="K30" s="66">
        <v>2979904</v>
      </c>
      <c r="L30" s="66">
        <v>99.99</v>
      </c>
      <c r="M30" s="66">
        <v>0</v>
      </c>
      <c r="N30" s="66">
        <v>2979.6060096000001</v>
      </c>
      <c r="O30" s="67">
        <v>2.9999999999999997E-4</v>
      </c>
      <c r="P30" s="67">
        <v>3.8999999999999998E-3</v>
      </c>
      <c r="Q30" s="67">
        <v>1.2999999999999999E-3</v>
      </c>
    </row>
    <row r="31" spans="1:17">
      <c r="A31" t="s">
        <v>268</v>
      </c>
      <c r="B31" t="s">
        <v>269</v>
      </c>
      <c r="C31" t="s">
        <v>99</v>
      </c>
      <c r="D31" t="s">
        <v>228</v>
      </c>
      <c r="F31" t="s">
        <v>270</v>
      </c>
      <c r="G31" s="66">
        <v>0.18</v>
      </c>
      <c r="H31" t="s">
        <v>101</v>
      </c>
      <c r="I31" s="67">
        <v>0</v>
      </c>
      <c r="J31" s="67">
        <v>5.9999999999999995E-4</v>
      </c>
      <c r="K31" s="66">
        <v>5972827</v>
      </c>
      <c r="L31" s="66">
        <v>99.99</v>
      </c>
      <c r="M31" s="66">
        <v>0</v>
      </c>
      <c r="N31" s="66">
        <v>5972.2297172999997</v>
      </c>
      <c r="O31" s="67">
        <v>5.0000000000000001E-4</v>
      </c>
      <c r="P31" s="67">
        <v>7.7999999999999996E-3</v>
      </c>
      <c r="Q31" s="67">
        <v>2.7000000000000001E-3</v>
      </c>
    </row>
    <row r="32" spans="1:17">
      <c r="A32" s="68" t="s">
        <v>271</v>
      </c>
      <c r="B32" s="14"/>
      <c r="C32" s="14"/>
      <c r="G32" s="70">
        <v>5.49</v>
      </c>
      <c r="J32" s="69">
        <v>3.8E-3</v>
      </c>
      <c r="K32" s="70">
        <v>353322458.55000001</v>
      </c>
      <c r="M32" s="70">
        <v>0</v>
      </c>
      <c r="N32" s="70">
        <v>383721.06009660498</v>
      </c>
      <c r="P32" s="69">
        <v>0.50090000000000001</v>
      </c>
      <c r="Q32" s="69">
        <v>0.17050000000000001</v>
      </c>
    </row>
    <row r="33" spans="1:17">
      <c r="A33" t="s">
        <v>272</v>
      </c>
      <c r="B33" t="s">
        <v>273</v>
      </c>
      <c r="C33" t="s">
        <v>99</v>
      </c>
      <c r="D33" t="s">
        <v>228</v>
      </c>
      <c r="F33" t="s">
        <v>274</v>
      </c>
      <c r="G33" s="66">
        <v>0.17</v>
      </c>
      <c r="H33" t="s">
        <v>101</v>
      </c>
      <c r="I33" s="67">
        <v>0</v>
      </c>
      <c r="J33" s="67">
        <v>5.9999999999999995E-4</v>
      </c>
      <c r="K33" s="66">
        <v>20451250</v>
      </c>
      <c r="L33" s="66">
        <v>99.99</v>
      </c>
      <c r="M33" s="66">
        <v>0</v>
      </c>
      <c r="N33" s="66">
        <v>20449.204874999999</v>
      </c>
      <c r="O33" s="67">
        <v>0.01</v>
      </c>
      <c r="P33" s="67">
        <v>2.6700000000000002E-2</v>
      </c>
      <c r="Q33" s="67">
        <v>9.1000000000000004E-3</v>
      </c>
    </row>
    <row r="34" spans="1:17">
      <c r="A34" t="s">
        <v>275</v>
      </c>
      <c r="B34" t="s">
        <v>276</v>
      </c>
      <c r="C34" t="s">
        <v>99</v>
      </c>
      <c r="D34" t="s">
        <v>228</v>
      </c>
      <c r="F34" t="s">
        <v>277</v>
      </c>
      <c r="G34" s="66">
        <v>0.59</v>
      </c>
      <c r="H34" t="s">
        <v>101</v>
      </c>
      <c r="I34" s="67">
        <v>5.0000000000000001E-3</v>
      </c>
      <c r="J34" s="67">
        <v>0</v>
      </c>
      <c r="K34" s="66">
        <v>52242789</v>
      </c>
      <c r="L34" s="66">
        <v>100.5</v>
      </c>
      <c r="M34" s="66">
        <v>0</v>
      </c>
      <c r="N34" s="66">
        <v>52504.002945</v>
      </c>
      <c r="O34" s="67">
        <v>3.3E-3</v>
      </c>
      <c r="P34" s="67">
        <v>6.8500000000000005E-2</v>
      </c>
      <c r="Q34" s="67">
        <v>2.3300000000000001E-2</v>
      </c>
    </row>
    <row r="35" spans="1:17">
      <c r="A35" t="s">
        <v>278</v>
      </c>
      <c r="B35" t="s">
        <v>279</v>
      </c>
      <c r="C35" t="s">
        <v>99</v>
      </c>
      <c r="D35" t="s">
        <v>228</v>
      </c>
      <c r="F35" t="s">
        <v>280</v>
      </c>
      <c r="G35" s="66">
        <v>6.38</v>
      </c>
      <c r="H35" t="s">
        <v>101</v>
      </c>
      <c r="I35" s="67">
        <v>0.02</v>
      </c>
      <c r="J35" s="67">
        <v>4.1000000000000003E-3</v>
      </c>
      <c r="K35" s="66">
        <v>45235671</v>
      </c>
      <c r="L35" s="66">
        <v>111.03</v>
      </c>
      <c r="M35" s="66">
        <v>0</v>
      </c>
      <c r="N35" s="66">
        <v>50225.165511300002</v>
      </c>
      <c r="O35" s="67">
        <v>2.5000000000000001E-3</v>
      </c>
      <c r="P35" s="67">
        <v>6.5600000000000006E-2</v>
      </c>
      <c r="Q35" s="67">
        <v>2.23E-2</v>
      </c>
    </row>
    <row r="36" spans="1:17">
      <c r="A36" t="s">
        <v>281</v>
      </c>
      <c r="B36" t="s">
        <v>282</v>
      </c>
      <c r="C36" t="s">
        <v>99</v>
      </c>
      <c r="D36" t="s">
        <v>228</v>
      </c>
      <c r="F36" t="s">
        <v>283</v>
      </c>
      <c r="G36" s="66">
        <v>9.33</v>
      </c>
      <c r="H36" t="s">
        <v>101</v>
      </c>
      <c r="I36" s="67">
        <v>0.01</v>
      </c>
      <c r="J36" s="67">
        <v>6.4000000000000003E-3</v>
      </c>
      <c r="K36" s="66">
        <v>26236064</v>
      </c>
      <c r="L36" s="66">
        <v>103.79</v>
      </c>
      <c r="M36" s="66">
        <v>0</v>
      </c>
      <c r="N36" s="66">
        <v>27230.4108256</v>
      </c>
      <c r="O36" s="67">
        <v>2.8999999999999998E-3</v>
      </c>
      <c r="P36" s="67">
        <v>3.5499999999999997E-2</v>
      </c>
      <c r="Q36" s="67">
        <v>1.21E-2</v>
      </c>
    </row>
    <row r="37" spans="1:17">
      <c r="A37" t="s">
        <v>284</v>
      </c>
      <c r="B37" t="s">
        <v>285</v>
      </c>
      <c r="C37" t="s">
        <v>99</v>
      </c>
      <c r="D37" t="s">
        <v>228</v>
      </c>
      <c r="F37" t="s">
        <v>286</v>
      </c>
      <c r="G37" s="66">
        <v>19.03</v>
      </c>
      <c r="H37" t="s">
        <v>101</v>
      </c>
      <c r="I37" s="67">
        <v>3.7499999999999999E-2</v>
      </c>
      <c r="J37" s="67">
        <v>1.55E-2</v>
      </c>
      <c r="K37" s="66">
        <v>15477590</v>
      </c>
      <c r="L37" s="66">
        <v>148.69999999999999</v>
      </c>
      <c r="M37" s="66">
        <v>0</v>
      </c>
      <c r="N37" s="66">
        <v>23015.176329999998</v>
      </c>
      <c r="O37" s="67">
        <v>8.9999999999999998E-4</v>
      </c>
      <c r="P37" s="67">
        <v>0.03</v>
      </c>
      <c r="Q37" s="67">
        <v>1.0200000000000001E-2</v>
      </c>
    </row>
    <row r="38" spans="1:17">
      <c r="A38" t="s">
        <v>287</v>
      </c>
      <c r="B38" t="s">
        <v>288</v>
      </c>
      <c r="C38" t="s">
        <v>99</v>
      </c>
      <c r="D38" t="s">
        <v>228</v>
      </c>
      <c r="F38" t="s">
        <v>289</v>
      </c>
      <c r="G38" s="66">
        <v>0.83</v>
      </c>
      <c r="H38" t="s">
        <v>101</v>
      </c>
      <c r="I38" s="67">
        <v>0.01</v>
      </c>
      <c r="J38" s="67">
        <v>2.0000000000000001E-4</v>
      </c>
      <c r="K38" s="66">
        <v>43343612</v>
      </c>
      <c r="L38" s="66">
        <v>100.98</v>
      </c>
      <c r="M38" s="66">
        <v>0</v>
      </c>
      <c r="N38" s="66">
        <v>43768.379397600002</v>
      </c>
      <c r="O38" s="67">
        <v>2.8999999999999998E-3</v>
      </c>
      <c r="P38" s="67">
        <v>5.7099999999999998E-2</v>
      </c>
      <c r="Q38" s="67">
        <v>1.9400000000000001E-2</v>
      </c>
    </row>
    <row r="39" spans="1:17">
      <c r="A39" t="s">
        <v>290</v>
      </c>
      <c r="B39" t="s">
        <v>291</v>
      </c>
      <c r="C39" t="s">
        <v>99</v>
      </c>
      <c r="D39" t="s">
        <v>228</v>
      </c>
      <c r="F39" t="s">
        <v>286</v>
      </c>
      <c r="G39" s="66">
        <v>15.11</v>
      </c>
      <c r="H39" t="s">
        <v>101</v>
      </c>
      <c r="I39" s="67">
        <v>1.4999999999999999E-2</v>
      </c>
      <c r="J39" s="67">
        <v>1.18E-2</v>
      </c>
      <c r="K39" s="66">
        <v>10630461</v>
      </c>
      <c r="L39" s="66">
        <v>105</v>
      </c>
      <c r="M39" s="66">
        <v>0</v>
      </c>
      <c r="N39" s="66">
        <v>11161.984049999999</v>
      </c>
      <c r="O39" s="67">
        <v>3.7000000000000002E-3</v>
      </c>
      <c r="P39" s="67">
        <v>1.46E-2</v>
      </c>
      <c r="Q39" s="67">
        <v>5.0000000000000001E-3</v>
      </c>
    </row>
    <row r="40" spans="1:17">
      <c r="A40" t="s">
        <v>292</v>
      </c>
      <c r="B40" t="s">
        <v>293</v>
      </c>
      <c r="C40" t="s">
        <v>99</v>
      </c>
      <c r="D40" t="s">
        <v>228</v>
      </c>
      <c r="F40" t="s">
        <v>294</v>
      </c>
      <c r="G40" s="66">
        <v>2.06</v>
      </c>
      <c r="H40" t="s">
        <v>101</v>
      </c>
      <c r="I40" s="67">
        <v>7.4999999999999997E-3</v>
      </c>
      <c r="J40" s="67">
        <v>8.9999999999999998E-4</v>
      </c>
      <c r="K40" s="66">
        <v>5689500</v>
      </c>
      <c r="L40" s="66">
        <v>102.07</v>
      </c>
      <c r="M40" s="66">
        <v>0</v>
      </c>
      <c r="N40" s="66">
        <v>5807.2726499999999</v>
      </c>
      <c r="O40" s="67">
        <v>4.0000000000000002E-4</v>
      </c>
      <c r="P40" s="67">
        <v>7.6E-3</v>
      </c>
      <c r="Q40" s="67">
        <v>2.5999999999999999E-3</v>
      </c>
    </row>
    <row r="41" spans="1:17">
      <c r="A41" t="s">
        <v>295</v>
      </c>
      <c r="B41" t="s">
        <v>296</v>
      </c>
      <c r="C41" t="s">
        <v>99</v>
      </c>
      <c r="D41" t="s">
        <v>228</v>
      </c>
      <c r="F41" t="s">
        <v>297</v>
      </c>
      <c r="G41" s="66">
        <v>7.56</v>
      </c>
      <c r="H41" t="s">
        <v>101</v>
      </c>
      <c r="I41" s="67">
        <v>2.2499999999999999E-2</v>
      </c>
      <c r="J41" s="67">
        <v>5.1999999999999998E-3</v>
      </c>
      <c r="K41" s="66">
        <v>66264253</v>
      </c>
      <c r="L41" s="66">
        <v>115.58</v>
      </c>
      <c r="M41" s="66">
        <v>0</v>
      </c>
      <c r="N41" s="66">
        <v>76588.223617399999</v>
      </c>
      <c r="O41" s="67">
        <v>3.8999999999999998E-3</v>
      </c>
      <c r="P41" s="67">
        <v>0.1</v>
      </c>
      <c r="Q41" s="67">
        <v>3.4000000000000002E-2</v>
      </c>
    </row>
    <row r="42" spans="1:17">
      <c r="A42" t="s">
        <v>298</v>
      </c>
      <c r="B42" t="s">
        <v>299</v>
      </c>
      <c r="C42" t="s">
        <v>99</v>
      </c>
      <c r="D42" t="s">
        <v>228</v>
      </c>
      <c r="F42" t="s">
        <v>300</v>
      </c>
      <c r="G42" s="66">
        <v>2.38</v>
      </c>
      <c r="H42" t="s">
        <v>101</v>
      </c>
      <c r="I42" s="67">
        <v>1.2500000000000001E-2</v>
      </c>
      <c r="J42" s="67">
        <v>1.1000000000000001E-3</v>
      </c>
      <c r="K42" s="66">
        <v>18755138</v>
      </c>
      <c r="L42" s="66">
        <v>103.48</v>
      </c>
      <c r="M42" s="66">
        <v>0</v>
      </c>
      <c r="N42" s="66">
        <v>19407.816802400001</v>
      </c>
      <c r="O42" s="67">
        <v>1.6000000000000001E-3</v>
      </c>
      <c r="P42" s="67">
        <v>2.53E-2</v>
      </c>
      <c r="Q42" s="67">
        <v>8.6E-3</v>
      </c>
    </row>
    <row r="43" spans="1:17">
      <c r="A43" t="s">
        <v>301</v>
      </c>
      <c r="B43" t="s">
        <v>302</v>
      </c>
      <c r="C43" t="s">
        <v>99</v>
      </c>
      <c r="D43" t="s">
        <v>228</v>
      </c>
      <c r="F43" t="s">
        <v>303</v>
      </c>
      <c r="G43" s="66">
        <v>3.34</v>
      </c>
      <c r="H43" t="s">
        <v>101</v>
      </c>
      <c r="I43" s="67">
        <v>1.3899999999999999E-2</v>
      </c>
      <c r="J43" s="67">
        <v>5.9999999999999995E-4</v>
      </c>
      <c r="K43" s="66">
        <v>2320785</v>
      </c>
      <c r="L43" s="66">
        <v>105.34</v>
      </c>
      <c r="M43" s="66">
        <v>0</v>
      </c>
      <c r="N43" s="66">
        <v>2444.714919</v>
      </c>
      <c r="O43" s="67">
        <v>1E-4</v>
      </c>
      <c r="P43" s="67">
        <v>3.2000000000000002E-3</v>
      </c>
      <c r="Q43" s="67">
        <v>1.1000000000000001E-3</v>
      </c>
    </row>
    <row r="44" spans="1:17">
      <c r="A44" t="s">
        <v>304</v>
      </c>
      <c r="B44" t="s">
        <v>305</v>
      </c>
      <c r="C44" t="s">
        <v>99</v>
      </c>
      <c r="D44" t="s">
        <v>228</v>
      </c>
      <c r="F44" t="s">
        <v>306</v>
      </c>
      <c r="G44" s="66">
        <v>1.54</v>
      </c>
      <c r="H44" t="s">
        <v>101</v>
      </c>
      <c r="I44" s="67">
        <v>5.5E-2</v>
      </c>
      <c r="J44" s="67">
        <v>4.0000000000000002E-4</v>
      </c>
      <c r="K44" s="66">
        <v>3977687</v>
      </c>
      <c r="L44" s="66">
        <v>110.94</v>
      </c>
      <c r="M44" s="66">
        <v>0</v>
      </c>
      <c r="N44" s="66">
        <v>4412.8459578000002</v>
      </c>
      <c r="O44" s="67">
        <v>2.0000000000000001E-4</v>
      </c>
      <c r="P44" s="67">
        <v>5.7999999999999996E-3</v>
      </c>
      <c r="Q44" s="67">
        <v>2E-3</v>
      </c>
    </row>
    <row r="45" spans="1:17">
      <c r="A45" t="s">
        <v>307</v>
      </c>
      <c r="B45" t="s">
        <v>308</v>
      </c>
      <c r="C45" t="s">
        <v>99</v>
      </c>
      <c r="D45" t="s">
        <v>228</v>
      </c>
      <c r="F45" t="s">
        <v>309</v>
      </c>
      <c r="G45" s="66">
        <v>2.64</v>
      </c>
      <c r="H45" t="s">
        <v>101</v>
      </c>
      <c r="I45" s="67">
        <v>4.2500000000000003E-2</v>
      </c>
      <c r="J45" s="67">
        <v>1.5E-3</v>
      </c>
      <c r="K45" s="66">
        <v>13378980.550000001</v>
      </c>
      <c r="L45" s="66">
        <v>112.31</v>
      </c>
      <c r="M45" s="66">
        <v>0</v>
      </c>
      <c r="N45" s="66">
        <v>15025.933055705</v>
      </c>
      <c r="O45" s="67">
        <v>6.9999999999999999E-4</v>
      </c>
      <c r="P45" s="67">
        <v>1.9599999999999999E-2</v>
      </c>
      <c r="Q45" s="67">
        <v>6.7000000000000002E-3</v>
      </c>
    </row>
    <row r="46" spans="1:17">
      <c r="A46" t="s">
        <v>310</v>
      </c>
      <c r="B46" t="s">
        <v>311</v>
      </c>
      <c r="C46" t="s">
        <v>99</v>
      </c>
      <c r="D46" t="s">
        <v>228</v>
      </c>
      <c r="F46" t="s">
        <v>312</v>
      </c>
      <c r="G46" s="66">
        <v>4.93</v>
      </c>
      <c r="H46" t="s">
        <v>101</v>
      </c>
      <c r="I46" s="67">
        <v>1.7500000000000002E-2</v>
      </c>
      <c r="J46" s="67">
        <v>3.0000000000000001E-3</v>
      </c>
      <c r="K46" s="66">
        <v>21104182</v>
      </c>
      <c r="L46" s="66">
        <v>108.85</v>
      </c>
      <c r="M46" s="66">
        <v>0</v>
      </c>
      <c r="N46" s="66">
        <v>22971.902107000002</v>
      </c>
      <c r="O46" s="67">
        <v>1.1000000000000001E-3</v>
      </c>
      <c r="P46" s="67">
        <v>0.03</v>
      </c>
      <c r="Q46" s="67">
        <v>1.0200000000000001E-2</v>
      </c>
    </row>
    <row r="47" spans="1:17">
      <c r="A47" t="s">
        <v>313</v>
      </c>
      <c r="B47" t="s">
        <v>314</v>
      </c>
      <c r="C47" t="s">
        <v>99</v>
      </c>
      <c r="D47" t="s">
        <v>228</v>
      </c>
      <c r="F47" t="s">
        <v>286</v>
      </c>
      <c r="G47" s="66">
        <v>4.79</v>
      </c>
      <c r="H47" t="s">
        <v>101</v>
      </c>
      <c r="I47" s="67">
        <v>5.0000000000000001E-3</v>
      </c>
      <c r="J47" s="67">
        <v>2.7000000000000001E-3</v>
      </c>
      <c r="K47" s="66">
        <v>7714496</v>
      </c>
      <c r="L47" s="66">
        <v>101.18</v>
      </c>
      <c r="M47" s="66">
        <v>0</v>
      </c>
      <c r="N47" s="66">
        <v>7805.5270528000001</v>
      </c>
      <c r="O47" s="67">
        <v>1.2999999999999999E-3</v>
      </c>
      <c r="P47" s="67">
        <v>1.0200000000000001E-2</v>
      </c>
      <c r="Q47" s="67">
        <v>3.5000000000000001E-3</v>
      </c>
    </row>
    <row r="48" spans="1:17">
      <c r="A48" t="s">
        <v>315</v>
      </c>
      <c r="B48" t="s">
        <v>316</v>
      </c>
      <c r="C48" t="s">
        <v>99</v>
      </c>
      <c r="D48" t="s">
        <v>228</v>
      </c>
      <c r="F48" t="s">
        <v>317</v>
      </c>
      <c r="G48" s="66">
        <v>15.18</v>
      </c>
      <c r="H48" t="s">
        <v>101</v>
      </c>
      <c r="I48" s="67">
        <v>5.5E-2</v>
      </c>
      <c r="J48" s="67">
        <v>1.3100000000000001E-2</v>
      </c>
      <c r="K48" s="66">
        <v>500000</v>
      </c>
      <c r="L48" s="66">
        <v>180.5</v>
      </c>
      <c r="M48" s="66">
        <v>0</v>
      </c>
      <c r="N48" s="66">
        <v>902.5</v>
      </c>
      <c r="O48" s="67">
        <v>0</v>
      </c>
      <c r="P48" s="67">
        <v>1.1999999999999999E-3</v>
      </c>
      <c r="Q48" s="67">
        <v>4.0000000000000002E-4</v>
      </c>
    </row>
    <row r="49" spans="1:17">
      <c r="A49" s="68" t="s">
        <v>318</v>
      </c>
      <c r="B49" s="14"/>
      <c r="C49" s="14"/>
      <c r="G49" s="70">
        <v>3.19</v>
      </c>
      <c r="J49" s="69">
        <v>3.0000000000000001E-3</v>
      </c>
      <c r="K49" s="70">
        <v>1666667</v>
      </c>
      <c r="M49" s="70">
        <v>0</v>
      </c>
      <c r="N49" s="70">
        <v>1659.4336633999999</v>
      </c>
      <c r="P49" s="69">
        <v>2.2000000000000001E-3</v>
      </c>
      <c r="Q49" s="69">
        <v>6.9999999999999999E-4</v>
      </c>
    </row>
    <row r="50" spans="1:17">
      <c r="A50" t="s">
        <v>319</v>
      </c>
      <c r="B50" t="s">
        <v>320</v>
      </c>
      <c r="C50" t="s">
        <v>99</v>
      </c>
      <c r="D50" t="s">
        <v>228</v>
      </c>
      <c r="F50" t="s">
        <v>321</v>
      </c>
      <c r="G50" s="66">
        <v>5.88</v>
      </c>
      <c r="H50" t="s">
        <v>101</v>
      </c>
      <c r="I50" s="67">
        <v>2.9999999999999997E-4</v>
      </c>
      <c r="J50" s="67">
        <v>5.4000000000000003E-3</v>
      </c>
      <c r="K50" s="66">
        <v>666667</v>
      </c>
      <c r="L50" s="66">
        <v>99.02</v>
      </c>
      <c r="M50" s="66">
        <v>0</v>
      </c>
      <c r="N50" s="66">
        <v>660.13366340000005</v>
      </c>
      <c r="O50" s="67">
        <v>0</v>
      </c>
      <c r="P50" s="67">
        <v>8.9999999999999998E-4</v>
      </c>
      <c r="Q50" s="67">
        <v>2.9999999999999997E-4</v>
      </c>
    </row>
    <row r="51" spans="1:17">
      <c r="A51" t="s">
        <v>322</v>
      </c>
      <c r="B51" t="s">
        <v>323</v>
      </c>
      <c r="C51" t="s">
        <v>99</v>
      </c>
      <c r="D51" t="s">
        <v>228</v>
      </c>
      <c r="F51" t="s">
        <v>229</v>
      </c>
      <c r="G51" s="66">
        <v>1.42</v>
      </c>
      <c r="H51" t="s">
        <v>101</v>
      </c>
      <c r="I51" s="67">
        <v>2.9999999999999997E-4</v>
      </c>
      <c r="J51" s="67">
        <v>1.5E-3</v>
      </c>
      <c r="K51" s="66">
        <v>1000000</v>
      </c>
      <c r="L51" s="66">
        <v>99.93</v>
      </c>
      <c r="M51" s="66">
        <v>0</v>
      </c>
      <c r="N51" s="66">
        <v>999.3</v>
      </c>
      <c r="O51" s="67">
        <v>1E-4</v>
      </c>
      <c r="P51" s="67">
        <v>1.2999999999999999E-3</v>
      </c>
      <c r="Q51" s="67">
        <v>4.0000000000000002E-4</v>
      </c>
    </row>
    <row r="52" spans="1:17">
      <c r="A52" s="68" t="s">
        <v>324</v>
      </c>
      <c r="B52" s="14"/>
      <c r="C52" s="14"/>
      <c r="G52" s="70">
        <v>0</v>
      </c>
      <c r="J52" s="69">
        <v>0</v>
      </c>
      <c r="K52" s="70">
        <v>0</v>
      </c>
      <c r="M52" s="70">
        <v>0</v>
      </c>
      <c r="N52" s="70">
        <v>0</v>
      </c>
      <c r="P52" s="69">
        <v>0</v>
      </c>
      <c r="Q52" s="69">
        <v>0</v>
      </c>
    </row>
    <row r="53" spans="1:17">
      <c r="A53" t="s">
        <v>216</v>
      </c>
      <c r="B53" t="s">
        <v>216</v>
      </c>
      <c r="C53" s="14"/>
      <c r="D53" t="s">
        <v>216</v>
      </c>
      <c r="G53" s="66">
        <v>0</v>
      </c>
      <c r="H53" t="s">
        <v>216</v>
      </c>
      <c r="I53" s="67">
        <v>0</v>
      </c>
      <c r="J53" s="67">
        <v>0</v>
      </c>
      <c r="K53" s="66">
        <v>0</v>
      </c>
      <c r="L53" s="66">
        <v>0</v>
      </c>
      <c r="N53" s="66">
        <v>0</v>
      </c>
      <c r="O53" s="67">
        <v>0</v>
      </c>
      <c r="P53" s="67">
        <v>0</v>
      </c>
      <c r="Q53" s="67">
        <v>0</v>
      </c>
    </row>
    <row r="54" spans="1:17">
      <c r="A54" s="68" t="s">
        <v>221</v>
      </c>
      <c r="B54" s="14"/>
      <c r="C54" s="14"/>
      <c r="G54" s="70">
        <v>14.26</v>
      </c>
      <c r="J54" s="69">
        <v>2.0799999999999999E-2</v>
      </c>
      <c r="K54" s="70">
        <v>3660000</v>
      </c>
      <c r="M54" s="70">
        <v>0</v>
      </c>
      <c r="N54" s="70">
        <v>14867.8387323678</v>
      </c>
      <c r="P54" s="69">
        <v>1.9400000000000001E-2</v>
      </c>
      <c r="Q54" s="69">
        <v>6.6E-3</v>
      </c>
    </row>
    <row r="55" spans="1:17">
      <c r="A55" s="68" t="s">
        <v>325</v>
      </c>
      <c r="B55" s="14"/>
      <c r="C55" s="14"/>
      <c r="G55" s="70">
        <v>14.26</v>
      </c>
      <c r="J55" s="69">
        <v>2.0799999999999999E-2</v>
      </c>
      <c r="K55" s="70">
        <v>3660000</v>
      </c>
      <c r="M55" s="70">
        <v>0</v>
      </c>
      <c r="N55" s="70">
        <v>14867.8387323678</v>
      </c>
      <c r="P55" s="69">
        <v>1.9400000000000001E-2</v>
      </c>
      <c r="Q55" s="69">
        <v>6.6E-3</v>
      </c>
    </row>
    <row r="56" spans="1:17">
      <c r="A56" t="s">
        <v>326</v>
      </c>
      <c r="B56" t="s">
        <v>327</v>
      </c>
      <c r="C56" t="s">
        <v>328</v>
      </c>
      <c r="D56" t="s">
        <v>228</v>
      </c>
      <c r="E56" t="s">
        <v>329</v>
      </c>
      <c r="F56" t="s">
        <v>330</v>
      </c>
      <c r="G56" s="66">
        <v>6.73</v>
      </c>
      <c r="H56" t="s">
        <v>105</v>
      </c>
      <c r="I56" s="67">
        <v>3.2500000000000001E-2</v>
      </c>
      <c r="J56" s="67">
        <v>1.44E-2</v>
      </c>
      <c r="K56" s="66">
        <v>480000</v>
      </c>
      <c r="L56" s="66">
        <v>114.42452777083334</v>
      </c>
      <c r="M56" s="66">
        <v>0</v>
      </c>
      <c r="N56" s="66">
        <v>1903.6579836178</v>
      </c>
      <c r="O56" s="67">
        <v>0</v>
      </c>
      <c r="P56" s="67">
        <v>2.5000000000000001E-3</v>
      </c>
      <c r="Q56" s="67">
        <v>8.0000000000000004E-4</v>
      </c>
    </row>
    <row r="57" spans="1:17">
      <c r="A57" t="s">
        <v>331</v>
      </c>
      <c r="B57" t="s">
        <v>332</v>
      </c>
      <c r="C57" t="s">
        <v>122</v>
      </c>
      <c r="D57" t="s">
        <v>228</v>
      </c>
      <c r="E57" t="s">
        <v>329</v>
      </c>
      <c r="F57" t="s">
        <v>333</v>
      </c>
      <c r="G57" s="66">
        <v>22.09</v>
      </c>
      <c r="H57" t="s">
        <v>105</v>
      </c>
      <c r="I57" s="67">
        <v>3.7999999999999999E-2</v>
      </c>
      <c r="J57" s="67">
        <v>3.1300000000000001E-2</v>
      </c>
      <c r="K57" s="66">
        <v>1980000</v>
      </c>
      <c r="L57" s="66">
        <v>116.15266666666666</v>
      </c>
      <c r="M57" s="66">
        <v>0</v>
      </c>
      <c r="N57" s="66">
        <v>7971.1858247999999</v>
      </c>
      <c r="O57" s="67">
        <v>0</v>
      </c>
      <c r="P57" s="67">
        <v>1.04E-2</v>
      </c>
      <c r="Q57" s="67">
        <v>3.5000000000000001E-3</v>
      </c>
    </row>
    <row r="58" spans="1:17">
      <c r="A58" t="s">
        <v>334</v>
      </c>
      <c r="B58" t="s">
        <v>335</v>
      </c>
      <c r="C58" t="s">
        <v>122</v>
      </c>
      <c r="D58" t="s">
        <v>336</v>
      </c>
      <c r="E58" t="s">
        <v>329</v>
      </c>
      <c r="F58" t="s">
        <v>337</v>
      </c>
      <c r="G58" s="66">
        <v>3.43</v>
      </c>
      <c r="H58" t="s">
        <v>109</v>
      </c>
      <c r="I58" s="67">
        <v>2.8799999999999999E-2</v>
      </c>
      <c r="J58" s="67">
        <v>3.5000000000000001E-3</v>
      </c>
      <c r="K58" s="66">
        <v>900000</v>
      </c>
      <c r="L58" s="66">
        <v>110.17190277777777</v>
      </c>
      <c r="M58" s="66">
        <v>0</v>
      </c>
      <c r="N58" s="66">
        <v>3849.9791769499998</v>
      </c>
      <c r="O58" s="67">
        <v>0</v>
      </c>
      <c r="P58" s="67">
        <v>5.0000000000000001E-3</v>
      </c>
      <c r="Q58" s="67">
        <v>1.6999999999999999E-3</v>
      </c>
    </row>
    <row r="59" spans="1:17">
      <c r="A59" t="s">
        <v>338</v>
      </c>
      <c r="B59" t="s">
        <v>339</v>
      </c>
      <c r="C59" t="s">
        <v>122</v>
      </c>
      <c r="D59" t="s">
        <v>340</v>
      </c>
      <c r="E59" t="s">
        <v>341</v>
      </c>
      <c r="F59" t="s">
        <v>342</v>
      </c>
      <c r="G59" s="66">
        <v>8.51</v>
      </c>
      <c r="H59" t="s">
        <v>105</v>
      </c>
      <c r="I59" s="67">
        <v>2.5000000000000001E-2</v>
      </c>
      <c r="J59" s="67">
        <v>1.6E-2</v>
      </c>
      <c r="K59" s="66">
        <v>150000</v>
      </c>
      <c r="L59" s="66">
        <v>109.1367778</v>
      </c>
      <c r="M59" s="66">
        <v>0</v>
      </c>
      <c r="N59" s="66">
        <v>567.40210778220001</v>
      </c>
      <c r="O59" s="67">
        <v>0</v>
      </c>
      <c r="P59" s="67">
        <v>6.9999999999999999E-4</v>
      </c>
      <c r="Q59" s="67">
        <v>2.9999999999999997E-4</v>
      </c>
    </row>
    <row r="60" spans="1:17">
      <c r="A60" t="s">
        <v>343</v>
      </c>
      <c r="B60" t="s">
        <v>344</v>
      </c>
      <c r="C60" t="s">
        <v>122</v>
      </c>
      <c r="D60" t="s">
        <v>340</v>
      </c>
      <c r="E60" t="s">
        <v>341</v>
      </c>
      <c r="F60" t="s">
        <v>345</v>
      </c>
      <c r="G60" s="66">
        <v>8.84</v>
      </c>
      <c r="H60" t="s">
        <v>105</v>
      </c>
      <c r="I60" s="67">
        <v>2.75E-2</v>
      </c>
      <c r="J60" s="67">
        <v>1.66E-2</v>
      </c>
      <c r="K60" s="66">
        <v>150000</v>
      </c>
      <c r="L60" s="66">
        <v>110.7162222</v>
      </c>
      <c r="M60" s="66">
        <v>0</v>
      </c>
      <c r="N60" s="66">
        <v>575.61363921780003</v>
      </c>
      <c r="O60" s="67">
        <v>0</v>
      </c>
      <c r="P60" s="67">
        <v>8.0000000000000004E-4</v>
      </c>
      <c r="Q60" s="67">
        <v>2.9999999999999997E-4</v>
      </c>
    </row>
    <row r="61" spans="1:17">
      <c r="A61" s="68" t="s">
        <v>346</v>
      </c>
      <c r="B61" s="14"/>
      <c r="C61" s="14"/>
      <c r="G61" s="70">
        <v>0</v>
      </c>
      <c r="J61" s="69">
        <v>0</v>
      </c>
      <c r="K61" s="70">
        <v>0</v>
      </c>
      <c r="M61" s="70">
        <v>0</v>
      </c>
      <c r="N61" s="70">
        <v>0</v>
      </c>
      <c r="P61" s="69">
        <v>0</v>
      </c>
      <c r="Q61" s="69">
        <v>0</v>
      </c>
    </row>
    <row r="62" spans="1:17">
      <c r="A62" t="s">
        <v>216</v>
      </c>
      <c r="B62" t="s">
        <v>216</v>
      </c>
      <c r="C62" s="14"/>
      <c r="D62" t="s">
        <v>216</v>
      </c>
      <c r="G62" s="66">
        <v>0</v>
      </c>
      <c r="H62" t="s">
        <v>216</v>
      </c>
      <c r="I62" s="67">
        <v>0</v>
      </c>
      <c r="J62" s="67">
        <v>0</v>
      </c>
      <c r="K62" s="66">
        <v>0</v>
      </c>
      <c r="L62" s="66">
        <v>0</v>
      </c>
      <c r="N62" s="66">
        <v>0</v>
      </c>
      <c r="O62" s="67">
        <v>0</v>
      </c>
      <c r="P62" s="67">
        <v>0</v>
      </c>
      <c r="Q62" s="67">
        <v>0</v>
      </c>
    </row>
    <row r="63" spans="1:17">
      <c r="A63" s="99" t="s">
        <v>347</v>
      </c>
      <c r="B63" s="14"/>
      <c r="C63" s="14"/>
    </row>
    <row r="64" spans="1:17">
      <c r="A64" s="99" t="s">
        <v>348</v>
      </c>
      <c r="B64" s="14"/>
      <c r="C64" s="14"/>
    </row>
    <row r="65" spans="1:3">
      <c r="A65" s="99" t="s">
        <v>349</v>
      </c>
      <c r="B65" s="14"/>
      <c r="C65" s="14"/>
    </row>
    <row r="66" spans="1:3">
      <c r="A66" s="99" t="s">
        <v>350</v>
      </c>
      <c r="B66" s="14"/>
      <c r="C66" s="14"/>
    </row>
    <row r="67" spans="1:3" hidden="1">
      <c r="B67" s="14"/>
      <c r="C67" s="14"/>
    </row>
    <row r="68" spans="1:3" hidden="1">
      <c r="B68" s="14"/>
      <c r="C68" s="14"/>
    </row>
    <row r="69" spans="1:3" hidden="1">
      <c r="B69" s="14"/>
      <c r="C69" s="14"/>
    </row>
    <row r="70" spans="1:3" hidden="1">
      <c r="B70" s="14"/>
      <c r="C70" s="14"/>
    </row>
    <row r="71" spans="1:3" hidden="1">
      <c r="B71" s="14"/>
      <c r="C71" s="14"/>
    </row>
    <row r="72" spans="1:3" hidden="1">
      <c r="B72" s="14"/>
      <c r="C72" s="14"/>
    </row>
    <row r="73" spans="1:3" hidden="1">
      <c r="B73" s="14"/>
      <c r="C73" s="14"/>
    </row>
    <row r="74" spans="1:3" hidden="1">
      <c r="B74" s="14"/>
      <c r="C74" s="14"/>
    </row>
    <row r="75" spans="1:3" hidden="1">
      <c r="B75" s="14"/>
      <c r="C75" s="14"/>
    </row>
    <row r="76" spans="1:3" hidden="1">
      <c r="B76" s="14"/>
      <c r="C76" s="14"/>
    </row>
    <row r="77" spans="1:3" hidden="1">
      <c r="B77" s="14"/>
      <c r="C77" s="14"/>
    </row>
    <row r="78" spans="1:3" hidden="1">
      <c r="B78" s="14"/>
      <c r="C78" s="14"/>
    </row>
    <row r="79" spans="1:3" hidden="1">
      <c r="B79" s="14"/>
      <c r="C79" s="14"/>
    </row>
    <row r="80" spans="1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>
      <c r="B860" s="14"/>
      <c r="C860" s="14"/>
    </row>
  </sheetData>
  <dataValidations count="1">
    <dataValidation allowBlank="1" showInputMessage="1" showErrorMessage="1" sqref="N1:XFD1048576 M1:M7 M11:M1048576 M9 A1:L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192</v>
      </c>
    </row>
    <row r="2" spans="1:67">
      <c r="A2" s="2" t="s">
        <v>1</v>
      </c>
    </row>
    <row r="3" spans="1:67">
      <c r="A3" s="2" t="s">
        <v>2</v>
      </c>
      <c r="B3" t="s">
        <v>193</v>
      </c>
    </row>
    <row r="4" spans="1:67">
      <c r="A4" s="2" t="s">
        <v>3</v>
      </c>
    </row>
    <row r="5" spans="1:67">
      <c r="A5" s="63" t="s">
        <v>194</v>
      </c>
      <c r="B5" t="s">
        <v>195</v>
      </c>
    </row>
    <row r="6" spans="1:67" ht="26.25" customHeight="1">
      <c r="A6" s="92" t="s">
        <v>67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3"/>
      <c r="BO6" s="16"/>
    </row>
    <row r="7" spans="1:67" ht="26.25" customHeight="1">
      <c r="A7" s="92" t="s">
        <v>81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3"/>
      <c r="BJ7" s="16"/>
      <c r="BO7" s="16"/>
    </row>
    <row r="8" spans="1:67" s="16" customFormat="1" ht="20.25">
      <c r="A8" s="104" t="s">
        <v>47</v>
      </c>
      <c r="B8" s="43" t="s">
        <v>48</v>
      </c>
      <c r="C8" s="43" t="s">
        <v>69</v>
      </c>
      <c r="D8" s="43" t="s">
        <v>82</v>
      </c>
      <c r="E8" s="43" t="s">
        <v>49</v>
      </c>
      <c r="F8" s="43" t="s">
        <v>83</v>
      </c>
      <c r="G8" s="43" t="s">
        <v>50</v>
      </c>
      <c r="H8" s="43" t="s">
        <v>51</v>
      </c>
      <c r="I8" s="43" t="s">
        <v>70</v>
      </c>
      <c r="J8" s="43" t="s">
        <v>71</v>
      </c>
      <c r="K8" s="43" t="s">
        <v>52</v>
      </c>
      <c r="L8" s="43" t="s">
        <v>53</v>
      </c>
      <c r="M8" s="43" t="s">
        <v>54</v>
      </c>
      <c r="N8" s="43" t="s">
        <v>186</v>
      </c>
      <c r="O8" s="43" t="s">
        <v>187</v>
      </c>
      <c r="P8" s="100" t="s">
        <v>191</v>
      </c>
      <c r="Q8" s="43" t="s">
        <v>55</v>
      </c>
      <c r="R8" s="43" t="s">
        <v>72</v>
      </c>
      <c r="S8" s="43" t="s">
        <v>56</v>
      </c>
      <c r="T8" s="105" t="s">
        <v>182</v>
      </c>
      <c r="V8" s="14"/>
      <c r="AZ8" s="14"/>
      <c r="BJ8" s="14"/>
      <c r="BK8" s="14"/>
      <c r="BL8" s="14"/>
      <c r="BO8" s="20"/>
    </row>
    <row r="9" spans="1:67" s="16" customFormat="1" ht="20.25" customHeight="1">
      <c r="A9" s="31"/>
      <c r="B9" s="18"/>
      <c r="C9" s="18"/>
      <c r="D9" s="18"/>
      <c r="E9" s="18"/>
      <c r="F9" s="18"/>
      <c r="G9" s="18"/>
      <c r="H9" s="18"/>
      <c r="I9" s="18" t="s">
        <v>73</v>
      </c>
      <c r="J9" s="18" t="s">
        <v>74</v>
      </c>
      <c r="K9" s="18"/>
      <c r="L9" s="18" t="s">
        <v>7</v>
      </c>
      <c r="M9" s="18" t="s">
        <v>7</v>
      </c>
      <c r="N9" s="18" t="s">
        <v>183</v>
      </c>
      <c r="O9" s="18"/>
      <c r="P9" s="18" t="s">
        <v>184</v>
      </c>
      <c r="Q9" s="18" t="s">
        <v>6</v>
      </c>
      <c r="R9" s="18" t="s">
        <v>7</v>
      </c>
      <c r="S9" s="18" t="s">
        <v>7</v>
      </c>
      <c r="T9" s="32" t="s">
        <v>7</v>
      </c>
      <c r="BJ9" s="14"/>
      <c r="BL9" s="14"/>
      <c r="BO9" s="20"/>
    </row>
    <row r="10" spans="1:67" s="20" customFormat="1" ht="18" customHeight="1">
      <c r="A10" s="33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84</v>
      </c>
      <c r="R10" s="7" t="s">
        <v>85</v>
      </c>
      <c r="S10" s="22" t="s">
        <v>86</v>
      </c>
      <c r="T10" s="34" t="s">
        <v>185</v>
      </c>
      <c r="U10" s="30"/>
      <c r="BJ10" s="14"/>
      <c r="BK10" s="16"/>
      <c r="BL10" s="14"/>
      <c r="BO10" s="14"/>
    </row>
    <row r="11" spans="1:67" s="20" customFormat="1" ht="18" customHeight="1" thickBot="1">
      <c r="A11" s="35" t="s">
        <v>87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64">
        <v>0</v>
      </c>
      <c r="O11" s="28"/>
      <c r="P11" s="64">
        <v>0</v>
      </c>
      <c r="Q11" s="64">
        <v>0</v>
      </c>
      <c r="R11" s="7"/>
      <c r="S11" s="65">
        <v>0</v>
      </c>
      <c r="T11" s="65">
        <v>0</v>
      </c>
      <c r="U11" s="30"/>
      <c r="BJ11" s="14"/>
      <c r="BK11" s="16"/>
      <c r="BL11" s="14"/>
      <c r="BO11" s="14"/>
    </row>
    <row r="12" spans="1:67">
      <c r="A12" s="68" t="s">
        <v>197</v>
      </c>
      <c r="B12" s="14"/>
      <c r="C12" s="14"/>
      <c r="D12" s="14"/>
      <c r="E12" s="14"/>
      <c r="F12" s="14"/>
      <c r="J12" s="70">
        <v>0</v>
      </c>
      <c r="M12" s="69">
        <v>0</v>
      </c>
      <c r="N12" s="70">
        <v>0</v>
      </c>
      <c r="P12" s="70">
        <v>0</v>
      </c>
      <c r="Q12" s="70">
        <v>0</v>
      </c>
      <c r="S12" s="69">
        <v>0</v>
      </c>
      <c r="T12" s="69">
        <v>0</v>
      </c>
    </row>
    <row r="13" spans="1:67">
      <c r="A13" s="68" t="s">
        <v>351</v>
      </c>
      <c r="B13" s="14"/>
      <c r="C13" s="14"/>
      <c r="D13" s="14"/>
      <c r="E13" s="14"/>
      <c r="F13" s="14"/>
      <c r="J13" s="70">
        <v>0</v>
      </c>
      <c r="M13" s="69">
        <v>0</v>
      </c>
      <c r="N13" s="70">
        <v>0</v>
      </c>
      <c r="P13" s="70">
        <v>0</v>
      </c>
      <c r="Q13" s="70">
        <v>0</v>
      </c>
      <c r="S13" s="69">
        <v>0</v>
      </c>
      <c r="T13" s="69">
        <v>0</v>
      </c>
    </row>
    <row r="14" spans="1:67">
      <c r="A14" t="s">
        <v>216</v>
      </c>
      <c r="B14" t="s">
        <v>216</v>
      </c>
      <c r="C14" s="14"/>
      <c r="D14" s="14"/>
      <c r="E14" s="14"/>
      <c r="F14" t="s">
        <v>216</v>
      </c>
      <c r="G14" t="s">
        <v>216</v>
      </c>
      <c r="J14" s="66">
        <v>0</v>
      </c>
      <c r="K14" t="s">
        <v>216</v>
      </c>
      <c r="L14" s="67">
        <v>0</v>
      </c>
      <c r="M14" s="67">
        <v>0</v>
      </c>
      <c r="N14" s="66">
        <v>0</v>
      </c>
      <c r="O14" s="66">
        <v>0</v>
      </c>
      <c r="Q14" s="66">
        <v>0</v>
      </c>
      <c r="R14" s="67">
        <v>0</v>
      </c>
      <c r="S14" s="67">
        <v>0</v>
      </c>
      <c r="T14" s="67">
        <v>0</v>
      </c>
    </row>
    <row r="15" spans="1:67">
      <c r="A15" s="68" t="s">
        <v>253</v>
      </c>
      <c r="B15" s="14"/>
      <c r="C15" s="14"/>
      <c r="D15" s="14"/>
      <c r="E15" s="14"/>
      <c r="F15" s="14"/>
      <c r="J15" s="70">
        <v>0</v>
      </c>
      <c r="M15" s="69">
        <v>0</v>
      </c>
      <c r="N15" s="70">
        <v>0</v>
      </c>
      <c r="P15" s="70">
        <v>0</v>
      </c>
      <c r="Q15" s="70">
        <v>0</v>
      </c>
      <c r="S15" s="69">
        <v>0</v>
      </c>
      <c r="T15" s="69">
        <v>0</v>
      </c>
    </row>
    <row r="16" spans="1:67">
      <c r="A16" t="s">
        <v>216</v>
      </c>
      <c r="B16" t="s">
        <v>216</v>
      </c>
      <c r="C16" s="14"/>
      <c r="D16" s="14"/>
      <c r="E16" s="14"/>
      <c r="F16" t="s">
        <v>216</v>
      </c>
      <c r="G16" t="s">
        <v>216</v>
      </c>
      <c r="J16" s="66">
        <v>0</v>
      </c>
      <c r="K16" t="s">
        <v>216</v>
      </c>
      <c r="L16" s="67">
        <v>0</v>
      </c>
      <c r="M16" s="67">
        <v>0</v>
      </c>
      <c r="N16" s="66">
        <v>0</v>
      </c>
      <c r="O16" s="66">
        <v>0</v>
      </c>
      <c r="Q16" s="66">
        <v>0</v>
      </c>
      <c r="R16" s="67">
        <v>0</v>
      </c>
      <c r="S16" s="67">
        <v>0</v>
      </c>
      <c r="T16" s="67">
        <v>0</v>
      </c>
    </row>
    <row r="17" spans="1:20">
      <c r="A17" s="68" t="s">
        <v>352</v>
      </c>
      <c r="B17" s="14"/>
      <c r="C17" s="14"/>
      <c r="D17" s="14"/>
      <c r="E17" s="14"/>
      <c r="F17" s="14"/>
      <c r="J17" s="70">
        <v>0</v>
      </c>
      <c r="M17" s="69">
        <v>0</v>
      </c>
      <c r="N17" s="70">
        <v>0</v>
      </c>
      <c r="P17" s="70">
        <v>0</v>
      </c>
      <c r="Q17" s="70">
        <v>0</v>
      </c>
      <c r="S17" s="69">
        <v>0</v>
      </c>
      <c r="T17" s="69">
        <v>0</v>
      </c>
    </row>
    <row r="18" spans="1:20">
      <c r="A18" t="s">
        <v>216</v>
      </c>
      <c r="B18" t="s">
        <v>216</v>
      </c>
      <c r="C18" s="14"/>
      <c r="D18" s="14"/>
      <c r="E18" s="14"/>
      <c r="F18" t="s">
        <v>216</v>
      </c>
      <c r="G18" t="s">
        <v>216</v>
      </c>
      <c r="J18" s="66">
        <v>0</v>
      </c>
      <c r="K18" t="s">
        <v>216</v>
      </c>
      <c r="L18" s="67">
        <v>0</v>
      </c>
      <c r="M18" s="67">
        <v>0</v>
      </c>
      <c r="N18" s="66">
        <v>0</v>
      </c>
      <c r="O18" s="66">
        <v>0</v>
      </c>
      <c r="Q18" s="66">
        <v>0</v>
      </c>
      <c r="R18" s="67">
        <v>0</v>
      </c>
      <c r="S18" s="67">
        <v>0</v>
      </c>
      <c r="T18" s="67">
        <v>0</v>
      </c>
    </row>
    <row r="19" spans="1:20">
      <c r="A19" s="68" t="s">
        <v>221</v>
      </c>
      <c r="B19" s="14"/>
      <c r="C19" s="14"/>
      <c r="D19" s="14"/>
      <c r="E19" s="14"/>
      <c r="F19" s="14"/>
      <c r="J19" s="70">
        <v>0</v>
      </c>
      <c r="M19" s="69">
        <v>0</v>
      </c>
      <c r="N19" s="70">
        <v>0</v>
      </c>
      <c r="P19" s="70">
        <v>0</v>
      </c>
      <c r="Q19" s="70">
        <v>0</v>
      </c>
      <c r="S19" s="69">
        <v>0</v>
      </c>
      <c r="T19" s="69">
        <v>0</v>
      </c>
    </row>
    <row r="20" spans="1:20">
      <c r="A20" s="68" t="s">
        <v>353</v>
      </c>
      <c r="B20" s="14"/>
      <c r="C20" s="14"/>
      <c r="D20" s="14"/>
      <c r="E20" s="14"/>
      <c r="F20" s="14"/>
      <c r="J20" s="70">
        <v>0</v>
      </c>
      <c r="M20" s="69">
        <v>0</v>
      </c>
      <c r="N20" s="70">
        <v>0</v>
      </c>
      <c r="P20" s="70">
        <v>0</v>
      </c>
      <c r="Q20" s="70">
        <v>0</v>
      </c>
      <c r="S20" s="69">
        <v>0</v>
      </c>
      <c r="T20" s="69">
        <v>0</v>
      </c>
    </row>
    <row r="21" spans="1:20">
      <c r="A21" t="s">
        <v>216</v>
      </c>
      <c r="B21" t="s">
        <v>216</v>
      </c>
      <c r="C21" s="14"/>
      <c r="D21" s="14"/>
      <c r="E21" s="14"/>
      <c r="F21" t="s">
        <v>216</v>
      </c>
      <c r="G21" t="s">
        <v>216</v>
      </c>
      <c r="J21" s="66">
        <v>0</v>
      </c>
      <c r="K21" t="s">
        <v>216</v>
      </c>
      <c r="L21" s="67">
        <v>0</v>
      </c>
      <c r="M21" s="67">
        <v>0</v>
      </c>
      <c r="N21" s="66">
        <v>0</v>
      </c>
      <c r="O21" s="66">
        <v>0</v>
      </c>
      <c r="Q21" s="66">
        <v>0</v>
      </c>
      <c r="R21" s="67">
        <v>0</v>
      </c>
      <c r="S21" s="67">
        <v>0</v>
      </c>
      <c r="T21" s="67">
        <v>0</v>
      </c>
    </row>
    <row r="22" spans="1:20">
      <c r="A22" s="68" t="s">
        <v>354</v>
      </c>
      <c r="B22" s="14"/>
      <c r="C22" s="14"/>
      <c r="D22" s="14"/>
      <c r="E22" s="14"/>
      <c r="F22" s="14"/>
      <c r="J22" s="70">
        <v>0</v>
      </c>
      <c r="M22" s="69">
        <v>0</v>
      </c>
      <c r="N22" s="70">
        <v>0</v>
      </c>
      <c r="P22" s="70">
        <v>0</v>
      </c>
      <c r="Q22" s="70">
        <v>0</v>
      </c>
      <c r="S22" s="69">
        <v>0</v>
      </c>
      <c r="T22" s="69">
        <v>0</v>
      </c>
    </row>
    <row r="23" spans="1:20">
      <c r="A23" t="s">
        <v>216</v>
      </c>
      <c r="B23" t="s">
        <v>216</v>
      </c>
      <c r="C23" s="14"/>
      <c r="D23" s="14"/>
      <c r="E23" s="14"/>
      <c r="F23" t="s">
        <v>216</v>
      </c>
      <c r="G23" t="s">
        <v>216</v>
      </c>
      <c r="J23" s="66">
        <v>0</v>
      </c>
      <c r="K23" t="s">
        <v>216</v>
      </c>
      <c r="L23" s="67">
        <v>0</v>
      </c>
      <c r="M23" s="67">
        <v>0</v>
      </c>
      <c r="N23" s="66">
        <v>0</v>
      </c>
      <c r="O23" s="66">
        <v>0</v>
      </c>
      <c r="Q23" s="66">
        <v>0</v>
      </c>
      <c r="R23" s="67">
        <v>0</v>
      </c>
      <c r="S23" s="67">
        <v>0</v>
      </c>
      <c r="T23" s="67">
        <v>0</v>
      </c>
    </row>
    <row r="24" spans="1:20">
      <c r="A24" s="99" t="s">
        <v>223</v>
      </c>
      <c r="B24" s="14"/>
      <c r="C24" s="14"/>
      <c r="D24" s="14"/>
      <c r="E24" s="14"/>
      <c r="F24" s="14"/>
    </row>
    <row r="25" spans="1:20">
      <c r="A25" s="99" t="s">
        <v>347</v>
      </c>
      <c r="B25" s="14"/>
      <c r="C25" s="14"/>
      <c r="D25" s="14"/>
      <c r="E25" s="14"/>
      <c r="F25" s="14"/>
    </row>
    <row r="26" spans="1:20">
      <c r="A26" s="99" t="s">
        <v>348</v>
      </c>
      <c r="B26" s="14"/>
      <c r="C26" s="14"/>
      <c r="D26" s="14"/>
      <c r="E26" s="14"/>
      <c r="F26" s="14"/>
    </row>
    <row r="27" spans="1:20">
      <c r="A27" s="99" t="s">
        <v>349</v>
      </c>
      <c r="B27" s="14"/>
      <c r="C27" s="14"/>
      <c r="D27" s="14"/>
      <c r="E27" s="14"/>
      <c r="F27" s="14"/>
    </row>
    <row r="28" spans="1:20">
      <c r="A28" s="99" t="s">
        <v>350</v>
      </c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4"/>
      <c r="B677" s="14"/>
      <c r="C677" s="14"/>
      <c r="D677" s="14"/>
      <c r="E677" s="14"/>
      <c r="F677" s="14"/>
    </row>
    <row r="678" spans="1:6" hidden="1">
      <c r="A678" s="16"/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B691" s="14"/>
      <c r="C691" s="14"/>
      <c r="D691" s="14"/>
      <c r="E691" s="14"/>
      <c r="F691" s="14"/>
    </row>
    <row r="692" spans="2:6" hidden="1">
      <c r="D692" s="14"/>
    </row>
  </sheetData>
  <dataValidations count="6">
    <dataValidation type="list" allowBlank="1" showInputMessage="1" showErrorMessage="1" sqref="F12:F684">
      <formula1>$BL$6:$BL$11</formula1>
    </dataValidation>
    <dataValidation type="list" allowBlank="1" showInputMessage="1" showErrorMessage="1" sqref="K12:K466">
      <formula1>$BO$6:$BO$11</formula1>
    </dataValidation>
    <dataValidation type="list" allowBlank="1" showInputMessage="1" showErrorMessage="1" sqref="D12:D183">
      <formula1>$BJ$6:$BJ$11</formula1>
    </dataValidation>
    <dataValidation type="list" allowBlank="1" showInputMessage="1" showErrorMessage="1" sqref="H12:H466">
      <formula1>$BN$6:$BN$9</formula1>
    </dataValidation>
    <dataValidation allowBlank="1" showInputMessage="1" showErrorMessage="1" sqref="P9"/>
    <dataValidation type="list" allowBlank="1" showInputMessage="1" showErrorMessage="1" sqref="D184:D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6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80" customWidth="1"/>
    <col min="2" max="2" width="12.42578125" style="80" customWidth="1"/>
    <col min="3" max="3" width="12.7109375" style="80" customWidth="1"/>
    <col min="4" max="4" width="11.85546875" style="80" customWidth="1"/>
    <col min="5" max="5" width="13.85546875" style="80" customWidth="1"/>
    <col min="6" max="6" width="11.85546875" style="76" customWidth="1"/>
    <col min="7" max="7" width="10.7109375" style="76" customWidth="1"/>
    <col min="8" max="8" width="11.140625" style="76" customWidth="1"/>
    <col min="9" max="9" width="15.140625" style="76" customWidth="1"/>
    <col min="10" max="10" width="10.7109375" style="76" customWidth="1"/>
    <col min="11" max="11" width="11.5703125" style="76" customWidth="1"/>
    <col min="12" max="12" width="13.85546875" style="76" customWidth="1"/>
    <col min="13" max="13" width="15.5703125" style="76" customWidth="1"/>
    <col min="14" max="14" width="14.7109375" style="76" customWidth="1"/>
    <col min="15" max="15" width="11.7109375" style="76" customWidth="1"/>
    <col min="16" max="16" width="31.140625" style="76" customWidth="1"/>
    <col min="17" max="17" width="14.7109375" style="76" customWidth="1"/>
    <col min="18" max="18" width="22.7109375" style="76" customWidth="1"/>
    <col min="19" max="19" width="26.85546875" style="76" customWidth="1"/>
    <col min="20" max="20" width="25.42578125" style="76" customWidth="1"/>
    <col min="21" max="21" width="7.5703125" style="76" hidden="1"/>
    <col min="22" max="22" width="6.7109375" style="76" hidden="1"/>
    <col min="23" max="23" width="7.7109375" style="76" hidden="1"/>
    <col min="24" max="24" width="7.140625" style="76" hidden="1"/>
    <col min="25" max="25" width="6" style="76" hidden="1"/>
    <col min="26" max="26" width="7.85546875" style="76" hidden="1"/>
    <col min="27" max="27" width="8.140625" style="76" hidden="1"/>
    <col min="28" max="28" width="6.28515625" style="76" hidden="1"/>
    <col min="29" max="29" width="8" style="76" hidden="1"/>
    <col min="30" max="30" width="8.7109375" style="76" hidden="1"/>
    <col min="31" max="31" width="10" style="76" hidden="1"/>
    <col min="32" max="32" width="9.5703125" style="76" hidden="1"/>
    <col min="33" max="33" width="6.140625" style="76" hidden="1"/>
    <col min="34" max="35" width="5.7109375" style="76" hidden="1"/>
    <col min="36" max="36" width="6.85546875" style="76" hidden="1"/>
    <col min="37" max="37" width="6.42578125" style="76" hidden="1"/>
    <col min="38" max="38" width="6.7109375" style="76" hidden="1"/>
    <col min="39" max="39" width="7.28515625" style="76" hidden="1"/>
    <col min="40" max="51" width="5.7109375" style="76" hidden="1"/>
    <col min="52" max="52" width="9.140625" style="76" hidden="1"/>
    <col min="53" max="66" width="0" style="76" hidden="1"/>
    <col min="67" max="16384" width="9.140625" style="76" hidden="1"/>
  </cols>
  <sheetData>
    <row r="1" spans="1:65" s="14" customFormat="1">
      <c r="A1" s="2" t="s">
        <v>0</v>
      </c>
      <c r="B1" t="s">
        <v>192</v>
      </c>
      <c r="C1" s="13"/>
      <c r="D1" s="13"/>
      <c r="E1" s="13"/>
    </row>
    <row r="2" spans="1:65" s="14" customFormat="1">
      <c r="A2" s="2" t="s">
        <v>1</v>
      </c>
      <c r="B2" s="13"/>
      <c r="C2" s="13"/>
      <c r="D2" s="13"/>
      <c r="E2" s="13"/>
    </row>
    <row r="3" spans="1:65" s="14" customFormat="1">
      <c r="A3" s="2" t="s">
        <v>2</v>
      </c>
      <c r="B3" t="s">
        <v>193</v>
      </c>
      <c r="C3" s="13"/>
      <c r="D3" s="13"/>
      <c r="E3" s="13"/>
    </row>
    <row r="4" spans="1:65" s="14" customFormat="1">
      <c r="A4" s="2" t="s">
        <v>3</v>
      </c>
      <c r="B4" s="13"/>
      <c r="C4" s="13"/>
      <c r="D4" s="13"/>
      <c r="E4" s="13"/>
    </row>
    <row r="5" spans="1:65" s="14" customFormat="1">
      <c r="A5" s="63" t="s">
        <v>194</v>
      </c>
      <c r="B5" t="s">
        <v>195</v>
      </c>
      <c r="C5" s="13"/>
      <c r="D5" s="13"/>
      <c r="E5" s="13"/>
    </row>
    <row r="6" spans="1:65" s="14" customFormat="1" ht="26.25" customHeight="1">
      <c r="A6" s="107" t="s">
        <v>67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9"/>
    </row>
    <row r="7" spans="1:65" s="14" customFormat="1" ht="26.25" customHeight="1">
      <c r="A7" s="107" t="s">
        <v>88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9"/>
      <c r="BM7" s="16"/>
    </row>
    <row r="8" spans="1:65" s="16" customFormat="1">
      <c r="A8" s="40" t="s">
        <v>47</v>
      </c>
      <c r="B8" s="41" t="s">
        <v>48</v>
      </c>
      <c r="C8" s="41" t="s">
        <v>69</v>
      </c>
      <c r="D8" s="41" t="s">
        <v>82</v>
      </c>
      <c r="E8" s="41" t="s">
        <v>49</v>
      </c>
      <c r="F8" s="41" t="s">
        <v>83</v>
      </c>
      <c r="G8" s="41" t="s">
        <v>50</v>
      </c>
      <c r="H8" s="41" t="s">
        <v>51</v>
      </c>
      <c r="I8" s="41" t="s">
        <v>70</v>
      </c>
      <c r="J8" s="41" t="s">
        <v>71</v>
      </c>
      <c r="K8" s="41" t="s">
        <v>52</v>
      </c>
      <c r="L8" s="41" t="s">
        <v>53</v>
      </c>
      <c r="M8" s="41" t="s">
        <v>54</v>
      </c>
      <c r="N8" s="43" t="s">
        <v>186</v>
      </c>
      <c r="O8" s="41" t="s">
        <v>187</v>
      </c>
      <c r="P8" s="100" t="s">
        <v>191</v>
      </c>
      <c r="Q8" s="41" t="s">
        <v>55</v>
      </c>
      <c r="R8" s="43" t="s">
        <v>72</v>
      </c>
      <c r="S8" s="41" t="s">
        <v>56</v>
      </c>
      <c r="T8" s="41" t="s">
        <v>182</v>
      </c>
      <c r="V8" s="14"/>
      <c r="BI8" s="14"/>
      <c r="BJ8" s="14"/>
    </row>
    <row r="9" spans="1:65" s="16" customFormat="1" ht="20.25">
      <c r="A9" s="17"/>
      <c r="B9" s="18"/>
      <c r="C9" s="18"/>
      <c r="D9" s="18"/>
      <c r="E9" s="18"/>
      <c r="F9" s="18"/>
      <c r="G9" s="26"/>
      <c r="H9" s="26"/>
      <c r="I9" s="26" t="s">
        <v>73</v>
      </c>
      <c r="J9" s="26" t="s">
        <v>74</v>
      </c>
      <c r="K9" s="26"/>
      <c r="L9" s="26" t="s">
        <v>7</v>
      </c>
      <c r="M9" s="26" t="s">
        <v>7</v>
      </c>
      <c r="N9" s="26" t="s">
        <v>183</v>
      </c>
      <c r="O9" s="26"/>
      <c r="P9" s="18" t="s">
        <v>184</v>
      </c>
      <c r="Q9" s="26" t="s">
        <v>6</v>
      </c>
      <c r="R9" s="18" t="s">
        <v>7</v>
      </c>
      <c r="S9" s="36" t="s">
        <v>7</v>
      </c>
      <c r="T9" s="36" t="s">
        <v>7</v>
      </c>
      <c r="BH9" s="14"/>
      <c r="BI9" s="14"/>
      <c r="BJ9" s="14"/>
      <c r="BM9" s="20"/>
    </row>
    <row r="10" spans="1:65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7" t="s">
        <v>77</v>
      </c>
      <c r="O10" s="28" t="s">
        <v>78</v>
      </c>
      <c r="P10" s="7" t="s">
        <v>79</v>
      </c>
      <c r="Q10" s="7" t="s">
        <v>84</v>
      </c>
      <c r="R10" s="7" t="s">
        <v>85</v>
      </c>
      <c r="S10" s="7" t="s">
        <v>86</v>
      </c>
      <c r="T10" s="29" t="s">
        <v>185</v>
      </c>
      <c r="U10" s="30"/>
      <c r="BH10" s="14"/>
      <c r="BI10" s="16"/>
      <c r="BJ10" s="14"/>
    </row>
    <row r="11" spans="1:65" s="20" customFormat="1" ht="18" customHeight="1">
      <c r="A11" s="21" t="s">
        <v>89</v>
      </c>
      <c r="B11" s="7"/>
      <c r="C11" s="7"/>
      <c r="D11" s="7"/>
      <c r="E11" s="7"/>
      <c r="F11" s="7"/>
      <c r="G11" s="7"/>
      <c r="H11" s="7"/>
      <c r="I11" s="7"/>
      <c r="J11" s="64">
        <v>3.82</v>
      </c>
      <c r="K11" s="7"/>
      <c r="L11" s="7"/>
      <c r="M11" s="65">
        <v>5.4199999999999998E-2</v>
      </c>
      <c r="N11" s="64">
        <v>686041519.02999997</v>
      </c>
      <c r="O11" s="28"/>
      <c r="P11" s="64">
        <v>3919.66167</v>
      </c>
      <c r="Q11" s="64">
        <v>682488.967697268</v>
      </c>
      <c r="R11" s="7"/>
      <c r="S11" s="65">
        <v>1</v>
      </c>
      <c r="T11" s="65">
        <v>0.30320000000000003</v>
      </c>
      <c r="U11" s="30"/>
      <c r="BH11" s="14"/>
      <c r="BI11" s="16"/>
      <c r="BJ11" s="14"/>
      <c r="BM11" s="14"/>
    </row>
    <row r="12" spans="1:65" s="14" customFormat="1">
      <c r="A12" s="68" t="s">
        <v>197</v>
      </c>
      <c r="J12" s="70">
        <v>3.81</v>
      </c>
      <c r="M12" s="69">
        <v>5.4199999999999998E-2</v>
      </c>
      <c r="N12" s="70">
        <v>683596519.02999997</v>
      </c>
      <c r="P12" s="70">
        <v>3919.66167</v>
      </c>
      <c r="Q12" s="70">
        <v>674117.86295806838</v>
      </c>
      <c r="S12" s="69">
        <v>0.98770000000000002</v>
      </c>
      <c r="T12" s="69">
        <v>0.29949999999999999</v>
      </c>
    </row>
    <row r="13" spans="1:65" s="14" customFormat="1">
      <c r="A13" s="68" t="s">
        <v>351</v>
      </c>
      <c r="J13" s="70">
        <v>4.34</v>
      </c>
      <c r="M13" s="69">
        <v>3.0499999999999999E-2</v>
      </c>
      <c r="N13" s="70">
        <v>373917698.4799999</v>
      </c>
      <c r="P13" s="70">
        <v>3386.3875800000001</v>
      </c>
      <c r="Q13" s="70">
        <v>389389.72080072976</v>
      </c>
      <c r="S13" s="69">
        <v>0.57050000000000001</v>
      </c>
      <c r="T13" s="69">
        <v>0.17299999999999999</v>
      </c>
    </row>
    <row r="14" spans="1:65" s="14" customFormat="1">
      <c r="A14" t="s">
        <v>355</v>
      </c>
      <c r="B14" s="71">
        <v>1142215</v>
      </c>
      <c r="C14" t="s">
        <v>99</v>
      </c>
      <c r="D14" t="s">
        <v>122</v>
      </c>
      <c r="E14" t="s">
        <v>356</v>
      </c>
      <c r="F14" t="s">
        <v>357</v>
      </c>
      <c r="G14" t="s">
        <v>1244</v>
      </c>
      <c r="H14" t="s">
        <v>202</v>
      </c>
      <c r="I14" t="s">
        <v>358</v>
      </c>
      <c r="J14" s="66">
        <v>2.3199999999999998</v>
      </c>
      <c r="K14" t="s">
        <v>101</v>
      </c>
      <c r="L14" s="67">
        <v>6.1999999999999998E-3</v>
      </c>
      <c r="M14" s="67">
        <v>5.4000000000000003E-3</v>
      </c>
      <c r="N14" s="66">
        <v>14842928</v>
      </c>
      <c r="O14" s="66">
        <v>100.59</v>
      </c>
      <c r="P14" s="66">
        <v>0</v>
      </c>
      <c r="Q14" s="66">
        <v>14930.5012752</v>
      </c>
      <c r="R14" s="67">
        <v>3.0000000000000001E-3</v>
      </c>
      <c r="S14" s="67">
        <v>2.1899999999999999E-2</v>
      </c>
      <c r="T14" s="67">
        <v>6.6E-3</v>
      </c>
    </row>
    <row r="15" spans="1:65" s="14" customFormat="1">
      <c r="A15" t="s">
        <v>359</v>
      </c>
      <c r="B15" s="71">
        <v>1162577</v>
      </c>
      <c r="C15" t="s">
        <v>99</v>
      </c>
      <c r="D15" t="s">
        <v>122</v>
      </c>
      <c r="E15" t="s">
        <v>356</v>
      </c>
      <c r="F15" t="s">
        <v>357</v>
      </c>
      <c r="G15" t="s">
        <v>1244</v>
      </c>
      <c r="H15" t="s">
        <v>202</v>
      </c>
      <c r="I15" t="s">
        <v>360</v>
      </c>
      <c r="J15" s="66">
        <v>5.54</v>
      </c>
      <c r="K15" t="s">
        <v>101</v>
      </c>
      <c r="L15" s="67">
        <v>5.0000000000000001E-4</v>
      </c>
      <c r="M15" s="67">
        <v>7.1000000000000004E-3</v>
      </c>
      <c r="N15" s="66">
        <v>9314950</v>
      </c>
      <c r="O15" s="66">
        <v>95.75</v>
      </c>
      <c r="P15" s="66">
        <v>0</v>
      </c>
      <c r="Q15" s="66">
        <v>8919.0646250000009</v>
      </c>
      <c r="R15" s="67">
        <v>1.17E-2</v>
      </c>
      <c r="S15" s="67">
        <v>1.3100000000000001E-2</v>
      </c>
      <c r="T15" s="67">
        <v>4.0000000000000001E-3</v>
      </c>
    </row>
    <row r="16" spans="1:65" s="14" customFormat="1">
      <c r="A16" t="s">
        <v>361</v>
      </c>
      <c r="B16" s="71">
        <v>1160290</v>
      </c>
      <c r="C16" t="s">
        <v>99</v>
      </c>
      <c r="D16" t="s">
        <v>122</v>
      </c>
      <c r="E16" t="s">
        <v>362</v>
      </c>
      <c r="F16" t="s">
        <v>363</v>
      </c>
      <c r="G16" t="s">
        <v>1244</v>
      </c>
      <c r="H16" t="s">
        <v>202</v>
      </c>
      <c r="I16" t="s">
        <v>364</v>
      </c>
      <c r="J16" s="66">
        <v>5.18</v>
      </c>
      <c r="K16" t="s">
        <v>101</v>
      </c>
      <c r="L16" s="67">
        <v>1E-3</v>
      </c>
      <c r="M16" s="67">
        <v>2.5999999999999999E-3</v>
      </c>
      <c r="N16" s="66">
        <v>5776000</v>
      </c>
      <c r="O16" s="66">
        <v>98.56</v>
      </c>
      <c r="P16" s="66">
        <v>0</v>
      </c>
      <c r="Q16" s="66">
        <v>5692.8256000000001</v>
      </c>
      <c r="R16" s="67">
        <v>3.8999999999999998E-3</v>
      </c>
      <c r="S16" s="67">
        <v>8.3000000000000001E-3</v>
      </c>
      <c r="T16" s="67">
        <v>2.5000000000000001E-3</v>
      </c>
    </row>
    <row r="17" spans="1:20" s="14" customFormat="1">
      <c r="A17" t="s">
        <v>365</v>
      </c>
      <c r="B17" s="71">
        <v>1135177</v>
      </c>
      <c r="C17" t="s">
        <v>99</v>
      </c>
      <c r="D17" t="s">
        <v>122</v>
      </c>
      <c r="E17" t="s">
        <v>362</v>
      </c>
      <c r="F17" t="s">
        <v>363</v>
      </c>
      <c r="G17" t="s">
        <v>1244</v>
      </c>
      <c r="H17" t="s">
        <v>202</v>
      </c>
      <c r="I17" t="s">
        <v>366</v>
      </c>
      <c r="J17" s="66">
        <v>0.75</v>
      </c>
      <c r="K17" t="s">
        <v>101</v>
      </c>
      <c r="L17" s="67">
        <v>8.0000000000000002E-3</v>
      </c>
      <c r="M17" s="67">
        <v>6.1999999999999998E-3</v>
      </c>
      <c r="N17" s="66">
        <v>734377.21</v>
      </c>
      <c r="O17" s="66">
        <v>101.85</v>
      </c>
      <c r="P17" s="66">
        <v>0</v>
      </c>
      <c r="Q17" s="66">
        <v>747.96318838499997</v>
      </c>
      <c r="R17" s="67">
        <v>3.3999999999999998E-3</v>
      </c>
      <c r="S17" s="67">
        <v>1.1000000000000001E-3</v>
      </c>
      <c r="T17" s="67">
        <v>2.9999999999999997E-4</v>
      </c>
    </row>
    <row r="18" spans="1:20" s="14" customFormat="1">
      <c r="A18" t="s">
        <v>367</v>
      </c>
      <c r="B18" s="71">
        <v>1119825</v>
      </c>
      <c r="C18" t="s">
        <v>99</v>
      </c>
      <c r="D18" t="s">
        <v>122</v>
      </c>
      <c r="E18" t="s">
        <v>368</v>
      </c>
      <c r="F18" t="s">
        <v>363</v>
      </c>
      <c r="G18" t="s">
        <v>1244</v>
      </c>
      <c r="H18" t="s">
        <v>202</v>
      </c>
      <c r="I18" t="s">
        <v>369</v>
      </c>
      <c r="J18" s="66">
        <v>1.53</v>
      </c>
      <c r="K18" t="s">
        <v>101</v>
      </c>
      <c r="L18" s="67">
        <v>3.5499999999999997E-2</v>
      </c>
      <c r="M18" s="67">
        <v>1.34E-2</v>
      </c>
      <c r="N18" s="66">
        <v>239121.5</v>
      </c>
      <c r="O18" s="66">
        <v>115</v>
      </c>
      <c r="P18" s="66">
        <v>0</v>
      </c>
      <c r="Q18" s="66">
        <v>274.98972500000002</v>
      </c>
      <c r="R18" s="67">
        <v>8.0000000000000004E-4</v>
      </c>
      <c r="S18" s="67">
        <v>4.0000000000000002E-4</v>
      </c>
      <c r="T18" s="67">
        <v>1E-4</v>
      </c>
    </row>
    <row r="19" spans="1:20" s="14" customFormat="1">
      <c r="A19" t="s">
        <v>370</v>
      </c>
      <c r="B19" s="71">
        <v>1134147</v>
      </c>
      <c r="C19" t="s">
        <v>99</v>
      </c>
      <c r="D19" t="s">
        <v>122</v>
      </c>
      <c r="E19" t="s">
        <v>368</v>
      </c>
      <c r="F19" t="s">
        <v>363</v>
      </c>
      <c r="G19" t="s">
        <v>1244</v>
      </c>
      <c r="H19" t="s">
        <v>202</v>
      </c>
      <c r="I19" t="s">
        <v>360</v>
      </c>
      <c r="J19" s="66">
        <v>4.95</v>
      </c>
      <c r="K19" t="s">
        <v>101</v>
      </c>
      <c r="L19" s="67">
        <v>1.4999999999999999E-2</v>
      </c>
      <c r="M19" s="67">
        <v>3.8E-3</v>
      </c>
      <c r="N19" s="66">
        <v>185000</v>
      </c>
      <c r="O19" s="66">
        <v>105.97</v>
      </c>
      <c r="P19" s="66">
        <v>0</v>
      </c>
      <c r="Q19" s="66">
        <v>196.0445</v>
      </c>
      <c r="R19" s="67">
        <v>4.0000000000000002E-4</v>
      </c>
      <c r="S19" s="67">
        <v>2.9999999999999997E-4</v>
      </c>
      <c r="T19" s="67">
        <v>1E-4</v>
      </c>
    </row>
    <row r="20" spans="1:20" s="14" customFormat="1">
      <c r="A20" t="s">
        <v>371</v>
      </c>
      <c r="B20" s="71">
        <v>1095066</v>
      </c>
      <c r="C20" t="s">
        <v>99</v>
      </c>
      <c r="D20" t="s">
        <v>122</v>
      </c>
      <c r="E20" t="s">
        <v>368</v>
      </c>
      <c r="F20" t="s">
        <v>363</v>
      </c>
      <c r="G20" t="s">
        <v>1244</v>
      </c>
      <c r="H20" t="s">
        <v>202</v>
      </c>
      <c r="I20" t="s">
        <v>372</v>
      </c>
      <c r="J20" s="66">
        <v>0.44</v>
      </c>
      <c r="K20" t="s">
        <v>101</v>
      </c>
      <c r="L20" s="67">
        <v>4.65E-2</v>
      </c>
      <c r="M20" s="67">
        <v>2.5999999999999999E-3</v>
      </c>
      <c r="N20" s="66">
        <v>3219791.84</v>
      </c>
      <c r="O20" s="66">
        <v>125.67</v>
      </c>
      <c r="P20" s="66">
        <v>0</v>
      </c>
      <c r="Q20" s="66">
        <v>4046.3124053279998</v>
      </c>
      <c r="R20" s="67">
        <v>1.6199999999999999E-2</v>
      </c>
      <c r="S20" s="67">
        <v>5.8999999999999999E-3</v>
      </c>
      <c r="T20" s="67">
        <v>1.8E-3</v>
      </c>
    </row>
    <row r="21" spans="1:20" s="14" customFormat="1">
      <c r="A21" t="s">
        <v>373</v>
      </c>
      <c r="B21" s="71">
        <v>6040505</v>
      </c>
      <c r="C21" t="s">
        <v>99</v>
      </c>
      <c r="D21" t="s">
        <v>122</v>
      </c>
      <c r="E21" t="s">
        <v>374</v>
      </c>
      <c r="F21" t="s">
        <v>363</v>
      </c>
      <c r="G21" t="s">
        <v>1268</v>
      </c>
      <c r="H21" t="s">
        <v>149</v>
      </c>
      <c r="I21" t="s">
        <v>232</v>
      </c>
      <c r="J21" s="66">
        <v>3.15</v>
      </c>
      <c r="K21" t="s">
        <v>101</v>
      </c>
      <c r="L21" s="67">
        <v>0.01</v>
      </c>
      <c r="M21" s="67">
        <v>3.5999999999999999E-3</v>
      </c>
      <c r="N21" s="66">
        <v>7232109</v>
      </c>
      <c r="O21" s="66">
        <v>101.79</v>
      </c>
      <c r="P21" s="66">
        <v>0</v>
      </c>
      <c r="Q21" s="66">
        <v>7361.5637511000004</v>
      </c>
      <c r="R21" s="67">
        <v>3.0999999999999999E-3</v>
      </c>
      <c r="S21" s="67">
        <v>1.0800000000000001E-2</v>
      </c>
      <c r="T21" s="67">
        <v>3.3E-3</v>
      </c>
    </row>
    <row r="22" spans="1:20" s="14" customFormat="1">
      <c r="A22" t="s">
        <v>375</v>
      </c>
      <c r="B22" s="71">
        <v>2310217</v>
      </c>
      <c r="C22" t="s">
        <v>99</v>
      </c>
      <c r="D22" t="s">
        <v>122</v>
      </c>
      <c r="E22" t="s">
        <v>376</v>
      </c>
      <c r="F22" t="s">
        <v>363</v>
      </c>
      <c r="G22" t="s">
        <v>1244</v>
      </c>
      <c r="H22" t="s">
        <v>202</v>
      </c>
      <c r="I22" t="s">
        <v>358</v>
      </c>
      <c r="J22" s="66">
        <v>4.17</v>
      </c>
      <c r="K22" t="s">
        <v>101</v>
      </c>
      <c r="L22" s="67">
        <v>8.6E-3</v>
      </c>
      <c r="M22" s="67">
        <v>4.4999999999999997E-3</v>
      </c>
      <c r="N22" s="66">
        <v>5065424</v>
      </c>
      <c r="O22" s="66">
        <v>103.29</v>
      </c>
      <c r="P22" s="66">
        <v>0</v>
      </c>
      <c r="Q22" s="66">
        <v>5232.0764496000002</v>
      </c>
      <c r="R22" s="67">
        <v>2E-3</v>
      </c>
      <c r="S22" s="67">
        <v>7.7000000000000002E-3</v>
      </c>
      <c r="T22" s="67">
        <v>2.3E-3</v>
      </c>
    </row>
    <row r="23" spans="1:20" s="14" customFormat="1">
      <c r="A23" t="s">
        <v>377</v>
      </c>
      <c r="B23" s="71">
        <v>2310225</v>
      </c>
      <c r="C23" t="s">
        <v>99</v>
      </c>
      <c r="D23" t="s">
        <v>122</v>
      </c>
      <c r="E23" t="s">
        <v>376</v>
      </c>
      <c r="F23" t="s">
        <v>363</v>
      </c>
      <c r="G23" t="s">
        <v>1244</v>
      </c>
      <c r="H23" t="s">
        <v>202</v>
      </c>
      <c r="I23" t="s">
        <v>360</v>
      </c>
      <c r="J23" s="66">
        <v>6.93</v>
      </c>
      <c r="K23" t="s">
        <v>101</v>
      </c>
      <c r="L23" s="67">
        <v>1.2200000000000001E-2</v>
      </c>
      <c r="M23" s="67">
        <v>3.5000000000000001E-3</v>
      </c>
      <c r="N23" s="66">
        <v>4600000</v>
      </c>
      <c r="O23" s="66">
        <v>108.12</v>
      </c>
      <c r="P23" s="66">
        <v>0</v>
      </c>
      <c r="Q23" s="66">
        <v>4973.5200000000004</v>
      </c>
      <c r="R23" s="67">
        <v>5.7000000000000002E-3</v>
      </c>
      <c r="S23" s="67">
        <v>7.3000000000000001E-3</v>
      </c>
      <c r="T23" s="67">
        <v>2.2000000000000001E-3</v>
      </c>
    </row>
    <row r="24" spans="1:20" s="14" customFormat="1">
      <c r="A24" t="s">
        <v>378</v>
      </c>
      <c r="B24" s="71">
        <v>2310324</v>
      </c>
      <c r="C24" t="s">
        <v>99</v>
      </c>
      <c r="D24" t="s">
        <v>122</v>
      </c>
      <c r="E24" t="s">
        <v>376</v>
      </c>
      <c r="F24" t="s">
        <v>363</v>
      </c>
      <c r="G24" t="s">
        <v>1244</v>
      </c>
      <c r="H24" t="s">
        <v>202</v>
      </c>
      <c r="I24" t="s">
        <v>379</v>
      </c>
      <c r="J24" s="66">
        <v>3.33</v>
      </c>
      <c r="K24" t="s">
        <v>101</v>
      </c>
      <c r="L24" s="67">
        <v>1E-3</v>
      </c>
      <c r="M24" s="67">
        <v>4.4999999999999997E-3</v>
      </c>
      <c r="N24" s="66">
        <v>7798287</v>
      </c>
      <c r="O24" s="66">
        <v>98.21</v>
      </c>
      <c r="P24" s="66">
        <v>0</v>
      </c>
      <c r="Q24" s="66">
        <v>7658.6976627000004</v>
      </c>
      <c r="R24" s="67">
        <v>3.0999999999999999E-3</v>
      </c>
      <c r="S24" s="67">
        <v>1.12E-2</v>
      </c>
      <c r="T24" s="67">
        <v>3.3999999999999998E-3</v>
      </c>
    </row>
    <row r="25" spans="1:20" s="14" customFormat="1">
      <c r="A25" t="s">
        <v>380</v>
      </c>
      <c r="B25" s="71">
        <v>2310142</v>
      </c>
      <c r="C25" t="s">
        <v>99</v>
      </c>
      <c r="D25" t="s">
        <v>122</v>
      </c>
      <c r="E25" t="s">
        <v>376</v>
      </c>
      <c r="F25" t="s">
        <v>363</v>
      </c>
      <c r="G25" t="s">
        <v>1244</v>
      </c>
      <c r="H25" t="s">
        <v>202</v>
      </c>
      <c r="I25" t="s">
        <v>249</v>
      </c>
      <c r="J25" s="66">
        <v>0.7</v>
      </c>
      <c r="K25" t="s">
        <v>101</v>
      </c>
      <c r="L25" s="67">
        <v>4.1000000000000003E-3</v>
      </c>
      <c r="M25" s="67">
        <v>2.3E-3</v>
      </c>
      <c r="N25" s="66">
        <v>3309955.21</v>
      </c>
      <c r="O25" s="66">
        <v>100.05</v>
      </c>
      <c r="P25" s="66">
        <v>0</v>
      </c>
      <c r="Q25" s="66">
        <v>3311.6101876050002</v>
      </c>
      <c r="R25" s="67">
        <v>4.0000000000000001E-3</v>
      </c>
      <c r="S25" s="67">
        <v>4.8999999999999998E-3</v>
      </c>
      <c r="T25" s="67">
        <v>1.5E-3</v>
      </c>
    </row>
    <row r="26" spans="1:20" s="14" customFormat="1">
      <c r="A26" t="s">
        <v>381</v>
      </c>
      <c r="B26" s="71">
        <v>2310191</v>
      </c>
      <c r="C26" t="s">
        <v>99</v>
      </c>
      <c r="D26" t="s">
        <v>122</v>
      </c>
      <c r="E26" t="s">
        <v>376</v>
      </c>
      <c r="F26" t="s">
        <v>363</v>
      </c>
      <c r="G26" t="s">
        <v>1244</v>
      </c>
      <c r="H26" t="s">
        <v>202</v>
      </c>
      <c r="I26" t="s">
        <v>337</v>
      </c>
      <c r="J26" s="66">
        <v>1.05</v>
      </c>
      <c r="K26" t="s">
        <v>101</v>
      </c>
      <c r="L26" s="67">
        <v>0.04</v>
      </c>
      <c r="M26" s="67">
        <v>1.04E-2</v>
      </c>
      <c r="N26" s="66">
        <v>5701913</v>
      </c>
      <c r="O26" s="66">
        <v>108.35</v>
      </c>
      <c r="P26" s="66">
        <v>0</v>
      </c>
      <c r="Q26" s="66">
        <v>6178.0227354999997</v>
      </c>
      <c r="R26" s="67">
        <v>2.8E-3</v>
      </c>
      <c r="S26" s="67">
        <v>9.1000000000000004E-3</v>
      </c>
      <c r="T26" s="67">
        <v>2.7000000000000001E-3</v>
      </c>
    </row>
    <row r="27" spans="1:20" s="14" customFormat="1">
      <c r="A27" t="s">
        <v>382</v>
      </c>
      <c r="B27" s="71">
        <v>2310282</v>
      </c>
      <c r="C27" t="s">
        <v>99</v>
      </c>
      <c r="D27" t="s">
        <v>122</v>
      </c>
      <c r="E27" t="s">
        <v>376</v>
      </c>
      <c r="F27" t="s">
        <v>363</v>
      </c>
      <c r="G27" t="s">
        <v>1244</v>
      </c>
      <c r="H27" t="s">
        <v>202</v>
      </c>
      <c r="I27" t="s">
        <v>383</v>
      </c>
      <c r="J27" s="66">
        <v>5.93</v>
      </c>
      <c r="K27" t="s">
        <v>101</v>
      </c>
      <c r="L27" s="67">
        <v>3.8E-3</v>
      </c>
      <c r="M27" s="67">
        <v>3.3E-3</v>
      </c>
      <c r="N27" s="66">
        <v>8254642</v>
      </c>
      <c r="O27" s="66">
        <v>98.72</v>
      </c>
      <c r="P27" s="66">
        <v>0</v>
      </c>
      <c r="Q27" s="66">
        <v>8148.9825824</v>
      </c>
      <c r="R27" s="67">
        <v>2.8E-3</v>
      </c>
      <c r="S27" s="67">
        <v>1.1900000000000001E-2</v>
      </c>
      <c r="T27" s="67">
        <v>3.5999999999999999E-3</v>
      </c>
    </row>
    <row r="28" spans="1:20" s="14" customFormat="1">
      <c r="A28" t="s">
        <v>384</v>
      </c>
      <c r="B28" s="71">
        <v>2310209</v>
      </c>
      <c r="C28" t="s">
        <v>99</v>
      </c>
      <c r="D28" t="s">
        <v>122</v>
      </c>
      <c r="E28" t="s">
        <v>376</v>
      </c>
      <c r="F28" t="s">
        <v>363</v>
      </c>
      <c r="G28" t="s">
        <v>1244</v>
      </c>
      <c r="H28" t="s">
        <v>202</v>
      </c>
      <c r="I28" t="s">
        <v>312</v>
      </c>
      <c r="J28" s="66">
        <v>2.21</v>
      </c>
      <c r="K28" t="s">
        <v>101</v>
      </c>
      <c r="L28" s="67">
        <v>9.9000000000000008E-3</v>
      </c>
      <c r="M28" s="67">
        <v>7.7000000000000002E-3</v>
      </c>
      <c r="N28" s="66">
        <v>3793634</v>
      </c>
      <c r="O28" s="66">
        <v>102.05</v>
      </c>
      <c r="P28" s="66">
        <v>0</v>
      </c>
      <c r="Q28" s="66">
        <v>3871.4034969999998</v>
      </c>
      <c r="R28" s="67">
        <v>1.2999999999999999E-3</v>
      </c>
      <c r="S28" s="67">
        <v>5.7000000000000002E-3</v>
      </c>
      <c r="T28" s="67">
        <v>1.6999999999999999E-3</v>
      </c>
    </row>
    <row r="29" spans="1:20" s="14" customFormat="1">
      <c r="A29" t="s">
        <v>385</v>
      </c>
      <c r="B29" s="71">
        <v>1158476</v>
      </c>
      <c r="C29" t="s">
        <v>99</v>
      </c>
      <c r="D29" t="s">
        <v>122</v>
      </c>
      <c r="E29" t="s">
        <v>386</v>
      </c>
      <c r="F29" t="s">
        <v>126</v>
      </c>
      <c r="G29" t="s">
        <v>1244</v>
      </c>
      <c r="H29" t="s">
        <v>202</v>
      </c>
      <c r="I29" t="s">
        <v>297</v>
      </c>
      <c r="J29" s="66">
        <v>15.4</v>
      </c>
      <c r="K29" t="s">
        <v>101</v>
      </c>
      <c r="L29" s="67">
        <v>2.07E-2</v>
      </c>
      <c r="M29" s="67">
        <v>7.4000000000000003E-3</v>
      </c>
      <c r="N29" s="66">
        <v>6425306</v>
      </c>
      <c r="O29" s="66">
        <v>119.75</v>
      </c>
      <c r="P29" s="66">
        <v>0</v>
      </c>
      <c r="Q29" s="66">
        <v>7694.3039349999999</v>
      </c>
      <c r="R29" s="67">
        <v>4.3E-3</v>
      </c>
      <c r="S29" s="67">
        <v>1.1299999999999999E-2</v>
      </c>
      <c r="T29" s="67">
        <v>3.3999999999999998E-3</v>
      </c>
    </row>
    <row r="30" spans="1:20" s="14" customFormat="1">
      <c r="A30" t="s">
        <v>387</v>
      </c>
      <c r="B30" s="71">
        <v>1158468</v>
      </c>
      <c r="C30" t="s">
        <v>99</v>
      </c>
      <c r="D30" t="s">
        <v>122</v>
      </c>
      <c r="E30" t="s">
        <v>386</v>
      </c>
      <c r="F30" t="s">
        <v>126</v>
      </c>
      <c r="G30" t="s">
        <v>1244</v>
      </c>
      <c r="H30" t="s">
        <v>202</v>
      </c>
      <c r="I30" t="s">
        <v>388</v>
      </c>
      <c r="J30" s="66">
        <v>5.5</v>
      </c>
      <c r="K30" t="s">
        <v>101</v>
      </c>
      <c r="L30" s="67">
        <v>1E-3</v>
      </c>
      <c r="M30" s="67">
        <v>-2E-3</v>
      </c>
      <c r="N30" s="66">
        <v>759970</v>
      </c>
      <c r="O30" s="66">
        <v>100.09</v>
      </c>
      <c r="P30" s="66">
        <v>0</v>
      </c>
      <c r="Q30" s="66">
        <v>760.65397299999995</v>
      </c>
      <c r="R30" s="67">
        <v>1.4E-3</v>
      </c>
      <c r="S30" s="67">
        <v>1.1000000000000001E-3</v>
      </c>
      <c r="T30" s="67">
        <v>2.9999999999999997E-4</v>
      </c>
    </row>
    <row r="31" spans="1:20" s="14" customFormat="1">
      <c r="A31" t="s">
        <v>389</v>
      </c>
      <c r="B31" s="71">
        <v>1940576</v>
      </c>
      <c r="C31" t="s">
        <v>99</v>
      </c>
      <c r="D31" t="s">
        <v>122</v>
      </c>
      <c r="E31" t="s">
        <v>390</v>
      </c>
      <c r="F31" t="s">
        <v>363</v>
      </c>
      <c r="G31" t="s">
        <v>1244</v>
      </c>
      <c r="H31" t="s">
        <v>202</v>
      </c>
      <c r="I31" t="s">
        <v>391</v>
      </c>
      <c r="J31" s="66">
        <v>1.73</v>
      </c>
      <c r="K31" t="s">
        <v>101</v>
      </c>
      <c r="L31" s="67">
        <v>7.0000000000000001E-3</v>
      </c>
      <c r="M31" s="67">
        <v>8.0999999999999996E-3</v>
      </c>
      <c r="N31" s="66">
        <v>7753944.8799999999</v>
      </c>
      <c r="O31" s="66">
        <v>101.5</v>
      </c>
      <c r="P31" s="66">
        <v>0</v>
      </c>
      <c r="Q31" s="66">
        <v>7870.2540532000003</v>
      </c>
      <c r="R31" s="67">
        <v>3.5999999999999999E-3</v>
      </c>
      <c r="S31" s="67">
        <v>1.15E-2</v>
      </c>
      <c r="T31" s="67">
        <v>3.5000000000000001E-3</v>
      </c>
    </row>
    <row r="32" spans="1:20" s="14" customFormat="1">
      <c r="A32" t="s">
        <v>392</v>
      </c>
      <c r="B32" s="71">
        <v>1940568</v>
      </c>
      <c r="C32" t="s">
        <v>99</v>
      </c>
      <c r="D32" t="s">
        <v>122</v>
      </c>
      <c r="E32" t="s">
        <v>390</v>
      </c>
      <c r="F32" t="s">
        <v>363</v>
      </c>
      <c r="G32" t="s">
        <v>1244</v>
      </c>
      <c r="H32" t="s">
        <v>202</v>
      </c>
      <c r="I32" t="s">
        <v>393</v>
      </c>
      <c r="J32" s="66">
        <v>0.21</v>
      </c>
      <c r="K32" t="s">
        <v>101</v>
      </c>
      <c r="L32" s="67">
        <v>1.6E-2</v>
      </c>
      <c r="M32" s="67">
        <v>-1.29E-2</v>
      </c>
      <c r="N32" s="66">
        <v>6433527.0999999996</v>
      </c>
      <c r="O32" s="66">
        <v>101.47</v>
      </c>
      <c r="P32" s="66">
        <v>0</v>
      </c>
      <c r="Q32" s="66">
        <v>6528.0999483699998</v>
      </c>
      <c r="R32" s="67">
        <v>6.1000000000000004E-3</v>
      </c>
      <c r="S32" s="67">
        <v>9.5999999999999992E-3</v>
      </c>
      <c r="T32" s="67">
        <v>2.8999999999999998E-3</v>
      </c>
    </row>
    <row r="33" spans="1:20" s="14" customFormat="1">
      <c r="A33" t="s">
        <v>394</v>
      </c>
      <c r="B33" s="71">
        <v>1940618</v>
      </c>
      <c r="C33" t="s">
        <v>99</v>
      </c>
      <c r="D33" t="s">
        <v>122</v>
      </c>
      <c r="E33" t="s">
        <v>390</v>
      </c>
      <c r="F33" t="s">
        <v>363</v>
      </c>
      <c r="G33" t="s">
        <v>1244</v>
      </c>
      <c r="H33" t="s">
        <v>202</v>
      </c>
      <c r="I33" t="s">
        <v>395</v>
      </c>
      <c r="J33" s="66">
        <v>4.28</v>
      </c>
      <c r="K33" t="s">
        <v>101</v>
      </c>
      <c r="L33" s="67">
        <v>6.0000000000000001E-3</v>
      </c>
      <c r="M33" s="67">
        <v>4.1999999999999997E-3</v>
      </c>
      <c r="N33" s="66">
        <v>3312636.56</v>
      </c>
      <c r="O33" s="66">
        <v>101.67</v>
      </c>
      <c r="P33" s="66">
        <v>0</v>
      </c>
      <c r="Q33" s="66">
        <v>3367.9575905520001</v>
      </c>
      <c r="R33" s="67">
        <v>1.9E-3</v>
      </c>
      <c r="S33" s="67">
        <v>4.8999999999999998E-3</v>
      </c>
      <c r="T33" s="67">
        <v>1.5E-3</v>
      </c>
    </row>
    <row r="34" spans="1:20" s="14" customFormat="1">
      <c r="A34" t="s">
        <v>396</v>
      </c>
      <c r="B34" s="71">
        <v>1940535</v>
      </c>
      <c r="C34" t="s">
        <v>99</v>
      </c>
      <c r="D34" t="s">
        <v>122</v>
      </c>
      <c r="E34" t="s">
        <v>390</v>
      </c>
      <c r="F34" t="s">
        <v>363</v>
      </c>
      <c r="G34" t="s">
        <v>1244</v>
      </c>
      <c r="H34" t="s">
        <v>202</v>
      </c>
      <c r="I34" t="s">
        <v>388</v>
      </c>
      <c r="J34" s="66">
        <v>2</v>
      </c>
      <c r="K34" t="s">
        <v>101</v>
      </c>
      <c r="L34" s="67">
        <v>0.05</v>
      </c>
      <c r="M34" s="67">
        <v>8.0000000000000002E-3</v>
      </c>
      <c r="N34" s="66">
        <v>4964790</v>
      </c>
      <c r="O34" s="66">
        <v>114.21</v>
      </c>
      <c r="P34" s="66">
        <v>0</v>
      </c>
      <c r="Q34" s="66">
        <v>5670.2866590000003</v>
      </c>
      <c r="R34" s="67">
        <v>1.6000000000000001E-3</v>
      </c>
      <c r="S34" s="67">
        <v>8.3000000000000001E-3</v>
      </c>
      <c r="T34" s="67">
        <v>2.5000000000000001E-3</v>
      </c>
    </row>
    <row r="35" spans="1:20" s="14" customFormat="1">
      <c r="A35" t="s">
        <v>397</v>
      </c>
      <c r="B35" s="71">
        <v>1940659</v>
      </c>
      <c r="C35" t="s">
        <v>99</v>
      </c>
      <c r="D35" t="s">
        <v>122</v>
      </c>
      <c r="E35" t="s">
        <v>390</v>
      </c>
      <c r="F35" t="s">
        <v>363</v>
      </c>
      <c r="G35" t="s">
        <v>1244</v>
      </c>
      <c r="H35" t="s">
        <v>202</v>
      </c>
      <c r="I35" t="s">
        <v>398</v>
      </c>
      <c r="J35" s="66">
        <v>5.23</v>
      </c>
      <c r="K35" t="s">
        <v>101</v>
      </c>
      <c r="L35" s="67">
        <v>1.7500000000000002E-2</v>
      </c>
      <c r="M35" s="67">
        <v>4.5999999999999999E-3</v>
      </c>
      <c r="N35" s="66">
        <v>11498561</v>
      </c>
      <c r="O35" s="66">
        <v>107.89</v>
      </c>
      <c r="P35" s="66">
        <v>0</v>
      </c>
      <c r="Q35" s="66">
        <v>12405.7974629</v>
      </c>
      <c r="R35" s="67">
        <v>2.8999999999999998E-3</v>
      </c>
      <c r="S35" s="67">
        <v>1.8200000000000001E-2</v>
      </c>
      <c r="T35" s="67">
        <v>5.4999999999999997E-3</v>
      </c>
    </row>
    <row r="36" spans="1:20" s="14" customFormat="1">
      <c r="A36" t="s">
        <v>399</v>
      </c>
      <c r="B36" s="71">
        <v>1103126</v>
      </c>
      <c r="C36" t="s">
        <v>99</v>
      </c>
      <c r="D36" t="s">
        <v>122</v>
      </c>
      <c r="E36" t="s">
        <v>362</v>
      </c>
      <c r="F36" t="s">
        <v>363</v>
      </c>
      <c r="G36" t="s">
        <v>1245</v>
      </c>
      <c r="H36" t="s">
        <v>202</v>
      </c>
      <c r="I36" t="s">
        <v>372</v>
      </c>
      <c r="J36" s="66">
        <v>0.71</v>
      </c>
      <c r="K36" t="s">
        <v>101</v>
      </c>
      <c r="L36" s="67">
        <v>4.2000000000000003E-2</v>
      </c>
      <c r="M36" s="67">
        <v>2.0199999999999999E-2</v>
      </c>
      <c r="N36" s="66">
        <v>42764</v>
      </c>
      <c r="O36" s="66">
        <v>124.52</v>
      </c>
      <c r="P36" s="66">
        <v>0</v>
      </c>
      <c r="Q36" s="66">
        <v>53.249732799999997</v>
      </c>
      <c r="R36" s="67">
        <v>1.6000000000000001E-3</v>
      </c>
      <c r="S36" s="67">
        <v>1E-4</v>
      </c>
      <c r="T36" s="67">
        <v>0</v>
      </c>
    </row>
    <row r="37" spans="1:20" s="14" customFormat="1">
      <c r="A37" t="s">
        <v>400</v>
      </c>
      <c r="B37" s="71">
        <v>1121953</v>
      </c>
      <c r="C37" t="s">
        <v>99</v>
      </c>
      <c r="D37" t="s">
        <v>122</v>
      </c>
      <c r="E37" t="s">
        <v>362</v>
      </c>
      <c r="F37" t="s">
        <v>363</v>
      </c>
      <c r="G37" t="s">
        <v>1245</v>
      </c>
      <c r="H37" t="s">
        <v>202</v>
      </c>
      <c r="I37" t="s">
        <v>401</v>
      </c>
      <c r="J37" s="66">
        <v>0.57999999999999996</v>
      </c>
      <c r="K37" t="s">
        <v>101</v>
      </c>
      <c r="L37" s="67">
        <v>3.1E-2</v>
      </c>
      <c r="M37" s="67">
        <v>1.5800000000000002E-2</v>
      </c>
      <c r="N37" s="66">
        <v>262678</v>
      </c>
      <c r="O37" s="66">
        <v>108.09</v>
      </c>
      <c r="P37" s="66">
        <v>0</v>
      </c>
      <c r="Q37" s="66">
        <v>283.92865019999999</v>
      </c>
      <c r="R37" s="67">
        <v>1.5E-3</v>
      </c>
      <c r="S37" s="67">
        <v>4.0000000000000002E-4</v>
      </c>
      <c r="T37" s="67">
        <v>1E-4</v>
      </c>
    </row>
    <row r="38" spans="1:20" s="14" customFormat="1">
      <c r="A38" t="s">
        <v>402</v>
      </c>
      <c r="B38" s="71">
        <v>7480049</v>
      </c>
      <c r="C38" t="s">
        <v>99</v>
      </c>
      <c r="D38" t="s">
        <v>122</v>
      </c>
      <c r="E38" t="s">
        <v>403</v>
      </c>
      <c r="F38" t="s">
        <v>363</v>
      </c>
      <c r="G38" t="s">
        <v>1245</v>
      </c>
      <c r="H38" t="s">
        <v>202</v>
      </c>
      <c r="I38" t="s">
        <v>404</v>
      </c>
      <c r="J38" s="66">
        <v>1.3</v>
      </c>
      <c r="K38" t="s">
        <v>101</v>
      </c>
      <c r="L38" s="67">
        <v>4.7500000000000001E-2</v>
      </c>
      <c r="M38" s="67">
        <v>1.0500000000000001E-2</v>
      </c>
      <c r="N38" s="66">
        <v>1519927.01</v>
      </c>
      <c r="O38" s="66">
        <v>126.84</v>
      </c>
      <c r="P38" s="66">
        <v>0</v>
      </c>
      <c r="Q38" s="66">
        <v>1927.8754194840001</v>
      </c>
      <c r="R38" s="67">
        <v>7.0000000000000001E-3</v>
      </c>
      <c r="S38" s="67">
        <v>2.8E-3</v>
      </c>
      <c r="T38" s="67">
        <v>8.9999999999999998E-4</v>
      </c>
    </row>
    <row r="39" spans="1:20" s="14" customFormat="1">
      <c r="A39" t="s">
        <v>405</v>
      </c>
      <c r="B39" s="71">
        <v>1129907</v>
      </c>
      <c r="C39" t="s">
        <v>99</v>
      </c>
      <c r="D39" t="s">
        <v>122</v>
      </c>
      <c r="E39" t="s">
        <v>368</v>
      </c>
      <c r="F39" t="s">
        <v>363</v>
      </c>
      <c r="G39" t="s">
        <v>1245</v>
      </c>
      <c r="H39" t="s">
        <v>202</v>
      </c>
      <c r="I39" t="s">
        <v>252</v>
      </c>
      <c r="J39" s="66">
        <v>0.25</v>
      </c>
      <c r="K39" t="s">
        <v>101</v>
      </c>
      <c r="L39" s="67">
        <v>2.4500000000000001E-2</v>
      </c>
      <c r="M39" s="67">
        <v>1.7600000000000001E-2</v>
      </c>
      <c r="N39" s="66">
        <v>2915962</v>
      </c>
      <c r="O39" s="66">
        <v>101.84</v>
      </c>
      <c r="P39" s="66">
        <v>0</v>
      </c>
      <c r="Q39" s="66">
        <v>2969.6157008</v>
      </c>
      <c r="R39" s="67">
        <v>2.7300000000000001E-2</v>
      </c>
      <c r="S39" s="67">
        <v>4.4000000000000003E-3</v>
      </c>
      <c r="T39" s="67">
        <v>1.2999999999999999E-3</v>
      </c>
    </row>
    <row r="40" spans="1:20" s="14" customFormat="1">
      <c r="A40" t="s">
        <v>406</v>
      </c>
      <c r="B40" s="71">
        <v>4160115</v>
      </c>
      <c r="C40" t="s">
        <v>99</v>
      </c>
      <c r="D40" t="s">
        <v>122</v>
      </c>
      <c r="E40" t="s">
        <v>407</v>
      </c>
      <c r="F40" t="s">
        <v>1264</v>
      </c>
      <c r="G40" t="s">
        <v>1245</v>
      </c>
      <c r="H40" t="s">
        <v>202</v>
      </c>
      <c r="I40" t="s">
        <v>408</v>
      </c>
      <c r="J40" s="66">
        <v>1.1599999999999999</v>
      </c>
      <c r="K40" t="s">
        <v>101</v>
      </c>
      <c r="L40" s="67">
        <v>3.6400000000000002E-2</v>
      </c>
      <c r="M40" s="67">
        <v>1.0200000000000001E-2</v>
      </c>
      <c r="N40" s="66">
        <v>367855.91</v>
      </c>
      <c r="O40" s="66">
        <v>113.54</v>
      </c>
      <c r="P40" s="66">
        <v>0</v>
      </c>
      <c r="Q40" s="66">
        <v>417.66360021399998</v>
      </c>
      <c r="R40" s="67">
        <v>6.7000000000000002E-3</v>
      </c>
      <c r="S40" s="67">
        <v>5.9999999999999995E-4</v>
      </c>
      <c r="T40" s="67">
        <v>2.0000000000000001E-4</v>
      </c>
    </row>
    <row r="41" spans="1:20" s="14" customFormat="1">
      <c r="A41" t="s">
        <v>409</v>
      </c>
      <c r="B41" s="71">
        <v>6040299</v>
      </c>
      <c r="C41" t="s">
        <v>99</v>
      </c>
      <c r="D41" t="s">
        <v>122</v>
      </c>
      <c r="E41" t="s">
        <v>374</v>
      </c>
      <c r="F41" t="s">
        <v>363</v>
      </c>
      <c r="G41" t="s">
        <v>1245</v>
      </c>
      <c r="H41" t="s">
        <v>202</v>
      </c>
      <c r="I41" t="s">
        <v>410</v>
      </c>
      <c r="J41" s="66">
        <v>0.36</v>
      </c>
      <c r="K41" t="s">
        <v>101</v>
      </c>
      <c r="L41" s="67">
        <v>3.4000000000000002E-2</v>
      </c>
      <c r="M41" s="67">
        <v>1.54E-2</v>
      </c>
      <c r="N41" s="66">
        <v>2550630.87</v>
      </c>
      <c r="O41" s="66">
        <v>106.08</v>
      </c>
      <c r="P41" s="66">
        <v>0</v>
      </c>
      <c r="Q41" s="66">
        <v>2705.709226896</v>
      </c>
      <c r="R41" s="67">
        <v>2.8999999999999998E-3</v>
      </c>
      <c r="S41" s="67">
        <v>4.0000000000000001E-3</v>
      </c>
      <c r="T41" s="67">
        <v>1.1999999999999999E-3</v>
      </c>
    </row>
    <row r="42" spans="1:20" s="14" customFormat="1">
      <c r="A42" t="s">
        <v>411</v>
      </c>
      <c r="B42" s="71">
        <v>1145564</v>
      </c>
      <c r="C42" t="s">
        <v>99</v>
      </c>
      <c r="D42" t="s">
        <v>122</v>
      </c>
      <c r="E42" t="s">
        <v>412</v>
      </c>
      <c r="F42" t="s">
        <v>1264</v>
      </c>
      <c r="G42" t="s">
        <v>1246</v>
      </c>
      <c r="H42" t="s">
        <v>149</v>
      </c>
      <c r="I42" t="s">
        <v>413</v>
      </c>
      <c r="J42" s="66">
        <v>5.04</v>
      </c>
      <c r="K42" t="s">
        <v>101</v>
      </c>
      <c r="L42" s="67">
        <v>8.3000000000000001E-3</v>
      </c>
      <c r="M42" s="67">
        <v>2.8999999999999998E-3</v>
      </c>
      <c r="N42" s="66">
        <v>3284877</v>
      </c>
      <c r="O42" s="66">
        <v>103.55</v>
      </c>
      <c r="P42" s="66">
        <v>0</v>
      </c>
      <c r="Q42" s="66">
        <v>3401.4901335</v>
      </c>
      <c r="R42" s="67">
        <v>2.0999999999999999E-3</v>
      </c>
      <c r="S42" s="67">
        <v>5.0000000000000001E-3</v>
      </c>
      <c r="T42" s="67">
        <v>1.5E-3</v>
      </c>
    </row>
    <row r="43" spans="1:20" s="14" customFormat="1">
      <c r="A43" t="s">
        <v>414</v>
      </c>
      <c r="B43" s="71">
        <v>1145572</v>
      </c>
      <c r="C43" t="s">
        <v>99</v>
      </c>
      <c r="D43" t="s">
        <v>122</v>
      </c>
      <c r="E43" t="s">
        <v>412</v>
      </c>
      <c r="F43" t="s">
        <v>1264</v>
      </c>
      <c r="G43" t="s">
        <v>1246</v>
      </c>
      <c r="H43" t="s">
        <v>149</v>
      </c>
      <c r="I43" t="s">
        <v>415</v>
      </c>
      <c r="J43" s="66">
        <v>8.89</v>
      </c>
      <c r="K43" t="s">
        <v>101</v>
      </c>
      <c r="L43" s="67">
        <v>1.6500000000000001E-2</v>
      </c>
      <c r="M43" s="67">
        <v>4.1000000000000003E-3</v>
      </c>
      <c r="N43" s="66">
        <v>6880832</v>
      </c>
      <c r="O43" s="66">
        <v>112.42</v>
      </c>
      <c r="P43" s="66">
        <v>0</v>
      </c>
      <c r="Q43" s="66">
        <v>7735.4313344000002</v>
      </c>
      <c r="R43" s="67">
        <v>4.7000000000000002E-3</v>
      </c>
      <c r="S43" s="67">
        <v>1.1299999999999999E-2</v>
      </c>
      <c r="T43" s="67">
        <v>3.3999999999999998E-3</v>
      </c>
    </row>
    <row r="44" spans="1:20" s="14" customFormat="1">
      <c r="A44" t="s">
        <v>416</v>
      </c>
      <c r="B44" s="71">
        <v>1147503</v>
      </c>
      <c r="C44" t="s">
        <v>99</v>
      </c>
      <c r="D44" t="s">
        <v>122</v>
      </c>
      <c r="E44" t="s">
        <v>417</v>
      </c>
      <c r="F44" t="s">
        <v>126</v>
      </c>
      <c r="G44" t="s">
        <v>1245</v>
      </c>
      <c r="H44" t="s">
        <v>202</v>
      </c>
      <c r="I44" t="s">
        <v>297</v>
      </c>
      <c r="J44" s="66">
        <v>8.83</v>
      </c>
      <c r="K44" t="s">
        <v>101</v>
      </c>
      <c r="L44" s="67">
        <v>2.6499999999999999E-2</v>
      </c>
      <c r="M44" s="67">
        <v>6.6E-3</v>
      </c>
      <c r="N44" s="66">
        <v>1834655.03</v>
      </c>
      <c r="O44" s="66">
        <v>120.4</v>
      </c>
      <c r="P44" s="66">
        <v>0</v>
      </c>
      <c r="Q44" s="66">
        <v>2208.9246561199998</v>
      </c>
      <c r="R44" s="67">
        <v>1.6000000000000001E-3</v>
      </c>
      <c r="S44" s="67">
        <v>3.2000000000000002E-3</v>
      </c>
      <c r="T44" s="67">
        <v>1E-3</v>
      </c>
    </row>
    <row r="45" spans="1:20" s="14" customFormat="1">
      <c r="A45" t="s">
        <v>418</v>
      </c>
      <c r="B45" s="71">
        <v>1138650</v>
      </c>
      <c r="C45" t="s">
        <v>99</v>
      </c>
      <c r="D45" t="s">
        <v>122</v>
      </c>
      <c r="E45" t="s">
        <v>419</v>
      </c>
      <c r="F45" t="s">
        <v>1264</v>
      </c>
      <c r="G45" t="s">
        <v>1246</v>
      </c>
      <c r="H45" t="s">
        <v>149</v>
      </c>
      <c r="I45" t="s">
        <v>420</v>
      </c>
      <c r="J45" s="66">
        <v>5.07</v>
      </c>
      <c r="K45" t="s">
        <v>101</v>
      </c>
      <c r="L45" s="67">
        <v>1.34E-2</v>
      </c>
      <c r="M45" s="67">
        <v>1.0800000000000001E-2</v>
      </c>
      <c r="N45" s="66">
        <v>7510490.2800000003</v>
      </c>
      <c r="O45" s="66">
        <v>102.52</v>
      </c>
      <c r="P45" s="66">
        <v>433.51540999999997</v>
      </c>
      <c r="Q45" s="66">
        <v>8133.2700450559996</v>
      </c>
      <c r="R45" s="67">
        <v>2.0999999999999999E-3</v>
      </c>
      <c r="S45" s="67">
        <v>1.1900000000000001E-2</v>
      </c>
      <c r="T45" s="67">
        <v>3.5999999999999999E-3</v>
      </c>
    </row>
    <row r="46" spans="1:20" s="14" customFormat="1">
      <c r="A46" t="s">
        <v>421</v>
      </c>
      <c r="B46" s="71">
        <v>1156603</v>
      </c>
      <c r="C46" t="s">
        <v>99</v>
      </c>
      <c r="D46" t="s">
        <v>122</v>
      </c>
      <c r="E46" t="s">
        <v>419</v>
      </c>
      <c r="F46" t="s">
        <v>1264</v>
      </c>
      <c r="G46" t="s">
        <v>1245</v>
      </c>
      <c r="H46" t="s">
        <v>202</v>
      </c>
      <c r="I46" t="s">
        <v>422</v>
      </c>
      <c r="J46" s="66">
        <v>5.79</v>
      </c>
      <c r="K46" t="s">
        <v>101</v>
      </c>
      <c r="L46" s="67">
        <v>1.77E-2</v>
      </c>
      <c r="M46" s="67">
        <v>1.14E-2</v>
      </c>
      <c r="N46" s="66">
        <v>7693785</v>
      </c>
      <c r="O46" s="66">
        <v>103.6</v>
      </c>
      <c r="P46" s="66">
        <v>0</v>
      </c>
      <c r="Q46" s="66">
        <v>7970.7612600000002</v>
      </c>
      <c r="R46" s="67">
        <v>2.3999999999999998E-3</v>
      </c>
      <c r="S46" s="67">
        <v>1.17E-2</v>
      </c>
      <c r="T46" s="67">
        <v>3.5000000000000001E-3</v>
      </c>
    </row>
    <row r="47" spans="1:20" s="14" customFormat="1">
      <c r="A47" t="s">
        <v>423</v>
      </c>
      <c r="B47" s="71">
        <v>1156611</v>
      </c>
      <c r="C47" t="s">
        <v>99</v>
      </c>
      <c r="D47" t="s">
        <v>122</v>
      </c>
      <c r="E47" t="s">
        <v>419</v>
      </c>
      <c r="F47" t="s">
        <v>1264</v>
      </c>
      <c r="G47" t="s">
        <v>1245</v>
      </c>
      <c r="H47" t="s">
        <v>202</v>
      </c>
      <c r="I47" t="s">
        <v>415</v>
      </c>
      <c r="J47" s="66">
        <v>9.14</v>
      </c>
      <c r="K47" t="s">
        <v>101</v>
      </c>
      <c r="L47" s="67">
        <v>2.4799999999999999E-2</v>
      </c>
      <c r="M47" s="67">
        <v>1.44E-2</v>
      </c>
      <c r="N47" s="66">
        <v>2085000</v>
      </c>
      <c r="O47" s="66">
        <v>109.75</v>
      </c>
      <c r="P47" s="66">
        <v>0</v>
      </c>
      <c r="Q47" s="66">
        <v>2288.2874999999999</v>
      </c>
      <c r="R47" s="67">
        <v>1.1000000000000001E-3</v>
      </c>
      <c r="S47" s="67">
        <v>3.3999999999999998E-3</v>
      </c>
      <c r="T47" s="67">
        <v>1E-3</v>
      </c>
    </row>
    <row r="48" spans="1:20" s="14" customFormat="1">
      <c r="A48" t="s">
        <v>424</v>
      </c>
      <c r="B48" s="71">
        <v>1134436</v>
      </c>
      <c r="C48" t="s">
        <v>99</v>
      </c>
      <c r="D48" t="s">
        <v>122</v>
      </c>
      <c r="E48" t="s">
        <v>419</v>
      </c>
      <c r="F48" t="s">
        <v>1264</v>
      </c>
      <c r="G48" t="s">
        <v>1245</v>
      </c>
      <c r="H48" t="s">
        <v>202</v>
      </c>
      <c r="I48" t="s">
        <v>425</v>
      </c>
      <c r="J48" s="66">
        <v>2.72</v>
      </c>
      <c r="K48" t="s">
        <v>101</v>
      </c>
      <c r="L48" s="67">
        <v>6.4999999999999997E-3</v>
      </c>
      <c r="M48" s="67">
        <v>1.04E-2</v>
      </c>
      <c r="N48" s="66">
        <v>1242944.28</v>
      </c>
      <c r="O48" s="66">
        <v>98.99</v>
      </c>
      <c r="P48" s="66">
        <v>0</v>
      </c>
      <c r="Q48" s="66">
        <v>1230.3905427719999</v>
      </c>
      <c r="R48" s="67">
        <v>1.6000000000000001E-3</v>
      </c>
      <c r="S48" s="67">
        <v>1.8E-3</v>
      </c>
      <c r="T48" s="67">
        <v>5.0000000000000001E-4</v>
      </c>
    </row>
    <row r="49" spans="1:21" s="14" customFormat="1">
      <c r="A49" t="s">
        <v>426</v>
      </c>
      <c r="B49" s="71">
        <v>1940402</v>
      </c>
      <c r="C49" t="s">
        <v>99</v>
      </c>
      <c r="D49" t="s">
        <v>122</v>
      </c>
      <c r="E49" t="s">
        <v>390</v>
      </c>
      <c r="F49" t="s">
        <v>363</v>
      </c>
      <c r="G49" t="s">
        <v>1245</v>
      </c>
      <c r="H49" t="s">
        <v>202</v>
      </c>
      <c r="I49" t="s">
        <v>427</v>
      </c>
      <c r="J49" s="66">
        <v>0.74</v>
      </c>
      <c r="K49" t="s">
        <v>101</v>
      </c>
      <c r="L49" s="67">
        <v>4.1000000000000002E-2</v>
      </c>
      <c r="M49" s="67">
        <v>1.7600000000000001E-2</v>
      </c>
      <c r="N49" s="66">
        <v>2137194.85</v>
      </c>
      <c r="O49" s="66">
        <v>124.56</v>
      </c>
      <c r="P49" s="66">
        <v>0</v>
      </c>
      <c r="Q49" s="66">
        <v>2662.0899051599999</v>
      </c>
      <c r="R49" s="67">
        <v>2.7000000000000001E-3</v>
      </c>
      <c r="S49" s="67">
        <v>3.8999999999999998E-3</v>
      </c>
      <c r="T49" s="67">
        <v>1.1999999999999999E-3</v>
      </c>
    </row>
    <row r="50" spans="1:21" s="14" customFormat="1">
      <c r="A50" t="s">
        <v>428</v>
      </c>
      <c r="B50" s="71">
        <v>1940543</v>
      </c>
      <c r="C50" t="s">
        <v>99</v>
      </c>
      <c r="D50" t="s">
        <v>122</v>
      </c>
      <c r="E50" t="s">
        <v>390</v>
      </c>
      <c r="F50" t="s">
        <v>363</v>
      </c>
      <c r="G50" t="s">
        <v>1245</v>
      </c>
      <c r="H50" t="s">
        <v>202</v>
      </c>
      <c r="I50" t="s">
        <v>429</v>
      </c>
      <c r="J50" s="66">
        <v>1.88</v>
      </c>
      <c r="K50" t="s">
        <v>101</v>
      </c>
      <c r="L50" s="67">
        <v>4.2000000000000003E-2</v>
      </c>
      <c r="M50" s="67">
        <v>0.01</v>
      </c>
      <c r="N50" s="66">
        <v>4027116</v>
      </c>
      <c r="O50" s="66">
        <v>108.4</v>
      </c>
      <c r="P50" s="66">
        <v>0</v>
      </c>
      <c r="Q50" s="66">
        <v>4365.393744</v>
      </c>
      <c r="R50" s="67">
        <v>4.0000000000000001E-3</v>
      </c>
      <c r="S50" s="67">
        <v>6.4000000000000003E-3</v>
      </c>
      <c r="T50" s="67">
        <v>1.9E-3</v>
      </c>
    </row>
    <row r="51" spans="1:21" s="14" customFormat="1">
      <c r="A51" t="s">
        <v>430</v>
      </c>
      <c r="B51" s="71">
        <v>1940501</v>
      </c>
      <c r="C51" t="s">
        <v>99</v>
      </c>
      <c r="D51" t="s">
        <v>122</v>
      </c>
      <c r="E51" t="s">
        <v>390</v>
      </c>
      <c r="F51" t="s">
        <v>363</v>
      </c>
      <c r="G51" t="s">
        <v>1245</v>
      </c>
      <c r="H51" t="s">
        <v>202</v>
      </c>
      <c r="I51" t="s">
        <v>431</v>
      </c>
      <c r="J51" s="66">
        <v>1.41</v>
      </c>
      <c r="K51" t="s">
        <v>101</v>
      </c>
      <c r="L51" s="67">
        <v>0.04</v>
      </c>
      <c r="M51" s="67">
        <v>1.2E-2</v>
      </c>
      <c r="N51" s="66">
        <v>3818147.25</v>
      </c>
      <c r="O51" s="66">
        <v>110.36</v>
      </c>
      <c r="P51" s="66">
        <v>0</v>
      </c>
      <c r="Q51" s="66">
        <v>4213.7073050999998</v>
      </c>
      <c r="R51" s="67">
        <v>1.8E-3</v>
      </c>
      <c r="S51" s="67">
        <v>6.1999999999999998E-3</v>
      </c>
      <c r="T51" s="67">
        <v>1.9E-3</v>
      </c>
    </row>
    <row r="52" spans="1:21" s="14" customFormat="1">
      <c r="A52" t="s">
        <v>432</v>
      </c>
      <c r="B52" s="71">
        <v>1134998</v>
      </c>
      <c r="C52" t="s">
        <v>99</v>
      </c>
      <c r="D52" t="s">
        <v>122</v>
      </c>
      <c r="E52" t="s">
        <v>433</v>
      </c>
      <c r="F52" t="s">
        <v>126</v>
      </c>
      <c r="G52" t="s">
        <v>1245</v>
      </c>
      <c r="H52" t="s">
        <v>202</v>
      </c>
      <c r="I52" t="s">
        <v>434</v>
      </c>
      <c r="J52" s="66">
        <v>0.25</v>
      </c>
      <c r="K52" t="s">
        <v>101</v>
      </c>
      <c r="L52" s="67">
        <v>5.8999999999999999E-3</v>
      </c>
      <c r="M52" s="67">
        <v>1.5800000000000002E-2</v>
      </c>
      <c r="N52" s="66">
        <v>877578.07</v>
      </c>
      <c r="O52" s="66">
        <v>101.41</v>
      </c>
      <c r="P52" s="66">
        <v>0</v>
      </c>
      <c r="Q52" s="66">
        <v>889.95192078699995</v>
      </c>
      <c r="R52" s="67">
        <v>1.7600000000000001E-2</v>
      </c>
      <c r="S52" s="67">
        <v>1.2999999999999999E-3</v>
      </c>
      <c r="T52" s="67">
        <v>4.0000000000000002E-4</v>
      </c>
    </row>
    <row r="53" spans="1:21" s="14" customFormat="1">
      <c r="A53" t="s">
        <v>435</v>
      </c>
      <c r="B53" s="71">
        <v>1117357</v>
      </c>
      <c r="C53" t="s">
        <v>99</v>
      </c>
      <c r="D53" t="s">
        <v>122</v>
      </c>
      <c r="E53" t="s">
        <v>436</v>
      </c>
      <c r="F53" t="s">
        <v>1264</v>
      </c>
      <c r="G53" t="s">
        <v>1247</v>
      </c>
      <c r="H53" t="s">
        <v>202</v>
      </c>
      <c r="I53" t="s">
        <v>437</v>
      </c>
      <c r="J53" s="66">
        <v>0.5</v>
      </c>
      <c r="K53" t="s">
        <v>101</v>
      </c>
      <c r="L53" s="67">
        <v>4.9000000000000002E-2</v>
      </c>
      <c r="M53" s="67">
        <v>1.1599999999999999E-2</v>
      </c>
      <c r="N53" s="66">
        <v>194500.08</v>
      </c>
      <c r="O53" s="66">
        <v>112.86</v>
      </c>
      <c r="P53" s="66">
        <v>0</v>
      </c>
      <c r="Q53" s="66">
        <v>219.51279028799999</v>
      </c>
      <c r="R53" s="67">
        <v>2E-3</v>
      </c>
      <c r="S53" s="67">
        <v>2.9999999999999997E-4</v>
      </c>
      <c r="T53" s="67">
        <v>1E-4</v>
      </c>
    </row>
    <row r="54" spans="1:21" s="14" customFormat="1">
      <c r="A54" t="s">
        <v>438</v>
      </c>
      <c r="B54" s="71">
        <v>1159516</v>
      </c>
      <c r="C54" t="s">
        <v>99</v>
      </c>
      <c r="D54" t="s">
        <v>122</v>
      </c>
      <c r="E54" t="s">
        <v>439</v>
      </c>
      <c r="F54" t="s">
        <v>1264</v>
      </c>
      <c r="G54" t="s">
        <v>1247</v>
      </c>
      <c r="H54" t="s">
        <v>202</v>
      </c>
      <c r="I54" t="s">
        <v>312</v>
      </c>
      <c r="J54" s="66">
        <v>6.87</v>
      </c>
      <c r="K54" t="s">
        <v>101</v>
      </c>
      <c r="L54" s="67">
        <v>7.7999999999999996E-3</v>
      </c>
      <c r="M54" s="67">
        <v>1.4E-2</v>
      </c>
      <c r="N54" s="66">
        <v>1122550.77</v>
      </c>
      <c r="O54" s="66">
        <v>95.13</v>
      </c>
      <c r="P54" s="66">
        <v>0</v>
      </c>
      <c r="Q54" s="66">
        <v>1067.8825475010001</v>
      </c>
      <c r="R54" s="67">
        <v>2.3999999999999998E-3</v>
      </c>
      <c r="S54" s="67">
        <v>1.6000000000000001E-3</v>
      </c>
      <c r="T54" s="67">
        <v>5.0000000000000001E-4</v>
      </c>
    </row>
    <row r="55" spans="1:21" s="14" customFormat="1">
      <c r="A55" t="s">
        <v>440</v>
      </c>
      <c r="B55" s="71">
        <v>1161512</v>
      </c>
      <c r="C55" t="s">
        <v>99</v>
      </c>
      <c r="D55" t="s">
        <v>122</v>
      </c>
      <c r="E55" t="s">
        <v>439</v>
      </c>
      <c r="F55" t="s">
        <v>1264</v>
      </c>
      <c r="G55" t="s">
        <v>1247</v>
      </c>
      <c r="H55" t="s">
        <v>202</v>
      </c>
      <c r="I55" t="s">
        <v>260</v>
      </c>
      <c r="J55" s="66">
        <v>4.78</v>
      </c>
      <c r="K55" t="s">
        <v>101</v>
      </c>
      <c r="L55" s="67">
        <v>2E-3</v>
      </c>
      <c r="M55" s="67">
        <v>1.2E-2</v>
      </c>
      <c r="N55" s="66">
        <v>5431743</v>
      </c>
      <c r="O55" s="66">
        <v>94.33</v>
      </c>
      <c r="P55" s="66">
        <v>0</v>
      </c>
      <c r="Q55" s="66">
        <v>5123.7631719000001</v>
      </c>
      <c r="R55" s="67">
        <v>1.4500000000000001E-2</v>
      </c>
      <c r="S55" s="67">
        <v>7.4999999999999997E-3</v>
      </c>
      <c r="T55" s="67">
        <v>2.3E-3</v>
      </c>
    </row>
    <row r="56" spans="1:21" s="14" customFormat="1">
      <c r="A56" t="s">
        <v>441</v>
      </c>
      <c r="B56" s="71">
        <v>1099738</v>
      </c>
      <c r="C56" t="s">
        <v>99</v>
      </c>
      <c r="D56" t="s">
        <v>122</v>
      </c>
      <c r="E56" t="s">
        <v>442</v>
      </c>
      <c r="F56" t="s">
        <v>443</v>
      </c>
      <c r="G56" t="s">
        <v>1247</v>
      </c>
      <c r="H56" t="s">
        <v>202</v>
      </c>
      <c r="I56" t="s">
        <v>444</v>
      </c>
      <c r="J56" s="66">
        <v>0.99</v>
      </c>
      <c r="K56" t="s">
        <v>101</v>
      </c>
      <c r="L56" s="67">
        <v>4.65E-2</v>
      </c>
      <c r="M56" s="67">
        <v>1.6500000000000001E-2</v>
      </c>
      <c r="N56" s="66">
        <v>403675.3</v>
      </c>
      <c r="O56" s="66">
        <v>126.91</v>
      </c>
      <c r="P56" s="66">
        <v>0</v>
      </c>
      <c r="Q56" s="66">
        <v>512.30432323000002</v>
      </c>
      <c r="R56" s="67">
        <v>8.0000000000000002E-3</v>
      </c>
      <c r="S56" s="67">
        <v>8.0000000000000004E-4</v>
      </c>
      <c r="T56" s="67">
        <v>2.0000000000000001E-4</v>
      </c>
    </row>
    <row r="57" spans="1:21" s="14" customFormat="1">
      <c r="A57" t="s">
        <v>445</v>
      </c>
      <c r="B57" s="71">
        <v>6000236</v>
      </c>
      <c r="C57" t="s">
        <v>99</v>
      </c>
      <c r="D57" t="s">
        <v>122</v>
      </c>
      <c r="E57" t="s">
        <v>446</v>
      </c>
      <c r="F57" t="s">
        <v>447</v>
      </c>
      <c r="G57" t="s">
        <v>1248</v>
      </c>
      <c r="H57" t="s">
        <v>149</v>
      </c>
      <c r="I57" t="s">
        <v>388</v>
      </c>
      <c r="J57" s="66">
        <v>4.67</v>
      </c>
      <c r="K57" t="s">
        <v>101</v>
      </c>
      <c r="L57" s="67">
        <v>4.4999999999999998E-2</v>
      </c>
      <c r="M57" s="67">
        <v>4.0000000000000001E-3</v>
      </c>
      <c r="N57" s="66">
        <v>3097720</v>
      </c>
      <c r="O57" s="66">
        <v>124.05</v>
      </c>
      <c r="P57" s="66">
        <v>0</v>
      </c>
      <c r="Q57" s="66">
        <v>3842.7216600000002</v>
      </c>
      <c r="R57" s="67">
        <v>1E-3</v>
      </c>
      <c r="S57" s="67">
        <v>5.5999999999999999E-3</v>
      </c>
      <c r="T57" s="67">
        <v>1.6999999999999999E-3</v>
      </c>
    </row>
    <row r="58" spans="1:21" s="14" customFormat="1">
      <c r="A58" t="s">
        <v>448</v>
      </c>
      <c r="B58" s="71">
        <v>6000285</v>
      </c>
      <c r="C58" t="s">
        <v>99</v>
      </c>
      <c r="D58" t="s">
        <v>122</v>
      </c>
      <c r="E58" t="s">
        <v>446</v>
      </c>
      <c r="F58" t="s">
        <v>447</v>
      </c>
      <c r="G58" t="s">
        <v>1248</v>
      </c>
      <c r="H58" t="s">
        <v>149</v>
      </c>
      <c r="I58" t="s">
        <v>449</v>
      </c>
      <c r="J58" s="66">
        <v>9.39</v>
      </c>
      <c r="K58" t="s">
        <v>101</v>
      </c>
      <c r="L58" s="67">
        <v>2.3900000000000001E-2</v>
      </c>
      <c r="M58" s="67">
        <v>7.7000000000000002E-3</v>
      </c>
      <c r="N58" s="66">
        <v>12758637</v>
      </c>
      <c r="O58" s="66">
        <v>116.99</v>
      </c>
      <c r="P58" s="66">
        <v>0</v>
      </c>
      <c r="Q58" s="66">
        <v>14926.329426300001</v>
      </c>
      <c r="R58" s="67">
        <v>6.4999999999999997E-3</v>
      </c>
      <c r="S58" s="67">
        <v>2.1899999999999999E-2</v>
      </c>
      <c r="T58" s="67">
        <v>6.6E-3</v>
      </c>
    </row>
    <row r="59" spans="1:21">
      <c r="A59" s="72" t="s">
        <v>450</v>
      </c>
      <c r="B59" s="73">
        <v>6000210</v>
      </c>
      <c r="C59" s="72" t="s">
        <v>99</v>
      </c>
      <c r="D59" s="72" t="s">
        <v>122</v>
      </c>
      <c r="E59" s="72" t="s">
        <v>446</v>
      </c>
      <c r="F59" s="72" t="s">
        <v>447</v>
      </c>
      <c r="G59" s="72" t="s">
        <v>1248</v>
      </c>
      <c r="H59" s="72" t="s">
        <v>149</v>
      </c>
      <c r="I59" s="72" t="s">
        <v>358</v>
      </c>
      <c r="J59" s="74">
        <v>6.8</v>
      </c>
      <c r="K59" s="72" t="s">
        <v>101</v>
      </c>
      <c r="L59" s="75">
        <v>3.85E-2</v>
      </c>
      <c r="M59" s="75">
        <v>5.8999999999999999E-3</v>
      </c>
      <c r="N59" s="74">
        <v>2745906.54</v>
      </c>
      <c r="O59" s="74">
        <v>125.9</v>
      </c>
      <c r="P59" s="74">
        <v>0</v>
      </c>
      <c r="Q59" s="74">
        <v>3457.09633386</v>
      </c>
      <c r="R59" s="75">
        <v>1E-3</v>
      </c>
      <c r="S59" s="75">
        <v>5.1000000000000004E-3</v>
      </c>
      <c r="T59" s="75">
        <v>1.5E-3</v>
      </c>
      <c r="U59" s="14"/>
    </row>
    <row r="60" spans="1:21">
      <c r="A60" s="72" t="s">
        <v>451</v>
      </c>
      <c r="B60" s="73">
        <v>6130207</v>
      </c>
      <c r="C60" s="72" t="s">
        <v>99</v>
      </c>
      <c r="D60" s="72" t="s">
        <v>122</v>
      </c>
      <c r="E60" s="72" t="s">
        <v>452</v>
      </c>
      <c r="F60" s="72" t="s">
        <v>1264</v>
      </c>
      <c r="G60" s="72" t="s">
        <v>1247</v>
      </c>
      <c r="H60" s="72" t="s">
        <v>202</v>
      </c>
      <c r="I60" s="72" t="s">
        <v>453</v>
      </c>
      <c r="J60" s="74">
        <v>5.33</v>
      </c>
      <c r="K60" s="72" t="s">
        <v>101</v>
      </c>
      <c r="L60" s="75">
        <v>1.5800000000000002E-2</v>
      </c>
      <c r="M60" s="75">
        <v>1.11E-2</v>
      </c>
      <c r="N60" s="74">
        <v>458297.52</v>
      </c>
      <c r="O60" s="74">
        <v>103.67</v>
      </c>
      <c r="P60" s="74">
        <v>0</v>
      </c>
      <c r="Q60" s="74">
        <v>475.11703898399998</v>
      </c>
      <c r="R60" s="75">
        <v>8.0000000000000004E-4</v>
      </c>
      <c r="S60" s="75">
        <v>6.9999999999999999E-4</v>
      </c>
      <c r="T60" s="75">
        <v>2.0000000000000001E-4</v>
      </c>
      <c r="U60" s="14"/>
    </row>
    <row r="61" spans="1:21">
      <c r="A61" s="72" t="s">
        <v>454</v>
      </c>
      <c r="B61" s="73">
        <v>6040257</v>
      </c>
      <c r="C61" s="72" t="s">
        <v>99</v>
      </c>
      <c r="D61" s="72" t="s">
        <v>122</v>
      </c>
      <c r="E61" s="72" t="s">
        <v>374</v>
      </c>
      <c r="F61" s="72" t="s">
        <v>363</v>
      </c>
      <c r="G61" s="72" t="s">
        <v>1247</v>
      </c>
      <c r="H61" s="72" t="s">
        <v>202</v>
      </c>
      <c r="I61" s="72" t="s">
        <v>455</v>
      </c>
      <c r="J61" s="74">
        <v>0.11</v>
      </c>
      <c r="K61" s="72" t="s">
        <v>101</v>
      </c>
      <c r="L61" s="75">
        <v>0.05</v>
      </c>
      <c r="M61" s="75">
        <v>3.0300000000000001E-2</v>
      </c>
      <c r="N61" s="74">
        <v>6603103.6799999997</v>
      </c>
      <c r="O61" s="74">
        <v>111.1</v>
      </c>
      <c r="P61" s="74">
        <v>0</v>
      </c>
      <c r="Q61" s="74">
        <v>7336.0481884800001</v>
      </c>
      <c r="R61" s="75">
        <v>6.6E-3</v>
      </c>
      <c r="S61" s="75">
        <v>1.0699999999999999E-2</v>
      </c>
      <c r="T61" s="75">
        <v>3.3E-3</v>
      </c>
      <c r="U61" s="14"/>
    </row>
    <row r="62" spans="1:21">
      <c r="A62" s="72" t="s">
        <v>456</v>
      </c>
      <c r="B62" s="73">
        <v>2260487</v>
      </c>
      <c r="C62" s="72" t="s">
        <v>99</v>
      </c>
      <c r="D62" s="72" t="s">
        <v>122</v>
      </c>
      <c r="E62" s="72" t="s">
        <v>457</v>
      </c>
      <c r="F62" s="72" t="s">
        <v>1264</v>
      </c>
      <c r="G62" s="72" t="s">
        <v>1247</v>
      </c>
      <c r="H62" s="72" t="s">
        <v>202</v>
      </c>
      <c r="I62" s="72" t="s">
        <v>458</v>
      </c>
      <c r="J62" s="74">
        <v>5.4</v>
      </c>
      <c r="K62" s="72" t="s">
        <v>101</v>
      </c>
      <c r="L62" s="75">
        <v>2.5999999999999999E-2</v>
      </c>
      <c r="M62" s="75">
        <v>1.29E-2</v>
      </c>
      <c r="N62" s="74">
        <v>3848204.77</v>
      </c>
      <c r="O62" s="74">
        <v>108.8</v>
      </c>
      <c r="P62" s="74">
        <v>0</v>
      </c>
      <c r="Q62" s="74">
        <v>4186.8467897600003</v>
      </c>
      <c r="R62" s="75">
        <v>1.0500000000000001E-2</v>
      </c>
      <c r="S62" s="75">
        <v>6.1000000000000004E-3</v>
      </c>
      <c r="T62" s="75">
        <v>1.9E-3</v>
      </c>
      <c r="U62" s="14"/>
    </row>
    <row r="63" spans="1:21">
      <c r="A63" s="72" t="s">
        <v>459</v>
      </c>
      <c r="B63" s="73">
        <v>3230232</v>
      </c>
      <c r="C63" s="72" t="s">
        <v>99</v>
      </c>
      <c r="D63" s="72" t="s">
        <v>122</v>
      </c>
      <c r="E63" s="72" t="s">
        <v>460</v>
      </c>
      <c r="F63" s="72" t="s">
        <v>1264</v>
      </c>
      <c r="G63" s="72" t="s">
        <v>1247</v>
      </c>
      <c r="H63" s="72" t="s">
        <v>202</v>
      </c>
      <c r="I63" s="72" t="s">
        <v>393</v>
      </c>
      <c r="J63" s="74">
        <v>5.17</v>
      </c>
      <c r="K63" s="72" t="s">
        <v>101</v>
      </c>
      <c r="L63" s="75">
        <v>2.1499999999999998E-2</v>
      </c>
      <c r="M63" s="75">
        <v>1.3899999999999999E-2</v>
      </c>
      <c r="N63" s="74">
        <v>896669.02</v>
      </c>
      <c r="O63" s="74">
        <v>106.17</v>
      </c>
      <c r="P63" s="74">
        <v>0</v>
      </c>
      <c r="Q63" s="74">
        <v>951.99349853399997</v>
      </c>
      <c r="R63" s="75">
        <v>6.9999999999999999E-4</v>
      </c>
      <c r="S63" s="75">
        <v>1.4E-3</v>
      </c>
      <c r="T63" s="75">
        <v>4.0000000000000002E-4</v>
      </c>
      <c r="U63" s="14"/>
    </row>
    <row r="64" spans="1:21">
      <c r="A64" s="72" t="s">
        <v>461</v>
      </c>
      <c r="B64" s="73">
        <v>3230265</v>
      </c>
      <c r="C64" s="72" t="s">
        <v>99</v>
      </c>
      <c r="D64" s="72" t="s">
        <v>122</v>
      </c>
      <c r="E64" s="72" t="s">
        <v>460</v>
      </c>
      <c r="F64" s="72" t="s">
        <v>1264</v>
      </c>
      <c r="G64" s="72" t="s">
        <v>1247</v>
      </c>
      <c r="H64" s="72" t="s">
        <v>202</v>
      </c>
      <c r="I64" s="72" t="s">
        <v>260</v>
      </c>
      <c r="J64" s="74">
        <v>5.84</v>
      </c>
      <c r="K64" s="72" t="s">
        <v>101</v>
      </c>
      <c r="L64" s="75">
        <v>2.35E-2</v>
      </c>
      <c r="M64" s="75">
        <v>1.34E-2</v>
      </c>
      <c r="N64" s="74">
        <v>1890619.76</v>
      </c>
      <c r="O64" s="74">
        <v>107.81</v>
      </c>
      <c r="P64" s="74">
        <v>0</v>
      </c>
      <c r="Q64" s="74">
        <v>2038.277163256</v>
      </c>
      <c r="R64" s="75">
        <v>2.3999999999999998E-3</v>
      </c>
      <c r="S64" s="75">
        <v>3.0000000000000001E-3</v>
      </c>
      <c r="T64" s="75">
        <v>8.9999999999999998E-4</v>
      </c>
      <c r="U64" s="14"/>
    </row>
    <row r="65" spans="1:21">
      <c r="A65" s="72" t="s">
        <v>462</v>
      </c>
      <c r="B65" s="73">
        <v>3230091</v>
      </c>
      <c r="C65" s="72" t="s">
        <v>99</v>
      </c>
      <c r="D65" s="72" t="s">
        <v>122</v>
      </c>
      <c r="E65" s="72" t="s">
        <v>460</v>
      </c>
      <c r="F65" s="72" t="s">
        <v>1264</v>
      </c>
      <c r="G65" s="72" t="s">
        <v>1247</v>
      </c>
      <c r="H65" s="72" t="s">
        <v>202</v>
      </c>
      <c r="I65" s="72" t="s">
        <v>463</v>
      </c>
      <c r="J65" s="74">
        <v>0.03</v>
      </c>
      <c r="K65" s="72" t="s">
        <v>101</v>
      </c>
      <c r="L65" s="75">
        <v>5.0999999999999997E-2</v>
      </c>
      <c r="M65" s="75">
        <v>1.04E-2</v>
      </c>
      <c r="N65" s="74">
        <v>140666.1</v>
      </c>
      <c r="O65" s="74">
        <v>113.86</v>
      </c>
      <c r="P65" s="74">
        <v>0</v>
      </c>
      <c r="Q65" s="74">
        <v>160.16242145999999</v>
      </c>
      <c r="R65" s="75">
        <v>2.9999999999999997E-4</v>
      </c>
      <c r="S65" s="75">
        <v>2.0000000000000001E-4</v>
      </c>
      <c r="T65" s="75">
        <v>1E-4</v>
      </c>
      <c r="U65" s="14"/>
    </row>
    <row r="66" spans="1:21">
      <c r="A66" s="72" t="s">
        <v>464</v>
      </c>
      <c r="B66" s="73">
        <v>3230190</v>
      </c>
      <c r="C66" s="72" t="s">
        <v>99</v>
      </c>
      <c r="D66" s="72" t="s">
        <v>122</v>
      </c>
      <c r="E66" s="72" t="s">
        <v>460</v>
      </c>
      <c r="F66" s="72" t="s">
        <v>1264</v>
      </c>
      <c r="G66" s="72" t="s">
        <v>1247</v>
      </c>
      <c r="H66" s="72" t="s">
        <v>202</v>
      </c>
      <c r="I66" s="72" t="s">
        <v>465</v>
      </c>
      <c r="J66" s="74">
        <v>4.6100000000000003</v>
      </c>
      <c r="K66" s="72" t="s">
        <v>101</v>
      </c>
      <c r="L66" s="75">
        <v>1.7600000000000001E-2</v>
      </c>
      <c r="M66" s="75">
        <v>1.3299999999999999E-2</v>
      </c>
      <c r="N66" s="74">
        <v>1830716.72</v>
      </c>
      <c r="O66" s="74">
        <v>103.5</v>
      </c>
      <c r="P66" s="74">
        <v>37.184310000000004</v>
      </c>
      <c r="Q66" s="74">
        <v>1931.9761152000001</v>
      </c>
      <c r="R66" s="75">
        <v>1.2999999999999999E-3</v>
      </c>
      <c r="S66" s="75">
        <v>2.8E-3</v>
      </c>
      <c r="T66" s="75">
        <v>8.9999999999999998E-4</v>
      </c>
      <c r="U66" s="14"/>
    </row>
    <row r="67" spans="1:21">
      <c r="A67" s="72" t="s">
        <v>466</v>
      </c>
      <c r="B67" s="73">
        <v>3230166</v>
      </c>
      <c r="C67" s="72" t="s">
        <v>99</v>
      </c>
      <c r="D67" s="72" t="s">
        <v>122</v>
      </c>
      <c r="E67" s="72" t="s">
        <v>460</v>
      </c>
      <c r="F67" s="72" t="s">
        <v>1264</v>
      </c>
      <c r="G67" s="72" t="s">
        <v>1247</v>
      </c>
      <c r="H67" s="72" t="s">
        <v>202</v>
      </c>
      <c r="I67" s="72" t="s">
        <v>467</v>
      </c>
      <c r="J67" s="74">
        <v>1.47</v>
      </c>
      <c r="K67" s="72" t="s">
        <v>101</v>
      </c>
      <c r="L67" s="75">
        <v>2.5499999999999998E-2</v>
      </c>
      <c r="M67" s="75">
        <v>1.8200000000000001E-2</v>
      </c>
      <c r="N67" s="74">
        <v>2663962.04</v>
      </c>
      <c r="O67" s="74">
        <v>102.15</v>
      </c>
      <c r="P67" s="74">
        <v>66.041719999999998</v>
      </c>
      <c r="Q67" s="74">
        <v>2787.2789438599998</v>
      </c>
      <c r="R67" s="75">
        <v>2.3999999999999998E-3</v>
      </c>
      <c r="S67" s="75">
        <v>4.1000000000000003E-3</v>
      </c>
      <c r="T67" s="75">
        <v>1.1999999999999999E-3</v>
      </c>
      <c r="U67" s="14"/>
    </row>
    <row r="68" spans="1:21">
      <c r="A68" s="72" t="s">
        <v>468</v>
      </c>
      <c r="B68" s="73">
        <v>3230372</v>
      </c>
      <c r="C68" s="72" t="s">
        <v>99</v>
      </c>
      <c r="D68" s="72" t="s">
        <v>122</v>
      </c>
      <c r="E68" s="72" t="s">
        <v>460</v>
      </c>
      <c r="F68" s="72" t="s">
        <v>1264</v>
      </c>
      <c r="G68" s="72" t="s">
        <v>1247</v>
      </c>
      <c r="H68" s="72" t="s">
        <v>202</v>
      </c>
      <c r="I68" s="72" t="s">
        <v>469</v>
      </c>
      <c r="J68" s="74">
        <v>7.2</v>
      </c>
      <c r="K68" s="72" t="s">
        <v>101</v>
      </c>
      <c r="L68" s="75">
        <v>6.4999999999999997E-3</v>
      </c>
      <c r="M68" s="75">
        <v>1.5100000000000001E-2</v>
      </c>
      <c r="N68" s="74">
        <v>4433220</v>
      </c>
      <c r="O68" s="74">
        <v>93.74</v>
      </c>
      <c r="P68" s="74">
        <v>54.349490000000003</v>
      </c>
      <c r="Q68" s="74">
        <v>4210.0499179999997</v>
      </c>
      <c r="R68" s="75">
        <v>1.12E-2</v>
      </c>
      <c r="S68" s="75">
        <v>6.1999999999999998E-3</v>
      </c>
      <c r="T68" s="75">
        <v>1.9E-3</v>
      </c>
      <c r="U68" s="14"/>
    </row>
    <row r="69" spans="1:21">
      <c r="A69" s="72" t="s">
        <v>470</v>
      </c>
      <c r="B69" s="73">
        <v>1940444</v>
      </c>
      <c r="C69" s="72" t="s">
        <v>99</v>
      </c>
      <c r="D69" s="72" t="s">
        <v>122</v>
      </c>
      <c r="E69" s="72" t="s">
        <v>390</v>
      </c>
      <c r="F69" s="72" t="s">
        <v>363</v>
      </c>
      <c r="G69" s="72" t="s">
        <v>1247</v>
      </c>
      <c r="H69" s="72" t="s">
        <v>202</v>
      </c>
      <c r="I69" s="72" t="s">
        <v>429</v>
      </c>
      <c r="J69" s="74">
        <v>0.99</v>
      </c>
      <c r="K69" s="72" t="s">
        <v>101</v>
      </c>
      <c r="L69" s="75">
        <v>3.9300000000000002E-2</v>
      </c>
      <c r="M69" s="75">
        <v>0.15809999999999999</v>
      </c>
      <c r="N69" s="74">
        <v>2206304.92</v>
      </c>
      <c r="O69" s="74">
        <v>113.55</v>
      </c>
      <c r="P69" s="74">
        <v>1326.0547300000001</v>
      </c>
      <c r="Q69" s="74">
        <v>3831.31396666</v>
      </c>
      <c r="R69" s="75">
        <v>2.0999999999999999E-3</v>
      </c>
      <c r="S69" s="75">
        <v>5.5999999999999999E-3</v>
      </c>
      <c r="T69" s="75">
        <v>1.6999999999999999E-3</v>
      </c>
      <c r="U69" s="14"/>
    </row>
    <row r="70" spans="1:21">
      <c r="A70" s="72" t="s">
        <v>471</v>
      </c>
      <c r="B70" s="73">
        <v>1138544</v>
      </c>
      <c r="C70" s="72" t="s">
        <v>99</v>
      </c>
      <c r="D70" s="72" t="s">
        <v>122</v>
      </c>
      <c r="E70" s="72" t="s">
        <v>472</v>
      </c>
      <c r="F70" s="72" t="s">
        <v>1264</v>
      </c>
      <c r="G70" s="72" t="s">
        <v>1247</v>
      </c>
      <c r="H70" s="72" t="s">
        <v>202</v>
      </c>
      <c r="I70" s="72" t="s">
        <v>379</v>
      </c>
      <c r="J70" s="74">
        <v>6.81</v>
      </c>
      <c r="K70" s="72" t="s">
        <v>101</v>
      </c>
      <c r="L70" s="75">
        <v>3.5000000000000003E-2</v>
      </c>
      <c r="M70" s="75">
        <v>1.3100000000000001E-2</v>
      </c>
      <c r="N70" s="74">
        <v>6392137.8099999996</v>
      </c>
      <c r="O70" s="74">
        <v>118.6</v>
      </c>
      <c r="P70" s="74">
        <v>0</v>
      </c>
      <c r="Q70" s="74">
        <v>7581.0754426599997</v>
      </c>
      <c r="R70" s="75">
        <v>8.2000000000000007E-3</v>
      </c>
      <c r="S70" s="75">
        <v>1.11E-2</v>
      </c>
      <c r="T70" s="75">
        <v>3.3999999999999998E-3</v>
      </c>
      <c r="U70" s="14"/>
    </row>
    <row r="71" spans="1:21">
      <c r="A71" s="72" t="s">
        <v>473</v>
      </c>
      <c r="B71" s="73">
        <v>1136753</v>
      </c>
      <c r="C71" s="72" t="s">
        <v>99</v>
      </c>
      <c r="D71" s="72" t="s">
        <v>122</v>
      </c>
      <c r="E71" s="72" t="s">
        <v>472</v>
      </c>
      <c r="F71" s="72" t="s">
        <v>1264</v>
      </c>
      <c r="G71" s="72" t="s">
        <v>1247</v>
      </c>
      <c r="H71" s="72" t="s">
        <v>202</v>
      </c>
      <c r="I71" s="72" t="s">
        <v>474</v>
      </c>
      <c r="J71" s="74">
        <v>5.37</v>
      </c>
      <c r="K71" s="72" t="s">
        <v>101</v>
      </c>
      <c r="L71" s="75">
        <v>0.04</v>
      </c>
      <c r="M71" s="75">
        <v>1.2200000000000001E-2</v>
      </c>
      <c r="N71" s="74">
        <v>1773634.04</v>
      </c>
      <c r="O71" s="74">
        <v>117.53</v>
      </c>
      <c r="P71" s="74">
        <v>0</v>
      </c>
      <c r="Q71" s="74">
        <v>2084.5520872120001</v>
      </c>
      <c r="R71" s="75">
        <v>1.8E-3</v>
      </c>
      <c r="S71" s="75">
        <v>3.0999999999999999E-3</v>
      </c>
      <c r="T71" s="75">
        <v>8.9999999999999998E-4</v>
      </c>
      <c r="U71" s="14"/>
    </row>
    <row r="72" spans="1:21">
      <c r="A72" s="72" t="s">
        <v>475</v>
      </c>
      <c r="B72" s="73">
        <v>1129899</v>
      </c>
      <c r="C72" s="72" t="s">
        <v>99</v>
      </c>
      <c r="D72" s="72" t="s">
        <v>122</v>
      </c>
      <c r="E72" s="72" t="s">
        <v>472</v>
      </c>
      <c r="F72" s="72" t="s">
        <v>1264</v>
      </c>
      <c r="G72" s="72" t="s">
        <v>1247</v>
      </c>
      <c r="H72" s="72" t="s">
        <v>202</v>
      </c>
      <c r="I72" s="72" t="s">
        <v>297</v>
      </c>
      <c r="J72" s="74">
        <v>2.62</v>
      </c>
      <c r="K72" s="72" t="s">
        <v>101</v>
      </c>
      <c r="L72" s="75">
        <v>0.04</v>
      </c>
      <c r="M72" s="75">
        <v>9.1000000000000004E-3</v>
      </c>
      <c r="N72" s="74">
        <v>1354100.11</v>
      </c>
      <c r="O72" s="74">
        <v>109.1</v>
      </c>
      <c r="P72" s="74">
        <v>0</v>
      </c>
      <c r="Q72" s="74">
        <v>1477.3232200100001</v>
      </c>
      <c r="R72" s="75">
        <v>4.3E-3</v>
      </c>
      <c r="S72" s="75">
        <v>2.2000000000000001E-3</v>
      </c>
      <c r="T72" s="75">
        <v>6.9999999999999999E-4</v>
      </c>
      <c r="U72" s="14"/>
    </row>
    <row r="73" spans="1:21">
      <c r="A73" s="72" t="s">
        <v>476</v>
      </c>
      <c r="B73" s="73">
        <v>1120021</v>
      </c>
      <c r="C73" s="72" t="s">
        <v>99</v>
      </c>
      <c r="D73" s="72" t="s">
        <v>122</v>
      </c>
      <c r="E73" s="72" t="s">
        <v>472</v>
      </c>
      <c r="F73" s="72" t="s">
        <v>1264</v>
      </c>
      <c r="G73" s="72" t="s">
        <v>1247</v>
      </c>
      <c r="H73" s="72" t="s">
        <v>202</v>
      </c>
      <c r="I73" s="72" t="s">
        <v>477</v>
      </c>
      <c r="J73" s="74">
        <v>0.43</v>
      </c>
      <c r="K73" s="72" t="s">
        <v>101</v>
      </c>
      <c r="L73" s="75">
        <v>3.9E-2</v>
      </c>
      <c r="M73" s="75">
        <v>2.3099999999999999E-2</v>
      </c>
      <c r="N73" s="74">
        <v>1147345.01</v>
      </c>
      <c r="O73" s="74">
        <v>109.4</v>
      </c>
      <c r="P73" s="74">
        <v>0</v>
      </c>
      <c r="Q73" s="74">
        <v>1255.19544094</v>
      </c>
      <c r="R73" s="75">
        <v>2.2499999999999999E-2</v>
      </c>
      <c r="S73" s="75">
        <v>1.8E-3</v>
      </c>
      <c r="T73" s="75">
        <v>5.9999999999999995E-4</v>
      </c>
      <c r="U73" s="14"/>
    </row>
    <row r="74" spans="1:21">
      <c r="A74" s="72" t="s">
        <v>478</v>
      </c>
      <c r="B74" s="73">
        <v>7770217</v>
      </c>
      <c r="C74" s="72" t="s">
        <v>99</v>
      </c>
      <c r="D74" s="72" t="s">
        <v>122</v>
      </c>
      <c r="E74" s="72" t="s">
        <v>479</v>
      </c>
      <c r="F74" s="72" t="s">
        <v>480</v>
      </c>
      <c r="G74" s="72" t="s">
        <v>1247</v>
      </c>
      <c r="H74" s="72" t="s">
        <v>202</v>
      </c>
      <c r="I74" s="72" t="s">
        <v>286</v>
      </c>
      <c r="J74" s="74">
        <v>3.99</v>
      </c>
      <c r="K74" s="72" t="s">
        <v>101</v>
      </c>
      <c r="L74" s="75">
        <v>4.2999999999999997E-2</v>
      </c>
      <c r="M74" s="75">
        <v>7.6E-3</v>
      </c>
      <c r="N74" s="74">
        <v>902150</v>
      </c>
      <c r="O74" s="74">
        <v>117.75</v>
      </c>
      <c r="P74" s="74">
        <v>0</v>
      </c>
      <c r="Q74" s="74">
        <v>1062.2816250000001</v>
      </c>
      <c r="R74" s="75">
        <v>1E-3</v>
      </c>
      <c r="S74" s="75">
        <v>1.6000000000000001E-3</v>
      </c>
      <c r="T74" s="75">
        <v>5.0000000000000001E-4</v>
      </c>
      <c r="U74" s="14"/>
    </row>
    <row r="75" spans="1:21">
      <c r="A75" s="72" t="s">
        <v>481</v>
      </c>
      <c r="B75" s="73">
        <v>1139492</v>
      </c>
      <c r="C75" s="72" t="s">
        <v>99</v>
      </c>
      <c r="D75" s="72" t="s">
        <v>122</v>
      </c>
      <c r="E75" s="72" t="s">
        <v>482</v>
      </c>
      <c r="F75" s="72" t="s">
        <v>363</v>
      </c>
      <c r="G75" s="72" t="s">
        <v>1249</v>
      </c>
      <c r="H75" s="72" t="s">
        <v>149</v>
      </c>
      <c r="I75" s="72" t="s">
        <v>312</v>
      </c>
      <c r="J75" s="74">
        <v>2.64</v>
      </c>
      <c r="K75" s="72" t="s">
        <v>101</v>
      </c>
      <c r="L75" s="75">
        <v>9.4999999999999998E-3</v>
      </c>
      <c r="M75" s="75">
        <v>5.4000000000000003E-3</v>
      </c>
      <c r="N75" s="74">
        <v>10165201.710000001</v>
      </c>
      <c r="O75" s="74">
        <v>102.09</v>
      </c>
      <c r="P75" s="74">
        <v>0</v>
      </c>
      <c r="Q75" s="74">
        <v>10377.654425739</v>
      </c>
      <c r="R75" s="75">
        <v>1.26E-2</v>
      </c>
      <c r="S75" s="75">
        <v>1.52E-2</v>
      </c>
      <c r="T75" s="75">
        <v>4.5999999999999999E-3</v>
      </c>
      <c r="U75" s="14"/>
    </row>
    <row r="76" spans="1:21">
      <c r="A76" s="72" t="s">
        <v>483</v>
      </c>
      <c r="B76" s="73">
        <v>1157353</v>
      </c>
      <c r="C76" s="72" t="s">
        <v>99</v>
      </c>
      <c r="D76" s="72" t="s">
        <v>122</v>
      </c>
      <c r="E76" s="72" t="s">
        <v>482</v>
      </c>
      <c r="F76" s="72" t="s">
        <v>363</v>
      </c>
      <c r="G76" s="72" t="s">
        <v>1249</v>
      </c>
      <c r="H76" s="72" t="s">
        <v>149</v>
      </c>
      <c r="I76" s="72" t="s">
        <v>484</v>
      </c>
      <c r="J76" s="74">
        <v>3.7</v>
      </c>
      <c r="K76" s="72" t="s">
        <v>101</v>
      </c>
      <c r="L76" s="75">
        <v>0.01</v>
      </c>
      <c r="M76" s="75">
        <v>6.4000000000000003E-3</v>
      </c>
      <c r="N76" s="74">
        <v>3807360</v>
      </c>
      <c r="O76" s="74">
        <v>101.55</v>
      </c>
      <c r="P76" s="74">
        <v>0</v>
      </c>
      <c r="Q76" s="74">
        <v>3866.37408</v>
      </c>
      <c r="R76" s="75">
        <v>9.4000000000000004E-3</v>
      </c>
      <c r="S76" s="75">
        <v>5.7000000000000002E-3</v>
      </c>
      <c r="T76" s="75">
        <v>1.6999999999999999E-3</v>
      </c>
      <c r="U76" s="14"/>
    </row>
    <row r="77" spans="1:21">
      <c r="A77" s="72" t="s">
        <v>485</v>
      </c>
      <c r="B77" s="73">
        <v>1161538</v>
      </c>
      <c r="C77" s="72" t="s">
        <v>99</v>
      </c>
      <c r="D77" s="72" t="s">
        <v>122</v>
      </c>
      <c r="E77" s="72" t="s">
        <v>482</v>
      </c>
      <c r="F77" s="72" t="s">
        <v>363</v>
      </c>
      <c r="G77" s="72" t="s">
        <v>1249</v>
      </c>
      <c r="H77" s="72" t="s">
        <v>149</v>
      </c>
      <c r="I77" s="72" t="s">
        <v>486</v>
      </c>
      <c r="J77" s="74">
        <v>6.33</v>
      </c>
      <c r="K77" s="72" t="s">
        <v>101</v>
      </c>
      <c r="L77" s="75">
        <v>5.0000000000000001E-3</v>
      </c>
      <c r="M77" s="75">
        <v>3.3E-3</v>
      </c>
      <c r="N77" s="74">
        <v>5503910</v>
      </c>
      <c r="O77" s="74">
        <v>100.25</v>
      </c>
      <c r="P77" s="74">
        <v>0</v>
      </c>
      <c r="Q77" s="74">
        <v>5517.6697750000003</v>
      </c>
      <c r="R77" s="75">
        <v>7.1999999999999998E-3</v>
      </c>
      <c r="S77" s="75">
        <v>8.0999999999999996E-3</v>
      </c>
      <c r="T77" s="75">
        <v>2.5000000000000001E-3</v>
      </c>
      <c r="U77" s="14"/>
    </row>
    <row r="78" spans="1:21">
      <c r="A78" s="72" t="s">
        <v>487</v>
      </c>
      <c r="B78" s="73">
        <v>1154764</v>
      </c>
      <c r="C78" s="72" t="s">
        <v>99</v>
      </c>
      <c r="D78" s="72" t="s">
        <v>122</v>
      </c>
      <c r="E78" s="72" t="s">
        <v>482</v>
      </c>
      <c r="F78" s="72" t="s">
        <v>363</v>
      </c>
      <c r="G78" s="72" t="s">
        <v>1249</v>
      </c>
      <c r="H78" s="72" t="s">
        <v>149</v>
      </c>
      <c r="I78" s="72" t="s">
        <v>232</v>
      </c>
      <c r="J78" s="74">
        <v>2.2000000000000002</v>
      </c>
      <c r="K78" s="72" t="s">
        <v>101</v>
      </c>
      <c r="L78" s="75">
        <v>2.8E-3</v>
      </c>
      <c r="M78" s="75">
        <v>9.7999999999999997E-3</v>
      </c>
      <c r="N78" s="74">
        <v>1953696</v>
      </c>
      <c r="O78" s="74">
        <v>98.5</v>
      </c>
      <c r="P78" s="74">
        <v>0</v>
      </c>
      <c r="Q78" s="74">
        <v>1924.3905600000001</v>
      </c>
      <c r="R78" s="75">
        <v>4.5999999999999999E-3</v>
      </c>
      <c r="S78" s="75">
        <v>2.8E-3</v>
      </c>
      <c r="T78" s="75">
        <v>8.9999999999999998E-4</v>
      </c>
      <c r="U78" s="14"/>
    </row>
    <row r="79" spans="1:21">
      <c r="A79" s="72" t="s">
        <v>488</v>
      </c>
      <c r="B79" s="73">
        <v>11109150</v>
      </c>
      <c r="C79" s="72" t="s">
        <v>99</v>
      </c>
      <c r="D79" s="72" t="s">
        <v>122</v>
      </c>
      <c r="E79" s="72" t="s">
        <v>489</v>
      </c>
      <c r="F79" s="72" t="s">
        <v>490</v>
      </c>
      <c r="G79" s="72" t="s">
        <v>1250</v>
      </c>
      <c r="H79" s="72" t="s">
        <v>202</v>
      </c>
      <c r="I79" s="72" t="s">
        <v>422</v>
      </c>
      <c r="J79" s="74">
        <v>7.14</v>
      </c>
      <c r="K79" s="72" t="s">
        <v>101</v>
      </c>
      <c r="L79" s="75">
        <v>5.1499999999999997E-2</v>
      </c>
      <c r="M79" s="75">
        <v>2.2100000000000002E-2</v>
      </c>
      <c r="N79" s="74">
        <v>700000</v>
      </c>
      <c r="O79" s="74">
        <v>142.86857142857141</v>
      </c>
      <c r="P79" s="74">
        <v>0</v>
      </c>
      <c r="Q79" s="74">
        <v>1000.08</v>
      </c>
      <c r="R79" s="75">
        <v>2.0000000000000001E-4</v>
      </c>
      <c r="S79" s="75">
        <v>1.5E-3</v>
      </c>
      <c r="T79" s="75">
        <v>5.0000000000000001E-4</v>
      </c>
      <c r="U79" s="14"/>
    </row>
    <row r="80" spans="1:21">
      <c r="A80" s="72" t="s">
        <v>491</v>
      </c>
      <c r="B80" s="73">
        <v>1140615</v>
      </c>
      <c r="C80" s="72" t="s">
        <v>99</v>
      </c>
      <c r="D80" s="72" t="s">
        <v>122</v>
      </c>
      <c r="E80" s="72" t="s">
        <v>492</v>
      </c>
      <c r="F80" s="72" t="s">
        <v>1264</v>
      </c>
      <c r="G80" s="72" t="s">
        <v>1250</v>
      </c>
      <c r="H80" s="72" t="s">
        <v>202</v>
      </c>
      <c r="I80" s="72" t="s">
        <v>358</v>
      </c>
      <c r="J80" s="74">
        <v>3.95</v>
      </c>
      <c r="K80" s="72" t="s">
        <v>101</v>
      </c>
      <c r="L80" s="75">
        <v>1.6E-2</v>
      </c>
      <c r="M80" s="75">
        <v>1.4500000000000001E-2</v>
      </c>
      <c r="N80" s="74">
        <v>402076</v>
      </c>
      <c r="O80" s="74">
        <v>102.04999999999998</v>
      </c>
      <c r="P80" s="74">
        <v>0</v>
      </c>
      <c r="Q80" s="74">
        <v>410.31855799999994</v>
      </c>
      <c r="R80" s="75">
        <v>3.0999999999999999E-3</v>
      </c>
      <c r="S80" s="75">
        <v>5.8811675952775923E-4</v>
      </c>
      <c r="T80" s="75">
        <v>2.0000000000000001E-4</v>
      </c>
      <c r="U80" s="14"/>
    </row>
    <row r="81" spans="1:21">
      <c r="A81" s="72" t="s">
        <v>491</v>
      </c>
      <c r="B81" s="73">
        <v>11406150</v>
      </c>
      <c r="C81" s="72" t="s">
        <v>99</v>
      </c>
      <c r="D81" s="72" t="s">
        <v>122</v>
      </c>
      <c r="E81" s="72" t="s">
        <v>492</v>
      </c>
      <c r="F81" s="72" t="s">
        <v>1264</v>
      </c>
      <c r="G81" s="72" t="s">
        <v>1250</v>
      </c>
      <c r="H81" s="72" t="s">
        <v>202</v>
      </c>
      <c r="I81" s="72" t="s">
        <v>229</v>
      </c>
      <c r="J81" s="74">
        <v>3.46</v>
      </c>
      <c r="K81" s="72" t="s">
        <v>101</v>
      </c>
      <c r="L81" s="75">
        <v>1.6E-2</v>
      </c>
      <c r="M81" s="75">
        <v>0.13800000000000001</v>
      </c>
      <c r="N81" s="74">
        <v>1410000</v>
      </c>
      <c r="O81" s="74">
        <v>99.550000000000011</v>
      </c>
      <c r="P81" s="74">
        <v>0</v>
      </c>
      <c r="Q81" s="74">
        <v>1403.655</v>
      </c>
      <c r="R81" s="75">
        <v>0</v>
      </c>
      <c r="S81" s="75">
        <v>2.0118832404722405E-3</v>
      </c>
      <c r="T81" s="75">
        <v>5.9999999999999995E-4</v>
      </c>
      <c r="U81" s="14"/>
    </row>
    <row r="82" spans="1:21">
      <c r="A82" s="72" t="s">
        <v>493</v>
      </c>
      <c r="B82" s="73">
        <v>2300184</v>
      </c>
      <c r="C82" s="72" t="s">
        <v>99</v>
      </c>
      <c r="D82" s="72" t="s">
        <v>122</v>
      </c>
      <c r="E82" s="72" t="s">
        <v>494</v>
      </c>
      <c r="F82" s="72" t="s">
        <v>131</v>
      </c>
      <c r="G82" s="72" t="s">
        <v>1250</v>
      </c>
      <c r="H82" s="72" t="s">
        <v>202</v>
      </c>
      <c r="I82" s="72" t="s">
        <v>477</v>
      </c>
      <c r="J82" s="74">
        <v>4.0599999999999996</v>
      </c>
      <c r="K82" s="72" t="s">
        <v>101</v>
      </c>
      <c r="L82" s="75">
        <v>2.1999999999999999E-2</v>
      </c>
      <c r="M82" s="75">
        <v>9.5999999999999992E-3</v>
      </c>
      <c r="N82" s="74">
        <v>262123</v>
      </c>
      <c r="O82" s="74">
        <v>105.38</v>
      </c>
      <c r="P82" s="74">
        <v>0</v>
      </c>
      <c r="Q82" s="74">
        <v>276.22521740000002</v>
      </c>
      <c r="R82" s="75">
        <v>2.9999999999999997E-4</v>
      </c>
      <c r="S82" s="75">
        <v>4.0000000000000002E-4</v>
      </c>
      <c r="T82" s="75">
        <v>1E-4</v>
      </c>
      <c r="U82" s="14"/>
    </row>
    <row r="83" spans="1:21">
      <c r="A83" s="72" t="s">
        <v>495</v>
      </c>
      <c r="B83" s="73">
        <v>2300242</v>
      </c>
      <c r="C83" s="72" t="s">
        <v>99</v>
      </c>
      <c r="D83" s="72" t="s">
        <v>122</v>
      </c>
      <c r="E83" s="72" t="s">
        <v>494</v>
      </c>
      <c r="F83" s="72" t="s">
        <v>131</v>
      </c>
      <c r="G83" s="72" t="s">
        <v>1250</v>
      </c>
      <c r="H83" s="72" t="s">
        <v>202</v>
      </c>
      <c r="I83" s="72" t="s">
        <v>496</v>
      </c>
      <c r="J83" s="74">
        <v>7.44</v>
      </c>
      <c r="K83" s="72" t="s">
        <v>101</v>
      </c>
      <c r="L83" s="75">
        <v>1.7000000000000001E-2</v>
      </c>
      <c r="M83" s="75">
        <v>1.2500000000000001E-2</v>
      </c>
      <c r="N83" s="74">
        <v>10678750</v>
      </c>
      <c r="O83" s="74">
        <v>101.93</v>
      </c>
      <c r="P83" s="74">
        <v>0</v>
      </c>
      <c r="Q83" s="74">
        <v>10884.849875</v>
      </c>
      <c r="R83" s="75">
        <v>8.3999999999999995E-3</v>
      </c>
      <c r="S83" s="75">
        <v>1.5900000000000001E-2</v>
      </c>
      <c r="T83" s="75">
        <v>4.7999999999999996E-3</v>
      </c>
      <c r="U83" s="14"/>
    </row>
    <row r="84" spans="1:21">
      <c r="A84" s="72" t="s">
        <v>497</v>
      </c>
      <c r="B84" s="73">
        <v>2300143</v>
      </c>
      <c r="C84" s="72" t="s">
        <v>99</v>
      </c>
      <c r="D84" s="72" t="s">
        <v>122</v>
      </c>
      <c r="E84" s="72" t="s">
        <v>494</v>
      </c>
      <c r="F84" s="72" t="s">
        <v>131</v>
      </c>
      <c r="G84" s="72" t="s">
        <v>1250</v>
      </c>
      <c r="H84" s="72" t="s">
        <v>202</v>
      </c>
      <c r="I84" s="72" t="s">
        <v>498</v>
      </c>
      <c r="J84" s="74">
        <v>1.4</v>
      </c>
      <c r="K84" s="72" t="s">
        <v>101</v>
      </c>
      <c r="L84" s="75">
        <v>3.6999999999999998E-2</v>
      </c>
      <c r="M84" s="75">
        <v>1.3899999999999999E-2</v>
      </c>
      <c r="N84" s="74">
        <v>2363693.4</v>
      </c>
      <c r="O84" s="74">
        <v>107.21</v>
      </c>
      <c r="P84" s="74">
        <v>0</v>
      </c>
      <c r="Q84" s="74">
        <v>2534.11569414</v>
      </c>
      <c r="R84" s="75">
        <v>1.6000000000000001E-3</v>
      </c>
      <c r="S84" s="75">
        <v>3.7000000000000002E-3</v>
      </c>
      <c r="T84" s="75">
        <v>1.1000000000000001E-3</v>
      </c>
      <c r="U84" s="14"/>
    </row>
    <row r="85" spans="1:21">
      <c r="A85" s="72" t="s">
        <v>499</v>
      </c>
      <c r="B85" s="73">
        <v>1260736</v>
      </c>
      <c r="C85" s="72" t="s">
        <v>99</v>
      </c>
      <c r="D85" s="72" t="s">
        <v>122</v>
      </c>
      <c r="E85" s="72" t="s">
        <v>500</v>
      </c>
      <c r="F85" s="72" t="s">
        <v>1269</v>
      </c>
      <c r="G85" s="72" t="s">
        <v>1250</v>
      </c>
      <c r="H85" s="72" t="s">
        <v>202</v>
      </c>
      <c r="I85" s="72" t="s">
        <v>244</v>
      </c>
      <c r="J85" s="74">
        <v>6.01</v>
      </c>
      <c r="K85" s="72" t="s">
        <v>101</v>
      </c>
      <c r="L85" s="75">
        <v>1.29E-2</v>
      </c>
      <c r="M85" s="75">
        <v>5.2200000000000003E-2</v>
      </c>
      <c r="N85" s="74">
        <v>5473158</v>
      </c>
      <c r="O85" s="74">
        <v>78.52</v>
      </c>
      <c r="P85" s="74">
        <v>0</v>
      </c>
      <c r="Q85" s="74">
        <v>4297.5236616000002</v>
      </c>
      <c r="R85" s="75">
        <v>5.4999999999999997E-3</v>
      </c>
      <c r="S85" s="75">
        <v>6.3E-3</v>
      </c>
      <c r="T85" s="75">
        <v>1.9E-3</v>
      </c>
      <c r="U85" s="14"/>
    </row>
    <row r="86" spans="1:21">
      <c r="A86" s="72" t="s">
        <v>501</v>
      </c>
      <c r="B86" s="73">
        <v>7670177</v>
      </c>
      <c r="C86" s="72" t="s">
        <v>99</v>
      </c>
      <c r="D86" s="72" t="s">
        <v>122</v>
      </c>
      <c r="E86" s="72" t="s">
        <v>502</v>
      </c>
      <c r="F86" s="72" t="s">
        <v>443</v>
      </c>
      <c r="G86" s="72" t="s">
        <v>1250</v>
      </c>
      <c r="H86" s="72" t="s">
        <v>202</v>
      </c>
      <c r="I86" s="72" t="s">
        <v>369</v>
      </c>
      <c r="J86" s="74">
        <v>2.17</v>
      </c>
      <c r="K86" s="72" t="s">
        <v>101</v>
      </c>
      <c r="L86" s="75">
        <v>2.5499999999999998E-2</v>
      </c>
      <c r="M86" s="75">
        <v>1.5599999999999999E-2</v>
      </c>
      <c r="N86" s="74">
        <v>1461048.86</v>
      </c>
      <c r="O86" s="74">
        <v>104.38</v>
      </c>
      <c r="P86" s="74">
        <v>0</v>
      </c>
      <c r="Q86" s="74">
        <v>1525.0428000679999</v>
      </c>
      <c r="R86" s="75">
        <v>4.1999999999999997E-3</v>
      </c>
      <c r="S86" s="75">
        <v>2.2000000000000001E-3</v>
      </c>
      <c r="T86" s="75">
        <v>6.9999999999999999E-4</v>
      </c>
      <c r="U86" s="14"/>
    </row>
    <row r="87" spans="1:21">
      <c r="A87" s="72" t="s">
        <v>503</v>
      </c>
      <c r="B87" s="73">
        <v>1161769</v>
      </c>
      <c r="C87" s="72" t="s">
        <v>99</v>
      </c>
      <c r="D87" s="72" t="s">
        <v>122</v>
      </c>
      <c r="E87" s="72" t="s">
        <v>504</v>
      </c>
      <c r="F87" s="72" t="s">
        <v>363</v>
      </c>
      <c r="G87" s="72" t="s">
        <v>1250</v>
      </c>
      <c r="H87" s="72" t="s">
        <v>202</v>
      </c>
      <c r="I87" s="72" t="s">
        <v>505</v>
      </c>
      <c r="J87" s="74">
        <v>4.97</v>
      </c>
      <c r="K87" s="72" t="s">
        <v>101</v>
      </c>
      <c r="L87" s="75">
        <v>2E-3</v>
      </c>
      <c r="M87" s="75">
        <v>8.2000000000000007E-3</v>
      </c>
      <c r="N87" s="74">
        <v>2040391</v>
      </c>
      <c r="O87" s="74">
        <v>96.400490102142186</v>
      </c>
      <c r="P87" s="74">
        <v>0</v>
      </c>
      <c r="Q87" s="74">
        <v>1966.9469239999999</v>
      </c>
      <c r="R87" s="75">
        <v>3.6284072458949179E-3</v>
      </c>
      <c r="S87" s="75">
        <v>2.8817554365545722E-3</v>
      </c>
      <c r="T87" s="75">
        <v>8.9761904761904748E-4</v>
      </c>
      <c r="U87" s="14"/>
    </row>
    <row r="88" spans="1:21">
      <c r="A88" s="72" t="s">
        <v>600</v>
      </c>
      <c r="B88" s="73">
        <v>11617690</v>
      </c>
      <c r="C88" s="72" t="s">
        <v>99</v>
      </c>
      <c r="D88" s="72" t="s">
        <v>122</v>
      </c>
      <c r="E88" s="72" t="s">
        <v>504</v>
      </c>
      <c r="F88" s="72" t="s">
        <v>363</v>
      </c>
      <c r="G88" s="72" t="s">
        <v>216</v>
      </c>
      <c r="H88" s="72" t="s">
        <v>595</v>
      </c>
      <c r="I88" s="72" t="s">
        <v>505</v>
      </c>
      <c r="J88" s="74">
        <v>4.8499999999999996</v>
      </c>
      <c r="K88" s="72" t="s">
        <v>101</v>
      </c>
      <c r="L88" s="75">
        <v>2E-3</v>
      </c>
      <c r="M88" s="75">
        <v>0.1019</v>
      </c>
      <c r="N88" s="74">
        <v>940000</v>
      </c>
      <c r="O88" s="74">
        <v>95.720212765957442</v>
      </c>
      <c r="P88" s="74">
        <v>0</v>
      </c>
      <c r="Q88" s="74">
        <v>899.77</v>
      </c>
      <c r="R88" s="75">
        <v>1.6715927541050822E-3</v>
      </c>
      <c r="S88" s="75">
        <v>1.3182445634454276E-3</v>
      </c>
      <c r="T88" s="75">
        <v>4.0238095238095246E-4</v>
      </c>
      <c r="U88" s="14"/>
    </row>
    <row r="89" spans="1:21">
      <c r="A89" s="72" t="s">
        <v>506</v>
      </c>
      <c r="B89" s="73">
        <v>1142512</v>
      </c>
      <c r="C89" s="72" t="s">
        <v>99</v>
      </c>
      <c r="D89" s="72" t="s">
        <v>122</v>
      </c>
      <c r="E89" s="72" t="s">
        <v>504</v>
      </c>
      <c r="F89" s="72" t="s">
        <v>363</v>
      </c>
      <c r="G89" s="72" t="s">
        <v>1250</v>
      </c>
      <c r="H89" s="72" t="s">
        <v>202</v>
      </c>
      <c r="I89" s="72" t="s">
        <v>507</v>
      </c>
      <c r="J89" s="74">
        <v>2.89</v>
      </c>
      <c r="K89" s="72" t="s">
        <v>101</v>
      </c>
      <c r="L89" s="75">
        <v>6.7999999999999996E-3</v>
      </c>
      <c r="M89" s="75">
        <v>9.1000000000000004E-3</v>
      </c>
      <c r="N89" s="74">
        <v>3558391</v>
      </c>
      <c r="O89" s="74">
        <v>99.9</v>
      </c>
      <c r="P89" s="74">
        <v>0</v>
      </c>
      <c r="Q89" s="74">
        <v>3554.832609</v>
      </c>
      <c r="R89" s="75">
        <v>6.7999999999999996E-3</v>
      </c>
      <c r="S89" s="75">
        <v>5.1999999999999998E-3</v>
      </c>
      <c r="T89" s="75">
        <v>1.6000000000000001E-3</v>
      </c>
      <c r="U89" s="14"/>
    </row>
    <row r="90" spans="1:21">
      <c r="A90" s="72" t="s">
        <v>508</v>
      </c>
      <c r="B90" s="73">
        <v>1127422</v>
      </c>
      <c r="C90" s="72" t="s">
        <v>99</v>
      </c>
      <c r="D90" s="72" t="s">
        <v>122</v>
      </c>
      <c r="E90" s="72" t="s">
        <v>504</v>
      </c>
      <c r="F90" s="72" t="s">
        <v>363</v>
      </c>
      <c r="G90" s="72" t="s">
        <v>1250</v>
      </c>
      <c r="H90" s="72" t="s">
        <v>202</v>
      </c>
      <c r="I90" s="72" t="s">
        <v>422</v>
      </c>
      <c r="J90" s="74">
        <v>1</v>
      </c>
      <c r="K90" s="72" t="s">
        <v>101</v>
      </c>
      <c r="L90" s="75">
        <v>0.02</v>
      </c>
      <c r="M90" s="75">
        <v>1.9E-2</v>
      </c>
      <c r="N90" s="74">
        <v>2363124.5</v>
      </c>
      <c r="O90" s="74">
        <v>102.8</v>
      </c>
      <c r="P90" s="74">
        <v>0</v>
      </c>
      <c r="Q90" s="74">
        <v>2429.2919860000002</v>
      </c>
      <c r="R90" s="75">
        <v>8.3000000000000001E-3</v>
      </c>
      <c r="S90" s="75">
        <v>3.5999999999999999E-3</v>
      </c>
      <c r="T90" s="75">
        <v>1.1000000000000001E-3</v>
      </c>
      <c r="U90" s="14"/>
    </row>
    <row r="91" spans="1:21">
      <c r="A91" s="72" t="s">
        <v>509</v>
      </c>
      <c r="B91" s="73">
        <v>3230125</v>
      </c>
      <c r="C91" s="72" t="s">
        <v>99</v>
      </c>
      <c r="D91" s="72" t="s">
        <v>122</v>
      </c>
      <c r="E91" s="72" t="s">
        <v>460</v>
      </c>
      <c r="F91" s="72" t="s">
        <v>1264</v>
      </c>
      <c r="G91" s="72" t="s">
        <v>1250</v>
      </c>
      <c r="H91" s="72" t="s">
        <v>202</v>
      </c>
      <c r="I91" s="72" t="s">
        <v>510</v>
      </c>
      <c r="J91" s="74">
        <v>1.71</v>
      </c>
      <c r="K91" s="72" t="s">
        <v>101</v>
      </c>
      <c r="L91" s="75">
        <v>4.9000000000000002E-2</v>
      </c>
      <c r="M91" s="75">
        <v>2.12E-2</v>
      </c>
      <c r="N91" s="74">
        <v>1110205.45</v>
      </c>
      <c r="O91" s="74">
        <v>109.04</v>
      </c>
      <c r="P91" s="74">
        <v>0</v>
      </c>
      <c r="Q91" s="74">
        <v>1210.56802268</v>
      </c>
      <c r="R91" s="75">
        <v>2.0999999999999999E-3</v>
      </c>
      <c r="S91" s="75">
        <v>1.8E-3</v>
      </c>
      <c r="T91" s="75">
        <v>5.0000000000000001E-4</v>
      </c>
      <c r="U91" s="14"/>
    </row>
    <row r="92" spans="1:21">
      <c r="A92" s="72" t="s">
        <v>511</v>
      </c>
      <c r="B92" s="73">
        <v>3230224</v>
      </c>
      <c r="C92" s="72" t="s">
        <v>99</v>
      </c>
      <c r="D92" s="72" t="s">
        <v>122</v>
      </c>
      <c r="E92" s="72" t="s">
        <v>460</v>
      </c>
      <c r="F92" s="72" t="s">
        <v>1264</v>
      </c>
      <c r="G92" s="72" t="s">
        <v>1250</v>
      </c>
      <c r="H92" s="72" t="s">
        <v>202</v>
      </c>
      <c r="I92" s="72" t="s">
        <v>512</v>
      </c>
      <c r="J92" s="74">
        <v>1.62</v>
      </c>
      <c r="K92" s="72" t="s">
        <v>101</v>
      </c>
      <c r="L92" s="75">
        <v>5.8500000000000003E-2</v>
      </c>
      <c r="M92" s="75">
        <v>1.61E-2</v>
      </c>
      <c r="N92" s="74">
        <v>708725.14</v>
      </c>
      <c r="O92" s="74">
        <v>116.23</v>
      </c>
      <c r="P92" s="74">
        <v>0</v>
      </c>
      <c r="Q92" s="74">
        <v>823.751230222</v>
      </c>
      <c r="R92" s="75">
        <v>1E-3</v>
      </c>
      <c r="S92" s="75">
        <v>1.1999999999999999E-3</v>
      </c>
      <c r="T92" s="75">
        <v>4.0000000000000002E-4</v>
      </c>
      <c r="U92" s="14"/>
    </row>
    <row r="93" spans="1:21">
      <c r="A93" s="72" t="s">
        <v>513</v>
      </c>
      <c r="B93" s="73">
        <v>1103670</v>
      </c>
      <c r="C93" s="72" t="s">
        <v>99</v>
      </c>
      <c r="D93" s="72" t="s">
        <v>122</v>
      </c>
      <c r="E93" s="72" t="s">
        <v>514</v>
      </c>
      <c r="F93" s="72" t="s">
        <v>443</v>
      </c>
      <c r="G93" s="72" t="s">
        <v>1249</v>
      </c>
      <c r="H93" s="72" t="s">
        <v>149</v>
      </c>
      <c r="I93" s="72" t="s">
        <v>515</v>
      </c>
      <c r="J93" s="74">
        <v>0.95</v>
      </c>
      <c r="K93" s="72" t="s">
        <v>101</v>
      </c>
      <c r="L93" s="75">
        <v>4.0500000000000001E-2</v>
      </c>
      <c r="M93" s="75">
        <v>3.8699999999999998E-2</v>
      </c>
      <c r="N93" s="74">
        <v>242642.46</v>
      </c>
      <c r="O93" s="74">
        <v>125.43</v>
      </c>
      <c r="P93" s="74">
        <v>163.76957999999999</v>
      </c>
      <c r="Q93" s="74">
        <v>468.11601757800003</v>
      </c>
      <c r="R93" s="75">
        <v>3.3E-3</v>
      </c>
      <c r="S93" s="75">
        <v>6.9999999999999999E-4</v>
      </c>
      <c r="T93" s="75">
        <v>2.0000000000000001E-4</v>
      </c>
      <c r="U93" s="14"/>
    </row>
    <row r="94" spans="1:21">
      <c r="A94" s="72" t="s">
        <v>516</v>
      </c>
      <c r="B94" s="73">
        <v>1132927</v>
      </c>
      <c r="C94" s="72" t="s">
        <v>99</v>
      </c>
      <c r="D94" s="72" t="s">
        <v>122</v>
      </c>
      <c r="E94" s="72" t="s">
        <v>517</v>
      </c>
      <c r="F94" s="72" t="s">
        <v>1264</v>
      </c>
      <c r="G94" s="72" t="s">
        <v>1249</v>
      </c>
      <c r="H94" s="72" t="s">
        <v>149</v>
      </c>
      <c r="I94" s="72" t="s">
        <v>235</v>
      </c>
      <c r="J94" s="74">
        <v>2.73</v>
      </c>
      <c r="K94" s="72" t="s">
        <v>101</v>
      </c>
      <c r="L94" s="75">
        <v>2.75E-2</v>
      </c>
      <c r="M94" s="75">
        <v>1.5299999999999999E-2</v>
      </c>
      <c r="N94" s="74">
        <v>1937335.69</v>
      </c>
      <c r="O94" s="74">
        <v>104.65</v>
      </c>
      <c r="P94" s="74">
        <v>50.982520000000001</v>
      </c>
      <c r="Q94" s="74">
        <v>2078.4043195849999</v>
      </c>
      <c r="R94" s="75">
        <v>4.4999999999999997E-3</v>
      </c>
      <c r="S94" s="75">
        <v>3.0000000000000001E-3</v>
      </c>
      <c r="T94" s="75">
        <v>8.9999999999999998E-4</v>
      </c>
      <c r="U94" s="14"/>
    </row>
    <row r="95" spans="1:21">
      <c r="A95" s="72" t="s">
        <v>518</v>
      </c>
      <c r="B95" s="73">
        <v>1128586</v>
      </c>
      <c r="C95" s="72" t="s">
        <v>99</v>
      </c>
      <c r="D95" s="72" t="s">
        <v>122</v>
      </c>
      <c r="E95" s="72" t="s">
        <v>517</v>
      </c>
      <c r="F95" s="72" t="s">
        <v>1264</v>
      </c>
      <c r="G95" s="72" t="s">
        <v>1249</v>
      </c>
      <c r="H95" s="72" t="s">
        <v>149</v>
      </c>
      <c r="I95" s="72" t="s">
        <v>321</v>
      </c>
      <c r="J95" s="74">
        <v>0.04</v>
      </c>
      <c r="K95" s="72" t="s">
        <v>101</v>
      </c>
      <c r="L95" s="75">
        <v>2.75E-2</v>
      </c>
      <c r="M95" s="75">
        <v>-0.25729999999999997</v>
      </c>
      <c r="N95" s="74">
        <v>1482739.91</v>
      </c>
      <c r="O95" s="74">
        <v>103.56</v>
      </c>
      <c r="P95" s="74">
        <v>0</v>
      </c>
      <c r="Q95" s="74">
        <v>1535.5254507960001</v>
      </c>
      <c r="R95" s="75">
        <v>8.0999999999999996E-3</v>
      </c>
      <c r="S95" s="75">
        <v>2.2000000000000001E-3</v>
      </c>
      <c r="T95" s="75">
        <v>6.9999999999999999E-4</v>
      </c>
      <c r="U95" s="14"/>
    </row>
    <row r="96" spans="1:21">
      <c r="A96" s="72" t="s">
        <v>519</v>
      </c>
      <c r="B96" s="73">
        <v>1138973</v>
      </c>
      <c r="C96" s="72" t="s">
        <v>99</v>
      </c>
      <c r="D96" s="72" t="s">
        <v>122</v>
      </c>
      <c r="E96" s="72" t="s">
        <v>517</v>
      </c>
      <c r="F96" s="72" t="s">
        <v>1264</v>
      </c>
      <c r="G96" s="72" t="s">
        <v>1249</v>
      </c>
      <c r="H96" s="72" t="s">
        <v>149</v>
      </c>
      <c r="I96" s="72" t="s">
        <v>401</v>
      </c>
      <c r="J96" s="74">
        <v>6.8</v>
      </c>
      <c r="K96" s="72" t="s">
        <v>101</v>
      </c>
      <c r="L96" s="75">
        <v>1.9599999999999999E-2</v>
      </c>
      <c r="M96" s="75">
        <v>1.5599999999999999E-2</v>
      </c>
      <c r="N96" s="74">
        <v>10441940.939999999</v>
      </c>
      <c r="O96" s="74">
        <v>103.7</v>
      </c>
      <c r="P96" s="74">
        <v>0</v>
      </c>
      <c r="Q96" s="74">
        <v>10828.292754780001</v>
      </c>
      <c r="R96" s="75">
        <v>1.06E-2</v>
      </c>
      <c r="S96" s="75">
        <v>1.5900000000000001E-2</v>
      </c>
      <c r="T96" s="75">
        <v>4.7999999999999996E-3</v>
      </c>
      <c r="U96" s="14"/>
    </row>
    <row r="97" spans="1:21">
      <c r="A97" s="72" t="s">
        <v>520</v>
      </c>
      <c r="B97" s="73">
        <v>1167147</v>
      </c>
      <c r="C97" s="72" t="s">
        <v>99</v>
      </c>
      <c r="D97" s="72" t="s">
        <v>122</v>
      </c>
      <c r="E97" s="72" t="s">
        <v>517</v>
      </c>
      <c r="F97" s="72" t="s">
        <v>1264</v>
      </c>
      <c r="G97" s="72" t="s">
        <v>1249</v>
      </c>
      <c r="H97" s="72" t="s">
        <v>149</v>
      </c>
      <c r="I97" s="72" t="s">
        <v>286</v>
      </c>
      <c r="J97" s="74">
        <v>7.93</v>
      </c>
      <c r="K97" s="72" t="s">
        <v>101</v>
      </c>
      <c r="L97" s="75">
        <v>1.5800000000000002E-2</v>
      </c>
      <c r="M97" s="75">
        <v>1.6899999999999998E-2</v>
      </c>
      <c r="N97" s="74">
        <v>5520000</v>
      </c>
      <c r="O97" s="74">
        <v>99.2</v>
      </c>
      <c r="P97" s="74">
        <v>0</v>
      </c>
      <c r="Q97" s="74">
        <v>5475.84</v>
      </c>
      <c r="R97" s="75">
        <v>0</v>
      </c>
      <c r="S97" s="75">
        <v>8.0000000000000002E-3</v>
      </c>
      <c r="T97" s="75">
        <v>2.3999999999999998E-3</v>
      </c>
      <c r="U97" s="14"/>
    </row>
    <row r="98" spans="1:21">
      <c r="A98" s="72" t="s">
        <v>521</v>
      </c>
      <c r="B98" s="73">
        <v>1142595</v>
      </c>
      <c r="C98" s="72" t="s">
        <v>99</v>
      </c>
      <c r="D98" s="72" t="s">
        <v>122</v>
      </c>
      <c r="E98" s="72" t="s">
        <v>522</v>
      </c>
      <c r="F98" s="72" t="s">
        <v>447</v>
      </c>
      <c r="G98" s="72" t="s">
        <v>1250</v>
      </c>
      <c r="H98" s="72" t="s">
        <v>202</v>
      </c>
      <c r="I98" s="72" t="s">
        <v>425</v>
      </c>
      <c r="J98" s="74">
        <v>5.23</v>
      </c>
      <c r="K98" s="72" t="s">
        <v>101</v>
      </c>
      <c r="L98" s="75">
        <v>1.23E-2</v>
      </c>
      <c r="M98" s="75">
        <v>1.35E-2</v>
      </c>
      <c r="N98" s="74">
        <v>2995439</v>
      </c>
      <c r="O98" s="74">
        <v>99.95</v>
      </c>
      <c r="P98" s="74">
        <v>0</v>
      </c>
      <c r="Q98" s="74">
        <v>2993.9412805000002</v>
      </c>
      <c r="R98" s="75">
        <v>1.6999999999999999E-3</v>
      </c>
      <c r="S98" s="75">
        <v>4.4000000000000003E-3</v>
      </c>
      <c r="T98" s="75">
        <v>1.2999999999999999E-3</v>
      </c>
      <c r="U98" s="14"/>
    </row>
    <row r="99" spans="1:21">
      <c r="A99" s="72" t="s">
        <v>523</v>
      </c>
      <c r="B99" s="73">
        <v>1157569</v>
      </c>
      <c r="C99" s="72" t="s">
        <v>99</v>
      </c>
      <c r="D99" s="72" t="s">
        <v>122</v>
      </c>
      <c r="E99" s="72" t="s">
        <v>492</v>
      </c>
      <c r="F99" s="72" t="s">
        <v>1264</v>
      </c>
      <c r="G99" s="72" t="s">
        <v>1250</v>
      </c>
      <c r="H99" s="72" t="s">
        <v>202</v>
      </c>
      <c r="I99" s="72" t="s">
        <v>244</v>
      </c>
      <c r="J99" s="74">
        <v>5.65</v>
      </c>
      <c r="K99" s="72" t="s">
        <v>101</v>
      </c>
      <c r="L99" s="75">
        <v>1.4200000000000001E-2</v>
      </c>
      <c r="M99" s="75">
        <v>1.5900000000000001E-2</v>
      </c>
      <c r="N99" s="74">
        <v>2528862</v>
      </c>
      <c r="O99" s="74">
        <v>98.75</v>
      </c>
      <c r="P99" s="74">
        <v>0</v>
      </c>
      <c r="Q99" s="74">
        <v>2497.251225</v>
      </c>
      <c r="R99" s="75">
        <v>4.7999999999999996E-3</v>
      </c>
      <c r="S99" s="75">
        <v>3.7000000000000002E-3</v>
      </c>
      <c r="T99" s="75">
        <v>1.1000000000000001E-3</v>
      </c>
      <c r="U99" s="14"/>
    </row>
    <row r="100" spans="1:21">
      <c r="A100" s="72" t="s">
        <v>524</v>
      </c>
      <c r="B100" s="73">
        <v>1410281</v>
      </c>
      <c r="C100" s="72" t="s">
        <v>99</v>
      </c>
      <c r="D100" s="72" t="s">
        <v>122</v>
      </c>
      <c r="E100" s="72" t="s">
        <v>525</v>
      </c>
      <c r="F100" s="72" t="s">
        <v>126</v>
      </c>
      <c r="G100" s="72" t="s">
        <v>1250</v>
      </c>
      <c r="H100" s="72" t="s">
        <v>202</v>
      </c>
      <c r="I100" s="72" t="s">
        <v>526</v>
      </c>
      <c r="J100" s="74">
        <v>1.5</v>
      </c>
      <c r="K100" s="72" t="s">
        <v>101</v>
      </c>
      <c r="L100" s="75">
        <v>2.1499999999999998E-2</v>
      </c>
      <c r="M100" s="75">
        <v>3.44E-2</v>
      </c>
      <c r="N100" s="74">
        <v>31525.35</v>
      </c>
      <c r="O100" s="74">
        <v>98.55</v>
      </c>
      <c r="P100" s="74">
        <v>7.9335399999999998</v>
      </c>
      <c r="Q100" s="74">
        <v>39.001772424999999</v>
      </c>
      <c r="R100" s="75">
        <v>0</v>
      </c>
      <c r="S100" s="75">
        <v>1E-4</v>
      </c>
      <c r="T100" s="75">
        <v>0</v>
      </c>
      <c r="U100" s="14"/>
    </row>
    <row r="101" spans="1:21">
      <c r="A101" s="72" t="s">
        <v>527</v>
      </c>
      <c r="B101" s="73">
        <v>1410307</v>
      </c>
      <c r="C101" s="72" t="s">
        <v>99</v>
      </c>
      <c r="D101" s="72" t="s">
        <v>122</v>
      </c>
      <c r="E101" s="72" t="s">
        <v>525</v>
      </c>
      <c r="F101" s="72" t="s">
        <v>126</v>
      </c>
      <c r="G101" s="72" t="s">
        <v>1250</v>
      </c>
      <c r="H101" s="72" t="s">
        <v>202</v>
      </c>
      <c r="I101" s="72" t="s">
        <v>528</v>
      </c>
      <c r="J101" s="74">
        <v>2.92</v>
      </c>
      <c r="K101" s="72" t="s">
        <v>101</v>
      </c>
      <c r="L101" s="75">
        <v>1.7999999999999999E-2</v>
      </c>
      <c r="M101" s="75">
        <v>4.4299999999999999E-2</v>
      </c>
      <c r="N101" s="74">
        <v>1218577.21</v>
      </c>
      <c r="O101" s="74">
        <v>93.18</v>
      </c>
      <c r="P101" s="74">
        <v>0</v>
      </c>
      <c r="Q101" s="74">
        <v>1135.4702442780001</v>
      </c>
      <c r="R101" s="75">
        <v>1.8E-3</v>
      </c>
      <c r="S101" s="75">
        <v>1.6999999999999999E-3</v>
      </c>
      <c r="T101" s="75">
        <v>5.0000000000000001E-4</v>
      </c>
      <c r="U101" s="14"/>
    </row>
    <row r="102" spans="1:21">
      <c r="A102" s="72" t="s">
        <v>529</v>
      </c>
      <c r="B102" s="73">
        <v>1124080</v>
      </c>
      <c r="C102" s="72" t="s">
        <v>99</v>
      </c>
      <c r="D102" s="72" t="s">
        <v>122</v>
      </c>
      <c r="E102" s="72" t="s">
        <v>482</v>
      </c>
      <c r="F102" s="72" t="s">
        <v>363</v>
      </c>
      <c r="G102" s="72" t="s">
        <v>1251</v>
      </c>
      <c r="H102" s="72" t="s">
        <v>149</v>
      </c>
      <c r="I102" s="72" t="s">
        <v>453</v>
      </c>
      <c r="J102" s="74">
        <v>1.01</v>
      </c>
      <c r="K102" s="72" t="s">
        <v>101</v>
      </c>
      <c r="L102" s="75">
        <v>4.1500000000000002E-2</v>
      </c>
      <c r="M102" s="75">
        <v>4.1000000000000003E-3</v>
      </c>
      <c r="N102" s="74">
        <v>794966.12</v>
      </c>
      <c r="O102" s="74">
        <v>107.4</v>
      </c>
      <c r="P102" s="74">
        <v>891.62805000000003</v>
      </c>
      <c r="Q102" s="74">
        <v>1745.42166288</v>
      </c>
      <c r="R102" s="75">
        <v>7.9000000000000008E-3</v>
      </c>
      <c r="S102" s="75">
        <v>2.5999999999999999E-3</v>
      </c>
      <c r="T102" s="75">
        <v>8.0000000000000004E-4</v>
      </c>
      <c r="U102" s="14"/>
    </row>
    <row r="103" spans="1:21">
      <c r="A103" s="72" t="s">
        <v>530</v>
      </c>
      <c r="B103" s="73">
        <v>1155357</v>
      </c>
      <c r="C103" s="72" t="s">
        <v>99</v>
      </c>
      <c r="D103" s="72" t="s">
        <v>122</v>
      </c>
      <c r="E103" s="72" t="s">
        <v>531</v>
      </c>
      <c r="F103" s="72" t="s">
        <v>126</v>
      </c>
      <c r="G103" s="72" t="s">
        <v>1252</v>
      </c>
      <c r="H103" s="72" t="s">
        <v>202</v>
      </c>
      <c r="I103" s="72" t="s">
        <v>532</v>
      </c>
      <c r="J103" s="74">
        <v>2.0099999999999998</v>
      </c>
      <c r="K103" s="72" t="s">
        <v>101</v>
      </c>
      <c r="L103" s="75">
        <v>3.15E-2</v>
      </c>
      <c r="M103" s="75">
        <v>0.15870000000000001</v>
      </c>
      <c r="N103" s="74">
        <v>2796763.2</v>
      </c>
      <c r="O103" s="74">
        <v>79.17</v>
      </c>
      <c r="P103" s="74">
        <v>0</v>
      </c>
      <c r="Q103" s="74">
        <v>2214.1974254400002</v>
      </c>
      <c r="R103" s="75">
        <v>7.4999999999999997E-3</v>
      </c>
      <c r="S103" s="75">
        <v>3.2000000000000002E-3</v>
      </c>
      <c r="T103" s="75">
        <v>1E-3</v>
      </c>
      <c r="U103" s="14"/>
    </row>
    <row r="104" spans="1:21">
      <c r="A104" s="72" t="s">
        <v>533</v>
      </c>
      <c r="B104" s="73">
        <v>2510238</v>
      </c>
      <c r="C104" s="72" t="s">
        <v>99</v>
      </c>
      <c r="D104" s="72" t="s">
        <v>122</v>
      </c>
      <c r="E104" s="72" t="s">
        <v>534</v>
      </c>
      <c r="F104" s="72" t="s">
        <v>1264</v>
      </c>
      <c r="G104" s="72" t="s">
        <v>1252</v>
      </c>
      <c r="H104" s="72" t="s">
        <v>202</v>
      </c>
      <c r="I104" s="72" t="s">
        <v>535</v>
      </c>
      <c r="J104" s="74">
        <v>6.27</v>
      </c>
      <c r="K104" s="72" t="s">
        <v>101</v>
      </c>
      <c r="L104" s="75">
        <v>1.9400000000000001E-2</v>
      </c>
      <c r="M104" s="75">
        <v>1.2999999999999999E-2</v>
      </c>
      <c r="N104" s="74">
        <v>3117313.85</v>
      </c>
      <c r="O104" s="74">
        <v>104.4</v>
      </c>
      <c r="P104" s="74">
        <v>0</v>
      </c>
      <c r="Q104" s="74">
        <v>3254.4756594</v>
      </c>
      <c r="R104" s="75">
        <v>1.26E-2</v>
      </c>
      <c r="S104" s="75">
        <v>4.7999999999999996E-3</v>
      </c>
      <c r="T104" s="75">
        <v>1.4E-3</v>
      </c>
      <c r="U104" s="14"/>
    </row>
    <row r="105" spans="1:21">
      <c r="A105" s="72" t="s">
        <v>536</v>
      </c>
      <c r="B105" s="73">
        <v>1139849</v>
      </c>
      <c r="C105" s="72" t="s">
        <v>99</v>
      </c>
      <c r="D105" s="72" t="s">
        <v>122</v>
      </c>
      <c r="E105" s="72" t="s">
        <v>537</v>
      </c>
      <c r="F105" s="72" t="s">
        <v>1264</v>
      </c>
      <c r="G105" s="72" t="s">
        <v>1251</v>
      </c>
      <c r="H105" s="72" t="s">
        <v>149</v>
      </c>
      <c r="I105" s="72" t="s">
        <v>538</v>
      </c>
      <c r="J105" s="74">
        <v>4.37</v>
      </c>
      <c r="K105" s="72" t="s">
        <v>101</v>
      </c>
      <c r="L105" s="75">
        <v>2.5000000000000001E-2</v>
      </c>
      <c r="M105" s="75">
        <v>2.5100000000000001E-2</v>
      </c>
      <c r="N105" s="74">
        <v>1350000</v>
      </c>
      <c r="O105" s="74">
        <v>101</v>
      </c>
      <c r="P105" s="74">
        <v>0</v>
      </c>
      <c r="Q105" s="74">
        <v>1363.5</v>
      </c>
      <c r="R105" s="75">
        <v>4.1000000000000003E-3</v>
      </c>
      <c r="S105" s="75">
        <v>2E-3</v>
      </c>
      <c r="T105" s="75">
        <v>5.9999999999999995E-4</v>
      </c>
      <c r="U105" s="14"/>
    </row>
    <row r="106" spans="1:21">
      <c r="A106" s="72" t="s">
        <v>539</v>
      </c>
      <c r="B106" s="73">
        <v>1141639</v>
      </c>
      <c r="C106" s="72" t="s">
        <v>99</v>
      </c>
      <c r="D106" s="72" t="s">
        <v>122</v>
      </c>
      <c r="E106" s="72" t="s">
        <v>540</v>
      </c>
      <c r="F106" s="72" t="s">
        <v>480</v>
      </c>
      <c r="G106" s="72" t="s">
        <v>1252</v>
      </c>
      <c r="H106" s="72" t="s">
        <v>202</v>
      </c>
      <c r="I106" s="72" t="s">
        <v>453</v>
      </c>
      <c r="J106" s="74">
        <v>1.53</v>
      </c>
      <c r="K106" s="72" t="s">
        <v>101</v>
      </c>
      <c r="L106" s="75">
        <v>2.6499999999999999E-2</v>
      </c>
      <c r="M106" s="75">
        <v>6.8000000000000005E-2</v>
      </c>
      <c r="N106" s="74">
        <v>1800271.44</v>
      </c>
      <c r="O106" s="74">
        <v>94.5</v>
      </c>
      <c r="P106" s="74">
        <v>0</v>
      </c>
      <c r="Q106" s="74">
        <v>1701.2565107999999</v>
      </c>
      <c r="R106" s="75">
        <v>3.7000000000000002E-3</v>
      </c>
      <c r="S106" s="75">
        <v>2.5000000000000001E-3</v>
      </c>
      <c r="T106" s="75">
        <v>8.0000000000000004E-4</v>
      </c>
      <c r="U106" s="14"/>
    </row>
    <row r="107" spans="1:21">
      <c r="A107" s="72" t="s">
        <v>541</v>
      </c>
      <c r="B107" s="73">
        <v>1160670</v>
      </c>
      <c r="C107" s="72" t="s">
        <v>99</v>
      </c>
      <c r="D107" s="72" t="s">
        <v>122</v>
      </c>
      <c r="E107" s="72" t="s">
        <v>540</v>
      </c>
      <c r="F107" s="72" t="s">
        <v>480</v>
      </c>
      <c r="G107" s="72" t="s">
        <v>1252</v>
      </c>
      <c r="H107" s="72" t="s">
        <v>202</v>
      </c>
      <c r="I107" s="72" t="s">
        <v>542</v>
      </c>
      <c r="J107" s="74">
        <v>3.37</v>
      </c>
      <c r="K107" s="72" t="s">
        <v>101</v>
      </c>
      <c r="L107" s="75">
        <v>1.0500000000000001E-2</v>
      </c>
      <c r="M107" s="75">
        <v>4.6600000000000003E-2</v>
      </c>
      <c r="N107" s="74">
        <v>4211226.37</v>
      </c>
      <c r="O107" s="74">
        <v>88</v>
      </c>
      <c r="P107" s="74">
        <v>0</v>
      </c>
      <c r="Q107" s="74">
        <v>3705.8792056000002</v>
      </c>
      <c r="R107" s="75">
        <v>1.8800000000000001E-2</v>
      </c>
      <c r="S107" s="75">
        <v>5.4000000000000003E-3</v>
      </c>
      <c r="T107" s="75">
        <v>1.6000000000000001E-3</v>
      </c>
      <c r="U107" s="14"/>
    </row>
    <row r="108" spans="1:21">
      <c r="A108" s="72" t="s">
        <v>543</v>
      </c>
      <c r="B108" s="73">
        <v>1139716</v>
      </c>
      <c r="C108" s="72" t="s">
        <v>99</v>
      </c>
      <c r="D108" s="72" t="s">
        <v>122</v>
      </c>
      <c r="E108" s="72" t="s">
        <v>544</v>
      </c>
      <c r="F108" s="72" t="s">
        <v>1264</v>
      </c>
      <c r="G108" s="72" t="s">
        <v>1252</v>
      </c>
      <c r="H108" s="72" t="s">
        <v>202</v>
      </c>
      <c r="I108" s="72" t="s">
        <v>545</v>
      </c>
      <c r="J108" s="74">
        <v>3.81</v>
      </c>
      <c r="K108" s="72" t="s">
        <v>101</v>
      </c>
      <c r="L108" s="75">
        <v>2.3E-2</v>
      </c>
      <c r="M108" s="75">
        <v>2.06E-2</v>
      </c>
      <c r="N108" s="74">
        <v>2282283.7999999998</v>
      </c>
      <c r="O108" s="74">
        <v>102.05</v>
      </c>
      <c r="P108" s="74">
        <v>0</v>
      </c>
      <c r="Q108" s="74">
        <v>2329.0706178999999</v>
      </c>
      <c r="R108" s="75">
        <v>1.52E-2</v>
      </c>
      <c r="S108" s="75">
        <v>3.3999999999999998E-3</v>
      </c>
      <c r="T108" s="75">
        <v>1E-3</v>
      </c>
      <c r="U108" s="14"/>
    </row>
    <row r="109" spans="1:21">
      <c r="A109" s="72" t="s">
        <v>546</v>
      </c>
      <c r="B109" s="73">
        <v>2260545</v>
      </c>
      <c r="C109" s="72" t="s">
        <v>99</v>
      </c>
      <c r="D109" s="72" t="s">
        <v>122</v>
      </c>
      <c r="E109" s="72" t="s">
        <v>457</v>
      </c>
      <c r="F109" s="72" t="s">
        <v>1264</v>
      </c>
      <c r="G109" s="72" t="s">
        <v>1247</v>
      </c>
      <c r="H109" s="72" t="s">
        <v>202</v>
      </c>
      <c r="I109" s="72" t="s">
        <v>547</v>
      </c>
      <c r="J109" s="74">
        <v>4.84</v>
      </c>
      <c r="K109" s="72" t="s">
        <v>101</v>
      </c>
      <c r="L109" s="75">
        <v>2.4E-2</v>
      </c>
      <c r="M109" s="75">
        <v>1.15E-2</v>
      </c>
      <c r="N109" s="74">
        <v>1773136.24</v>
      </c>
      <c r="O109" s="74">
        <v>107.18</v>
      </c>
      <c r="P109" s="74">
        <v>0</v>
      </c>
      <c r="Q109" s="74">
        <v>1900.4474220320001</v>
      </c>
      <c r="R109" s="75">
        <v>3.5999999999999999E-3</v>
      </c>
      <c r="S109" s="75">
        <v>2.8E-3</v>
      </c>
      <c r="T109" s="75">
        <v>8.0000000000000004E-4</v>
      </c>
      <c r="U109" s="14"/>
    </row>
    <row r="110" spans="1:21">
      <c r="A110" s="72" t="s">
        <v>548</v>
      </c>
      <c r="B110" s="73">
        <v>1115278</v>
      </c>
      <c r="C110" s="72" t="s">
        <v>99</v>
      </c>
      <c r="D110" s="72" t="s">
        <v>122</v>
      </c>
      <c r="E110" s="72" t="s">
        <v>482</v>
      </c>
      <c r="F110" s="72" t="s">
        <v>363</v>
      </c>
      <c r="G110" s="72" t="s">
        <v>1253</v>
      </c>
      <c r="H110" s="72" t="s">
        <v>149</v>
      </c>
      <c r="I110" s="72" t="s">
        <v>366</v>
      </c>
      <c r="J110" s="74">
        <v>0.2</v>
      </c>
      <c r="K110" s="72" t="s">
        <v>101</v>
      </c>
      <c r="L110" s="75">
        <v>5.2999999999999999E-2</v>
      </c>
      <c r="M110" s="75">
        <v>1.9900000000000001E-2</v>
      </c>
      <c r="N110" s="74">
        <v>1007293</v>
      </c>
      <c r="O110" s="74">
        <v>109.95</v>
      </c>
      <c r="P110" s="74">
        <v>0</v>
      </c>
      <c r="Q110" s="74">
        <v>1107.5186535</v>
      </c>
      <c r="R110" s="75">
        <v>3.8999999999999998E-3</v>
      </c>
      <c r="S110" s="75">
        <v>1.6000000000000001E-3</v>
      </c>
      <c r="T110" s="75">
        <v>5.0000000000000001E-4</v>
      </c>
      <c r="U110" s="14"/>
    </row>
    <row r="111" spans="1:21">
      <c r="A111" s="72" t="s">
        <v>550</v>
      </c>
      <c r="B111" s="73">
        <v>1127349</v>
      </c>
      <c r="C111" s="72" t="s">
        <v>99</v>
      </c>
      <c r="D111" s="72" t="s">
        <v>122</v>
      </c>
      <c r="E111" s="72" t="s">
        <v>551</v>
      </c>
      <c r="F111" s="72" t="s">
        <v>443</v>
      </c>
      <c r="G111" s="72" t="s">
        <v>1253</v>
      </c>
      <c r="H111" s="72" t="s">
        <v>149</v>
      </c>
      <c r="I111" s="72" t="s">
        <v>317</v>
      </c>
      <c r="J111" s="74">
        <v>0.46</v>
      </c>
      <c r="K111" s="72" t="s">
        <v>101</v>
      </c>
      <c r="L111" s="75">
        <v>4.2999999999999997E-2</v>
      </c>
      <c r="M111" s="75">
        <v>5.4999999999999997E-3</v>
      </c>
      <c r="N111" s="74">
        <v>2320912</v>
      </c>
      <c r="O111" s="74">
        <v>103.25</v>
      </c>
      <c r="P111" s="74">
        <v>0</v>
      </c>
      <c r="Q111" s="74">
        <v>2396.3416400000001</v>
      </c>
      <c r="R111" s="75">
        <v>1.9300000000000001E-2</v>
      </c>
      <c r="S111" s="75">
        <v>3.5000000000000001E-3</v>
      </c>
      <c r="T111" s="75">
        <v>1.1000000000000001E-3</v>
      </c>
      <c r="U111" s="14"/>
    </row>
    <row r="112" spans="1:21">
      <c r="A112" s="72" t="s">
        <v>552</v>
      </c>
      <c r="B112" s="73">
        <v>3870094</v>
      </c>
      <c r="C112" s="72" t="s">
        <v>99</v>
      </c>
      <c r="D112" s="72" t="s">
        <v>122</v>
      </c>
      <c r="E112" s="72" t="s">
        <v>553</v>
      </c>
      <c r="F112" s="72" t="s">
        <v>1269</v>
      </c>
      <c r="G112" s="72" t="s">
        <v>1253</v>
      </c>
      <c r="H112" s="72" t="s">
        <v>149</v>
      </c>
      <c r="I112" s="72" t="s">
        <v>554</v>
      </c>
      <c r="J112" s="74">
        <v>0.08</v>
      </c>
      <c r="K112" s="72" t="s">
        <v>101</v>
      </c>
      <c r="L112" s="75">
        <v>4.8000000000000001E-2</v>
      </c>
      <c r="M112" s="75">
        <v>9.9000000000000005E-2</v>
      </c>
      <c r="N112" s="74">
        <v>1222568.71</v>
      </c>
      <c r="O112" s="74">
        <v>103.8</v>
      </c>
      <c r="P112" s="74">
        <v>0</v>
      </c>
      <c r="Q112" s="74">
        <v>1269.02632098</v>
      </c>
      <c r="R112" s="75">
        <v>1.14E-2</v>
      </c>
      <c r="S112" s="75">
        <v>1.9E-3</v>
      </c>
      <c r="T112" s="75">
        <v>5.9999999999999995E-4</v>
      </c>
      <c r="U112" s="14"/>
    </row>
    <row r="113" spans="1:21">
      <c r="A113" s="72" t="s">
        <v>555</v>
      </c>
      <c r="B113" s="73">
        <v>1123884</v>
      </c>
      <c r="C113" s="72" t="s">
        <v>99</v>
      </c>
      <c r="D113" s="72" t="s">
        <v>122</v>
      </c>
      <c r="E113" s="72" t="s">
        <v>556</v>
      </c>
      <c r="F113" s="72" t="s">
        <v>1265</v>
      </c>
      <c r="G113" s="72" t="s">
        <v>1254</v>
      </c>
      <c r="H113" s="72" t="s">
        <v>202</v>
      </c>
      <c r="I113" s="72" t="s">
        <v>557</v>
      </c>
      <c r="J113" s="74">
        <v>0.51</v>
      </c>
      <c r="K113" s="72" t="s">
        <v>101</v>
      </c>
      <c r="L113" s="75">
        <v>5.5E-2</v>
      </c>
      <c r="M113" s="75">
        <v>3.6499999999999998E-2</v>
      </c>
      <c r="N113" s="74">
        <v>565990.46</v>
      </c>
      <c r="O113" s="74">
        <v>105</v>
      </c>
      <c r="P113" s="74">
        <v>16.197610000000001</v>
      </c>
      <c r="Q113" s="74">
        <v>610.48759299999995</v>
      </c>
      <c r="R113" s="75">
        <v>5.0900000000000001E-2</v>
      </c>
      <c r="S113" s="75">
        <v>8.9999999999999998E-4</v>
      </c>
      <c r="T113" s="75">
        <v>2.9999999999999997E-4</v>
      </c>
      <c r="U113" s="14"/>
    </row>
    <row r="114" spans="1:21">
      <c r="A114" s="72" t="s">
        <v>558</v>
      </c>
      <c r="B114" s="73">
        <v>2510279</v>
      </c>
      <c r="C114" s="72" t="s">
        <v>99</v>
      </c>
      <c r="D114" s="72" t="s">
        <v>122</v>
      </c>
      <c r="E114" s="72" t="s">
        <v>534</v>
      </c>
      <c r="F114" s="72" t="s">
        <v>1264</v>
      </c>
      <c r="G114" s="72" t="s">
        <v>1252</v>
      </c>
      <c r="H114" s="72" t="s">
        <v>202</v>
      </c>
      <c r="I114" s="72" t="s">
        <v>360</v>
      </c>
      <c r="J114" s="74">
        <v>7.26</v>
      </c>
      <c r="K114" s="72" t="s">
        <v>101</v>
      </c>
      <c r="L114" s="75">
        <v>1.5299999999999999E-2</v>
      </c>
      <c r="M114" s="75">
        <v>1.5299999999999999E-2</v>
      </c>
      <c r="N114" s="74">
        <v>1789000</v>
      </c>
      <c r="O114" s="74">
        <v>100</v>
      </c>
      <c r="P114" s="74">
        <v>0</v>
      </c>
      <c r="Q114" s="74">
        <v>1789</v>
      </c>
      <c r="R114" s="75">
        <v>0</v>
      </c>
      <c r="S114" s="75">
        <v>2.5999999999999999E-3</v>
      </c>
      <c r="T114" s="75">
        <v>8.0000000000000004E-4</v>
      </c>
      <c r="U114" s="14"/>
    </row>
    <row r="115" spans="1:21">
      <c r="A115" s="72" t="s">
        <v>559</v>
      </c>
      <c r="B115" s="73">
        <v>2510139</v>
      </c>
      <c r="C115" s="72" t="s">
        <v>99</v>
      </c>
      <c r="D115" s="72" t="s">
        <v>122</v>
      </c>
      <c r="E115" s="72" t="s">
        <v>534</v>
      </c>
      <c r="F115" s="72" t="s">
        <v>1264</v>
      </c>
      <c r="G115" s="72" t="s">
        <v>1254</v>
      </c>
      <c r="H115" s="72" t="s">
        <v>202</v>
      </c>
      <c r="I115" s="72" t="s">
        <v>560</v>
      </c>
      <c r="J115" s="74">
        <v>0.49</v>
      </c>
      <c r="K115" s="72" t="s">
        <v>101</v>
      </c>
      <c r="L115" s="75">
        <v>4.2500000000000003E-2</v>
      </c>
      <c r="M115" s="75">
        <v>6.6900000000000001E-2</v>
      </c>
      <c r="N115" s="74">
        <v>554183.03</v>
      </c>
      <c r="O115" s="74">
        <v>108.55</v>
      </c>
      <c r="P115" s="74">
        <v>316.84721999999999</v>
      </c>
      <c r="Q115" s="74">
        <v>918.41289906500003</v>
      </c>
      <c r="R115" s="75">
        <v>1.0800000000000001E-2</v>
      </c>
      <c r="S115" s="75">
        <v>1.2999999999999999E-3</v>
      </c>
      <c r="T115" s="75">
        <v>4.0000000000000002E-4</v>
      </c>
      <c r="U115" s="14"/>
    </row>
    <row r="116" spans="1:21">
      <c r="A116" s="72" t="s">
        <v>561</v>
      </c>
      <c r="B116" s="73">
        <v>2510162</v>
      </c>
      <c r="C116" s="72" t="s">
        <v>99</v>
      </c>
      <c r="D116" s="72" t="s">
        <v>122</v>
      </c>
      <c r="E116" s="72" t="s">
        <v>534</v>
      </c>
      <c r="F116" s="72" t="s">
        <v>1264</v>
      </c>
      <c r="G116" s="72" t="s">
        <v>1254</v>
      </c>
      <c r="H116" s="72" t="s">
        <v>202</v>
      </c>
      <c r="I116" s="72" t="s">
        <v>562</v>
      </c>
      <c r="J116" s="74">
        <v>1.39</v>
      </c>
      <c r="K116" s="72" t="s">
        <v>101</v>
      </c>
      <c r="L116" s="75">
        <v>4.5999999999999999E-2</v>
      </c>
      <c r="M116" s="75">
        <v>1.9800000000000002E-2</v>
      </c>
      <c r="N116" s="74">
        <v>2380743.54</v>
      </c>
      <c r="O116" s="74">
        <v>105.29</v>
      </c>
      <c r="P116" s="74">
        <v>0</v>
      </c>
      <c r="Q116" s="74">
        <v>2506.6848732660001</v>
      </c>
      <c r="R116" s="75">
        <v>1.21E-2</v>
      </c>
      <c r="S116" s="75">
        <v>3.7000000000000002E-3</v>
      </c>
      <c r="T116" s="75">
        <v>1.1000000000000001E-3</v>
      </c>
      <c r="U116" s="14"/>
    </row>
    <row r="117" spans="1:21">
      <c r="A117" s="72" t="s">
        <v>563</v>
      </c>
      <c r="B117" s="73">
        <v>1121326</v>
      </c>
      <c r="C117" s="72" t="s">
        <v>99</v>
      </c>
      <c r="D117" s="72" t="s">
        <v>122</v>
      </c>
      <c r="E117" s="72" t="s">
        <v>564</v>
      </c>
      <c r="F117" s="72" t="s">
        <v>565</v>
      </c>
      <c r="G117" s="72" t="s">
        <v>1270</v>
      </c>
      <c r="H117" s="72" t="s">
        <v>595</v>
      </c>
      <c r="I117" s="72" t="s">
        <v>566</v>
      </c>
      <c r="J117" s="74">
        <v>0.82</v>
      </c>
      <c r="K117" s="72" t="s">
        <v>101</v>
      </c>
      <c r="L117" s="75">
        <v>4.65E-2</v>
      </c>
      <c r="M117" s="75">
        <v>1.4947999999999999</v>
      </c>
      <c r="N117" s="74">
        <v>1737855.5</v>
      </c>
      <c r="O117" s="74">
        <v>42.85</v>
      </c>
      <c r="P117" s="74">
        <v>0</v>
      </c>
      <c r="Q117" s="74">
        <v>744.67108174999998</v>
      </c>
      <c r="R117" s="75">
        <v>4.1000000000000003E-3</v>
      </c>
      <c r="S117" s="75">
        <v>1.1000000000000001E-3</v>
      </c>
      <c r="T117" s="75">
        <v>2.9999999999999997E-4</v>
      </c>
      <c r="U117" s="14"/>
    </row>
    <row r="118" spans="1:21">
      <c r="A118" s="72" t="s">
        <v>567</v>
      </c>
      <c r="B118" s="73">
        <v>5760160</v>
      </c>
      <c r="C118" s="72" t="s">
        <v>99</v>
      </c>
      <c r="D118" s="72" t="s">
        <v>122</v>
      </c>
      <c r="E118" s="72" t="s">
        <v>568</v>
      </c>
      <c r="F118" s="72" t="s">
        <v>569</v>
      </c>
      <c r="G118" s="72" t="s">
        <v>1254</v>
      </c>
      <c r="H118" s="72" t="s">
        <v>202</v>
      </c>
      <c r="I118" s="72" t="s">
        <v>570</v>
      </c>
      <c r="J118" s="74">
        <v>0.69</v>
      </c>
      <c r="K118" s="72" t="s">
        <v>101</v>
      </c>
      <c r="L118" s="75">
        <v>4.9500000000000002E-2</v>
      </c>
      <c r="M118" s="75">
        <v>1.7299999999999999E-2</v>
      </c>
      <c r="N118" s="74">
        <v>622636.63</v>
      </c>
      <c r="O118" s="74">
        <v>125.35</v>
      </c>
      <c r="P118" s="74">
        <v>0</v>
      </c>
      <c r="Q118" s="74">
        <v>780.47501570500003</v>
      </c>
      <c r="R118" s="75">
        <v>1.2999999999999999E-3</v>
      </c>
      <c r="S118" s="75">
        <v>1.1000000000000001E-3</v>
      </c>
      <c r="T118" s="75">
        <v>2.9999999999999997E-4</v>
      </c>
      <c r="U118" s="14"/>
    </row>
    <row r="119" spans="1:21">
      <c r="A119" s="72" t="s">
        <v>571</v>
      </c>
      <c r="B119" s="73">
        <v>1127414</v>
      </c>
      <c r="C119" s="72" t="s">
        <v>99</v>
      </c>
      <c r="D119" s="72" t="s">
        <v>122</v>
      </c>
      <c r="E119" s="72" t="s">
        <v>504</v>
      </c>
      <c r="F119" s="72" t="s">
        <v>363</v>
      </c>
      <c r="G119" s="72" t="s">
        <v>1254</v>
      </c>
      <c r="H119" s="72" t="s">
        <v>202</v>
      </c>
      <c r="I119" s="72" t="s">
        <v>252</v>
      </c>
      <c r="J119" s="74">
        <v>0.99</v>
      </c>
      <c r="K119" s="72" t="s">
        <v>101</v>
      </c>
      <c r="L119" s="75">
        <v>2.4E-2</v>
      </c>
      <c r="M119" s="75">
        <v>1.8700000000000001E-2</v>
      </c>
      <c r="N119" s="74">
        <v>1098533.33</v>
      </c>
      <c r="O119" s="74">
        <v>102.24</v>
      </c>
      <c r="P119" s="74">
        <v>0</v>
      </c>
      <c r="Q119" s="74">
        <v>1123.1404765919999</v>
      </c>
      <c r="R119" s="75">
        <v>2.52E-2</v>
      </c>
      <c r="S119" s="75">
        <v>1.6000000000000001E-3</v>
      </c>
      <c r="T119" s="75">
        <v>5.0000000000000001E-4</v>
      </c>
      <c r="U119" s="14"/>
    </row>
    <row r="120" spans="1:21">
      <c r="A120" s="72" t="s">
        <v>572</v>
      </c>
      <c r="B120" s="73">
        <v>1125210</v>
      </c>
      <c r="C120" s="72" t="s">
        <v>99</v>
      </c>
      <c r="D120" s="72" t="s">
        <v>122</v>
      </c>
      <c r="E120" s="72" t="s">
        <v>573</v>
      </c>
      <c r="F120" s="72" t="s">
        <v>1265</v>
      </c>
      <c r="G120" s="72" t="s">
        <v>1254</v>
      </c>
      <c r="H120" s="72" t="s">
        <v>202</v>
      </c>
      <c r="I120" s="72" t="s">
        <v>574</v>
      </c>
      <c r="J120" s="74">
        <v>1.46</v>
      </c>
      <c r="K120" s="72" t="s">
        <v>101</v>
      </c>
      <c r="L120" s="75">
        <v>5.5E-2</v>
      </c>
      <c r="M120" s="75">
        <v>2.12E-2</v>
      </c>
      <c r="N120" s="74">
        <v>827633.06</v>
      </c>
      <c r="O120" s="74">
        <v>108.3</v>
      </c>
      <c r="P120" s="74">
        <v>0</v>
      </c>
      <c r="Q120" s="74">
        <v>896.32660397999996</v>
      </c>
      <c r="R120" s="75">
        <v>1.7299999999999999E-2</v>
      </c>
      <c r="S120" s="75">
        <v>1.2999999999999999E-3</v>
      </c>
      <c r="T120" s="75">
        <v>4.0000000000000002E-4</v>
      </c>
      <c r="U120" s="14"/>
    </row>
    <row r="121" spans="1:21">
      <c r="A121" s="72" t="s">
        <v>575</v>
      </c>
      <c r="B121" s="73">
        <v>1820208</v>
      </c>
      <c r="C121" s="72" t="s">
        <v>99</v>
      </c>
      <c r="D121" s="72" t="s">
        <v>122</v>
      </c>
      <c r="E121" s="72" t="s">
        <v>576</v>
      </c>
      <c r="F121" s="72" t="s">
        <v>1269</v>
      </c>
      <c r="G121" s="72" t="s">
        <v>1255</v>
      </c>
      <c r="H121" s="72" t="s">
        <v>149</v>
      </c>
      <c r="I121" s="72" t="s">
        <v>578</v>
      </c>
      <c r="J121" s="74">
        <v>4.7</v>
      </c>
      <c r="K121" s="72" t="s">
        <v>101</v>
      </c>
      <c r="L121" s="75">
        <v>2.8500000000000001E-2</v>
      </c>
      <c r="M121" s="75">
        <v>5.5899999999999998E-2</v>
      </c>
      <c r="N121" s="74">
        <v>986117</v>
      </c>
      <c r="O121" s="74">
        <v>90.15</v>
      </c>
      <c r="P121" s="74">
        <v>0</v>
      </c>
      <c r="Q121" s="74">
        <v>888.98447550000003</v>
      </c>
      <c r="R121" s="75">
        <v>1.5E-3</v>
      </c>
      <c r="S121" s="75">
        <v>1.2999999999999999E-3</v>
      </c>
      <c r="T121" s="75">
        <v>4.0000000000000002E-4</v>
      </c>
      <c r="U121" s="14"/>
    </row>
    <row r="122" spans="1:21">
      <c r="A122" s="72" t="s">
        <v>579</v>
      </c>
      <c r="B122" s="73">
        <v>3130291</v>
      </c>
      <c r="C122" s="72" t="s">
        <v>99</v>
      </c>
      <c r="D122" s="72" t="s">
        <v>122</v>
      </c>
      <c r="E122" s="72" t="s">
        <v>580</v>
      </c>
      <c r="F122" s="72" t="s">
        <v>1269</v>
      </c>
      <c r="G122" s="72" t="s">
        <v>1255</v>
      </c>
      <c r="H122" s="72" t="s">
        <v>149</v>
      </c>
      <c r="I122" s="72" t="s">
        <v>581</v>
      </c>
      <c r="J122" s="74">
        <v>1.8</v>
      </c>
      <c r="K122" s="72" t="s">
        <v>101</v>
      </c>
      <c r="L122" s="75">
        <v>3.9E-2</v>
      </c>
      <c r="M122" s="75">
        <v>6.4699999999999994E-2</v>
      </c>
      <c r="N122" s="74">
        <v>1751614.77</v>
      </c>
      <c r="O122" s="74">
        <v>95.3</v>
      </c>
      <c r="P122" s="74">
        <v>0</v>
      </c>
      <c r="Q122" s="74">
        <v>1669.28887581</v>
      </c>
      <c r="R122" s="75">
        <v>4.4999999999999997E-3</v>
      </c>
      <c r="S122" s="75">
        <v>2.3999999999999998E-3</v>
      </c>
      <c r="T122" s="75">
        <v>6.9999999999999999E-4</v>
      </c>
      <c r="U122" s="14"/>
    </row>
    <row r="123" spans="1:21">
      <c r="A123" s="72" t="s">
        <v>582</v>
      </c>
      <c r="B123" s="73">
        <v>1142231</v>
      </c>
      <c r="C123" s="72" t="s">
        <v>99</v>
      </c>
      <c r="D123" s="72" t="s">
        <v>122</v>
      </c>
      <c r="E123" s="72" t="s">
        <v>583</v>
      </c>
      <c r="F123" s="72" t="s">
        <v>1269</v>
      </c>
      <c r="G123" s="72" t="s">
        <v>1255</v>
      </c>
      <c r="H123" s="72" t="s">
        <v>149</v>
      </c>
      <c r="I123" s="72" t="s">
        <v>557</v>
      </c>
      <c r="J123" s="74">
        <v>4.51</v>
      </c>
      <c r="K123" s="72" t="s">
        <v>101</v>
      </c>
      <c r="L123" s="75">
        <v>2.5700000000000001E-2</v>
      </c>
      <c r="M123" s="75">
        <v>4.4600000000000001E-2</v>
      </c>
      <c r="N123" s="74">
        <v>2900721</v>
      </c>
      <c r="O123" s="74">
        <v>93.31</v>
      </c>
      <c r="P123" s="74">
        <v>0</v>
      </c>
      <c r="Q123" s="74">
        <v>2706.6627650999999</v>
      </c>
      <c r="R123" s="75">
        <v>2.5999999999999999E-3</v>
      </c>
      <c r="S123" s="75">
        <v>4.0000000000000001E-3</v>
      </c>
      <c r="T123" s="75">
        <v>1.1999999999999999E-3</v>
      </c>
      <c r="U123" s="14"/>
    </row>
    <row r="124" spans="1:21">
      <c r="A124" s="72" t="s">
        <v>584</v>
      </c>
      <c r="B124" s="73">
        <v>1129550</v>
      </c>
      <c r="C124" s="72" t="s">
        <v>99</v>
      </c>
      <c r="D124" s="72" t="s">
        <v>122</v>
      </c>
      <c r="E124" s="72" t="s">
        <v>583</v>
      </c>
      <c r="F124" s="72" t="s">
        <v>1269</v>
      </c>
      <c r="G124" s="72" t="s">
        <v>1255</v>
      </c>
      <c r="H124" s="72" t="s">
        <v>149</v>
      </c>
      <c r="I124" s="72" t="s">
        <v>274</v>
      </c>
      <c r="J124" s="74">
        <v>0.52</v>
      </c>
      <c r="K124" s="72" t="s">
        <v>101</v>
      </c>
      <c r="L124" s="75">
        <v>4.8000000000000001E-2</v>
      </c>
      <c r="M124" s="75">
        <v>3.6600000000000001E-2</v>
      </c>
      <c r="N124" s="74">
        <v>911808.45</v>
      </c>
      <c r="O124" s="74">
        <v>100.4</v>
      </c>
      <c r="P124" s="74">
        <v>21.883400000000002</v>
      </c>
      <c r="Q124" s="74">
        <v>937.33908380000003</v>
      </c>
      <c r="R124" s="75">
        <v>1.17E-2</v>
      </c>
      <c r="S124" s="75">
        <v>1.4E-3</v>
      </c>
      <c r="T124" s="75">
        <v>4.0000000000000002E-4</v>
      </c>
      <c r="U124" s="14"/>
    </row>
    <row r="125" spans="1:21">
      <c r="A125" s="72" t="s">
        <v>585</v>
      </c>
      <c r="B125" s="73">
        <v>2590255</v>
      </c>
      <c r="C125" s="72" t="s">
        <v>99</v>
      </c>
      <c r="D125" s="72" t="s">
        <v>122</v>
      </c>
      <c r="E125" s="72" t="s">
        <v>586</v>
      </c>
      <c r="F125" s="72" t="s">
        <v>447</v>
      </c>
      <c r="G125" s="72" t="s">
        <v>1256</v>
      </c>
      <c r="H125" s="72" t="s">
        <v>202</v>
      </c>
      <c r="I125" s="72" t="s">
        <v>587</v>
      </c>
      <c r="J125" s="74">
        <v>0</v>
      </c>
      <c r="K125" s="72" t="s">
        <v>101</v>
      </c>
      <c r="L125" s="75">
        <v>4.8000000000000001E-2</v>
      </c>
      <c r="M125" s="75">
        <v>0</v>
      </c>
      <c r="N125" s="74">
        <v>-0.01</v>
      </c>
      <c r="O125" s="74">
        <v>120.63</v>
      </c>
      <c r="P125" s="74">
        <v>0</v>
      </c>
      <c r="Q125" s="74">
        <v>-1.2063E-5</v>
      </c>
      <c r="R125" s="75">
        <v>0</v>
      </c>
      <c r="S125" s="75">
        <v>0</v>
      </c>
      <c r="T125" s="75">
        <v>0</v>
      </c>
      <c r="U125" s="14"/>
    </row>
    <row r="126" spans="1:21">
      <c r="A126" s="72" t="s">
        <v>588</v>
      </c>
      <c r="B126" s="73">
        <v>1127299</v>
      </c>
      <c r="C126" s="72" t="s">
        <v>99</v>
      </c>
      <c r="D126" s="72" t="s">
        <v>122</v>
      </c>
      <c r="E126" s="72" t="s">
        <v>589</v>
      </c>
      <c r="F126" s="72" t="s">
        <v>1269</v>
      </c>
      <c r="G126" s="72" t="s">
        <v>1256</v>
      </c>
      <c r="H126" s="72" t="s">
        <v>202</v>
      </c>
      <c r="I126" s="72" t="s">
        <v>590</v>
      </c>
      <c r="J126" s="74">
        <v>0.14000000000000001</v>
      </c>
      <c r="K126" s="72" t="s">
        <v>101</v>
      </c>
      <c r="L126" s="75">
        <v>5.3999999999999999E-2</v>
      </c>
      <c r="M126" s="75">
        <v>0.21</v>
      </c>
      <c r="N126" s="74">
        <v>760325.09</v>
      </c>
      <c r="O126" s="74">
        <v>101.22</v>
      </c>
      <c r="P126" s="74">
        <v>0</v>
      </c>
      <c r="Q126" s="74">
        <v>769.60105609799996</v>
      </c>
      <c r="R126" s="75">
        <v>2.1100000000000001E-2</v>
      </c>
      <c r="S126" s="75">
        <v>1.1000000000000001E-3</v>
      </c>
      <c r="T126" s="75">
        <v>2.9999999999999997E-4</v>
      </c>
      <c r="U126" s="14"/>
    </row>
    <row r="127" spans="1:21">
      <c r="A127" s="72" t="s">
        <v>591</v>
      </c>
      <c r="B127" s="73">
        <v>1121227</v>
      </c>
      <c r="C127" s="72" t="s">
        <v>99</v>
      </c>
      <c r="D127" s="72" t="s">
        <v>122</v>
      </c>
      <c r="E127" s="72" t="s">
        <v>592</v>
      </c>
      <c r="F127" s="72" t="s">
        <v>1269</v>
      </c>
      <c r="G127" s="72" t="s">
        <v>1257</v>
      </c>
      <c r="H127" s="72" t="s">
        <v>202</v>
      </c>
      <c r="I127" s="72" t="s">
        <v>507</v>
      </c>
      <c r="J127" s="74">
        <v>0.34</v>
      </c>
      <c r="K127" s="72" t="s">
        <v>101</v>
      </c>
      <c r="L127" s="75">
        <v>4.4999999999999998E-2</v>
      </c>
      <c r="M127" s="75">
        <v>5.33E-2</v>
      </c>
      <c r="N127" s="74">
        <v>1606142.88</v>
      </c>
      <c r="O127" s="74">
        <v>106.68</v>
      </c>
      <c r="P127" s="74">
        <v>0</v>
      </c>
      <c r="Q127" s="74">
        <v>1713.4332243839999</v>
      </c>
      <c r="R127" s="75">
        <v>2.6499999999999999E-2</v>
      </c>
      <c r="S127" s="75">
        <v>2.5000000000000001E-3</v>
      </c>
      <c r="T127" s="75">
        <v>8.0000000000000004E-4</v>
      </c>
      <c r="U127" s="14"/>
    </row>
    <row r="128" spans="1:21">
      <c r="A128" s="72" t="s">
        <v>593</v>
      </c>
      <c r="B128" s="73">
        <v>1142652</v>
      </c>
      <c r="C128" s="72" t="s">
        <v>99</v>
      </c>
      <c r="D128" s="72" t="s">
        <v>122</v>
      </c>
      <c r="E128" s="72" t="s">
        <v>594</v>
      </c>
      <c r="F128" s="72" t="s">
        <v>1264</v>
      </c>
      <c r="G128" s="72" t="s">
        <v>216</v>
      </c>
      <c r="H128" s="72" t="s">
        <v>595</v>
      </c>
      <c r="I128" s="72" t="s">
        <v>596</v>
      </c>
      <c r="J128" s="74">
        <v>3.61</v>
      </c>
      <c r="K128" s="72" t="s">
        <v>101</v>
      </c>
      <c r="L128" s="75">
        <v>1.9E-2</v>
      </c>
      <c r="M128" s="75">
        <v>3.1800000000000002E-2</v>
      </c>
      <c r="N128" s="74">
        <v>917975.5</v>
      </c>
      <c r="O128" s="74">
        <v>96.32</v>
      </c>
      <c r="P128" s="74">
        <v>0</v>
      </c>
      <c r="Q128" s="74">
        <v>884.19400159999998</v>
      </c>
      <c r="R128" s="75">
        <v>4.4999999999999997E-3</v>
      </c>
      <c r="S128" s="75">
        <v>1.2999999999999999E-3</v>
      </c>
      <c r="T128" s="75">
        <v>4.0000000000000002E-4</v>
      </c>
      <c r="U128" s="14"/>
    </row>
    <row r="129" spans="1:21">
      <c r="A129" s="72" t="s">
        <v>597</v>
      </c>
      <c r="B129" s="73">
        <v>1131614</v>
      </c>
      <c r="C129" s="72" t="s">
        <v>99</v>
      </c>
      <c r="D129" s="72" t="s">
        <v>122</v>
      </c>
      <c r="E129" s="72" t="s">
        <v>598</v>
      </c>
      <c r="F129" s="72" t="s">
        <v>131</v>
      </c>
      <c r="G129" s="72" t="s">
        <v>216</v>
      </c>
      <c r="H129" s="72" t="s">
        <v>595</v>
      </c>
      <c r="I129" s="72" t="s">
        <v>599</v>
      </c>
      <c r="J129" s="74">
        <v>0.39</v>
      </c>
      <c r="K129" s="72" t="s">
        <v>101</v>
      </c>
      <c r="L129" s="75">
        <v>0.06</v>
      </c>
      <c r="M129" s="75">
        <v>3.6993</v>
      </c>
      <c r="N129" s="74">
        <v>3475342.87</v>
      </c>
      <c r="O129" s="74">
        <v>41.03</v>
      </c>
      <c r="P129" s="74">
        <v>0</v>
      </c>
      <c r="Q129" s="74">
        <v>1425.9331795610001</v>
      </c>
      <c r="R129" s="75">
        <v>5.1000000000000004E-3</v>
      </c>
      <c r="S129" s="75">
        <v>2.0999999999999999E-3</v>
      </c>
      <c r="T129" s="75">
        <v>5.9999999999999995E-4</v>
      </c>
      <c r="U129" s="14"/>
    </row>
    <row r="130" spans="1:21">
      <c r="A130" s="72" t="s">
        <v>601</v>
      </c>
      <c r="B130" s="73">
        <v>1141712</v>
      </c>
      <c r="C130" s="72" t="s">
        <v>99</v>
      </c>
      <c r="D130" s="72" t="s">
        <v>122</v>
      </c>
      <c r="E130" s="72" t="s">
        <v>602</v>
      </c>
      <c r="F130" s="72" t="s">
        <v>1264</v>
      </c>
      <c r="G130" s="72" t="s">
        <v>216</v>
      </c>
      <c r="H130" s="72" t="s">
        <v>595</v>
      </c>
      <c r="I130" s="72" t="s">
        <v>603</v>
      </c>
      <c r="J130" s="74">
        <v>1.98</v>
      </c>
      <c r="K130" s="72" t="s">
        <v>101</v>
      </c>
      <c r="L130" s="75">
        <v>0.01</v>
      </c>
      <c r="M130" s="75">
        <v>2.0400000000000001E-2</v>
      </c>
      <c r="N130" s="74">
        <v>6014969</v>
      </c>
      <c r="O130" s="74">
        <v>96.61</v>
      </c>
      <c r="P130" s="74">
        <v>0</v>
      </c>
      <c r="Q130" s="74">
        <v>5811.0615508999999</v>
      </c>
      <c r="R130" s="75">
        <v>1.1599999999999999E-2</v>
      </c>
      <c r="S130" s="75">
        <v>8.5000000000000006E-3</v>
      </c>
      <c r="T130" s="75">
        <v>2.5999999999999999E-3</v>
      </c>
      <c r="U130" s="14"/>
    </row>
    <row r="131" spans="1:21">
      <c r="A131" s="72" t="s">
        <v>604</v>
      </c>
      <c r="B131" s="73">
        <v>1140581</v>
      </c>
      <c r="C131" s="72" t="s">
        <v>99</v>
      </c>
      <c r="D131" s="72" t="s">
        <v>122</v>
      </c>
      <c r="E131" s="72" t="s">
        <v>605</v>
      </c>
      <c r="F131" s="72" t="s">
        <v>1264</v>
      </c>
      <c r="G131" s="72" t="s">
        <v>216</v>
      </c>
      <c r="H131" s="72" t="s">
        <v>595</v>
      </c>
      <c r="I131" s="72" t="s">
        <v>286</v>
      </c>
      <c r="J131" s="74">
        <v>2.4300000000000002</v>
      </c>
      <c r="K131" s="72" t="s">
        <v>101</v>
      </c>
      <c r="L131" s="75">
        <v>2.1000000000000001E-2</v>
      </c>
      <c r="M131" s="75">
        <v>1.84E-2</v>
      </c>
      <c r="N131" s="74">
        <v>2307501.29</v>
      </c>
      <c r="O131" s="74">
        <v>102.48</v>
      </c>
      <c r="P131" s="74">
        <v>0</v>
      </c>
      <c r="Q131" s="74">
        <v>2364.7273219919998</v>
      </c>
      <c r="R131" s="75">
        <v>9.4000000000000004E-3</v>
      </c>
      <c r="S131" s="75">
        <v>3.5000000000000001E-3</v>
      </c>
      <c r="T131" s="75">
        <v>1.1000000000000001E-3</v>
      </c>
      <c r="U131" s="14"/>
    </row>
    <row r="132" spans="1:21">
      <c r="A132" s="72" t="s">
        <v>606</v>
      </c>
      <c r="B132" s="73">
        <v>1155928</v>
      </c>
      <c r="C132" s="72" t="s">
        <v>99</v>
      </c>
      <c r="D132" s="72" t="s">
        <v>122</v>
      </c>
      <c r="E132" s="72" t="s">
        <v>605</v>
      </c>
      <c r="F132" s="72" t="s">
        <v>1264</v>
      </c>
      <c r="G132" s="72" t="s">
        <v>216</v>
      </c>
      <c r="H132" s="72" t="s">
        <v>595</v>
      </c>
      <c r="I132" s="72" t="s">
        <v>607</v>
      </c>
      <c r="J132" s="74">
        <v>5.93</v>
      </c>
      <c r="K132" s="72" t="s">
        <v>101</v>
      </c>
      <c r="L132" s="75">
        <v>2.75E-2</v>
      </c>
      <c r="M132" s="75">
        <v>1.77E-2</v>
      </c>
      <c r="N132" s="74">
        <v>4091000</v>
      </c>
      <c r="O132" s="74">
        <v>105.22</v>
      </c>
      <c r="P132" s="74">
        <v>0</v>
      </c>
      <c r="Q132" s="74">
        <v>4304.5501999999997</v>
      </c>
      <c r="R132" s="75">
        <v>1.03E-2</v>
      </c>
      <c r="S132" s="75">
        <v>6.3E-3</v>
      </c>
      <c r="T132" s="75">
        <v>1.9E-3</v>
      </c>
      <c r="U132" s="14"/>
    </row>
    <row r="133" spans="1:21">
      <c r="A133" s="72" t="s">
        <v>608</v>
      </c>
      <c r="B133" s="73">
        <v>7300171</v>
      </c>
      <c r="C133" s="72" t="s">
        <v>99</v>
      </c>
      <c r="D133" s="72" t="s">
        <v>122</v>
      </c>
      <c r="E133" s="72" t="s">
        <v>609</v>
      </c>
      <c r="F133" s="72" t="s">
        <v>569</v>
      </c>
      <c r="G133" s="72" t="s">
        <v>216</v>
      </c>
      <c r="H133" s="72" t="s">
        <v>595</v>
      </c>
      <c r="I133" s="72" t="s">
        <v>610</v>
      </c>
      <c r="J133" s="74">
        <v>5.03</v>
      </c>
      <c r="K133" s="72" t="s">
        <v>101</v>
      </c>
      <c r="L133" s="75">
        <v>3.6999999999999998E-2</v>
      </c>
      <c r="M133" s="75">
        <v>6.8000000000000005E-2</v>
      </c>
      <c r="N133" s="74">
        <v>2074783.7</v>
      </c>
      <c r="O133" s="74">
        <v>86.03</v>
      </c>
      <c r="P133" s="74">
        <v>0</v>
      </c>
      <c r="Q133" s="74">
        <v>1784.9364171100001</v>
      </c>
      <c r="R133" s="75">
        <v>2.0999999999999999E-3</v>
      </c>
      <c r="S133" s="75">
        <v>2.5999999999999999E-3</v>
      </c>
      <c r="T133" s="75">
        <v>8.0000000000000004E-4</v>
      </c>
      <c r="U133" s="14"/>
    </row>
    <row r="134" spans="1:21">
      <c r="A134" s="77" t="s">
        <v>253</v>
      </c>
      <c r="B134" s="76"/>
      <c r="C134" s="76"/>
      <c r="D134" s="76"/>
      <c r="E134" s="76"/>
      <c r="J134" s="78">
        <v>3.07</v>
      </c>
      <c r="M134" s="79">
        <v>8.9700000000000002E-2</v>
      </c>
      <c r="N134" s="78">
        <v>256680867.77000004</v>
      </c>
      <c r="P134" s="78">
        <v>447.07711</v>
      </c>
      <c r="Q134" s="78">
        <v>237938.04529133858</v>
      </c>
      <c r="S134" s="79">
        <v>0.34860000000000002</v>
      </c>
      <c r="T134" s="79">
        <v>0.1057</v>
      </c>
      <c r="U134" s="14"/>
    </row>
    <row r="135" spans="1:21">
      <c r="A135" s="72" t="s">
        <v>611</v>
      </c>
      <c r="B135" s="73">
        <v>1134212</v>
      </c>
      <c r="C135" s="72" t="s">
        <v>99</v>
      </c>
      <c r="D135" s="72" t="s">
        <v>122</v>
      </c>
      <c r="E135" s="72" t="s">
        <v>362</v>
      </c>
      <c r="F135" s="72" t="s">
        <v>363</v>
      </c>
      <c r="G135" s="72" t="s">
        <v>1244</v>
      </c>
      <c r="H135" s="72" t="s">
        <v>202</v>
      </c>
      <c r="I135" s="72" t="s">
        <v>612</v>
      </c>
      <c r="J135" s="74">
        <v>0.54</v>
      </c>
      <c r="K135" s="72" t="s">
        <v>101</v>
      </c>
      <c r="L135" s="75">
        <v>1.95E-2</v>
      </c>
      <c r="M135" s="75">
        <v>6.9999999999999999E-4</v>
      </c>
      <c r="N135" s="74">
        <v>1238072.68</v>
      </c>
      <c r="O135" s="74">
        <v>101.91</v>
      </c>
      <c r="P135" s="74">
        <v>0</v>
      </c>
      <c r="Q135" s="74">
        <v>1261.719868188</v>
      </c>
      <c r="R135" s="75">
        <v>5.4000000000000003E-3</v>
      </c>
      <c r="S135" s="75">
        <v>1.8E-3</v>
      </c>
      <c r="T135" s="75">
        <v>5.9999999999999995E-4</v>
      </c>
      <c r="U135" s="14"/>
    </row>
    <row r="136" spans="1:21">
      <c r="A136" s="72" t="s">
        <v>613</v>
      </c>
      <c r="B136" s="73">
        <v>7480155</v>
      </c>
      <c r="C136" s="72" t="s">
        <v>99</v>
      </c>
      <c r="D136" s="72" t="s">
        <v>122</v>
      </c>
      <c r="E136" s="72" t="s">
        <v>403</v>
      </c>
      <c r="F136" s="72" t="s">
        <v>363</v>
      </c>
      <c r="G136" s="72" t="s">
        <v>1244</v>
      </c>
      <c r="H136" s="72" t="s">
        <v>202</v>
      </c>
      <c r="I136" s="72" t="s">
        <v>388</v>
      </c>
      <c r="J136" s="74">
        <v>2.38</v>
      </c>
      <c r="K136" s="72" t="s">
        <v>101</v>
      </c>
      <c r="L136" s="75">
        <v>1.8700000000000001E-2</v>
      </c>
      <c r="M136" s="75">
        <v>7.6E-3</v>
      </c>
      <c r="N136" s="74">
        <v>4121376.86</v>
      </c>
      <c r="O136" s="74">
        <v>103.72</v>
      </c>
      <c r="P136" s="74">
        <v>0</v>
      </c>
      <c r="Q136" s="74">
        <v>4274.6920791920002</v>
      </c>
      <c r="R136" s="75">
        <v>3.0000000000000001E-3</v>
      </c>
      <c r="S136" s="75">
        <v>6.3E-3</v>
      </c>
      <c r="T136" s="75">
        <v>1.9E-3</v>
      </c>
      <c r="U136" s="14"/>
    </row>
    <row r="137" spans="1:21">
      <c r="A137" s="72" t="s">
        <v>614</v>
      </c>
      <c r="B137" s="73">
        <v>7480163</v>
      </c>
      <c r="C137" s="72" t="s">
        <v>99</v>
      </c>
      <c r="D137" s="72" t="s">
        <v>122</v>
      </c>
      <c r="E137" s="72" t="s">
        <v>403</v>
      </c>
      <c r="F137" s="72" t="s">
        <v>363</v>
      </c>
      <c r="G137" s="72" t="s">
        <v>1244</v>
      </c>
      <c r="H137" s="72" t="s">
        <v>202</v>
      </c>
      <c r="I137" s="72" t="s">
        <v>297</v>
      </c>
      <c r="J137" s="74">
        <v>5.0999999999999996</v>
      </c>
      <c r="K137" s="72" t="s">
        <v>101</v>
      </c>
      <c r="L137" s="75">
        <v>2.6800000000000001E-2</v>
      </c>
      <c r="M137" s="75">
        <v>1.0999999999999999E-2</v>
      </c>
      <c r="N137" s="74">
        <v>8417997.9499999993</v>
      </c>
      <c r="O137" s="74">
        <v>109.7</v>
      </c>
      <c r="P137" s="74">
        <v>0</v>
      </c>
      <c r="Q137" s="74">
        <v>9234.5437511500004</v>
      </c>
      <c r="R137" s="75">
        <v>3.5000000000000001E-3</v>
      </c>
      <c r="S137" s="75">
        <v>1.35E-2</v>
      </c>
      <c r="T137" s="75">
        <v>4.1000000000000003E-3</v>
      </c>
      <c r="U137" s="14"/>
    </row>
    <row r="138" spans="1:21">
      <c r="A138" s="72" t="s">
        <v>615</v>
      </c>
      <c r="B138" s="73">
        <v>1159623</v>
      </c>
      <c r="C138" s="72" t="s">
        <v>99</v>
      </c>
      <c r="D138" s="72" t="s">
        <v>122</v>
      </c>
      <c r="E138" s="72" t="s">
        <v>616</v>
      </c>
      <c r="F138" s="72" t="s">
        <v>357</v>
      </c>
      <c r="G138" s="72" t="s">
        <v>1268</v>
      </c>
      <c r="H138" s="72" t="s">
        <v>149</v>
      </c>
      <c r="I138" s="72" t="s">
        <v>425</v>
      </c>
      <c r="J138" s="74">
        <v>4.0999999999999996</v>
      </c>
      <c r="K138" s="72" t="s">
        <v>101</v>
      </c>
      <c r="L138" s="75">
        <v>3.3999999999999998E-3</v>
      </c>
      <c r="M138" s="75">
        <v>3.3999999999999998E-3</v>
      </c>
      <c r="N138" s="74">
        <v>10800000</v>
      </c>
      <c r="O138" s="74">
        <v>100.32</v>
      </c>
      <c r="P138" s="74">
        <v>0</v>
      </c>
      <c r="Q138" s="74">
        <v>10834.56</v>
      </c>
      <c r="R138" s="75">
        <v>1.9400000000000001E-2</v>
      </c>
      <c r="S138" s="75">
        <v>1.5900000000000001E-2</v>
      </c>
      <c r="T138" s="75">
        <v>4.7999999999999996E-3</v>
      </c>
      <c r="U138" s="14"/>
    </row>
    <row r="139" spans="1:21">
      <c r="A139" s="72" t="s">
        <v>617</v>
      </c>
      <c r="B139" s="73">
        <v>1162502</v>
      </c>
      <c r="C139" s="72" t="s">
        <v>99</v>
      </c>
      <c r="D139" s="72" t="s">
        <v>122</v>
      </c>
      <c r="E139" s="72" t="s">
        <v>616</v>
      </c>
      <c r="F139" s="72" t="s">
        <v>357</v>
      </c>
      <c r="G139" s="72" t="s">
        <v>1268</v>
      </c>
      <c r="H139" s="72" t="s">
        <v>149</v>
      </c>
      <c r="I139" s="72" t="s">
        <v>358</v>
      </c>
      <c r="J139" s="74">
        <v>6.57</v>
      </c>
      <c r="K139" s="72" t="s">
        <v>101</v>
      </c>
      <c r="L139" s="75">
        <v>1.2E-2</v>
      </c>
      <c r="M139" s="75">
        <v>1.7500000000000002E-2</v>
      </c>
      <c r="N139" s="74">
        <v>154001</v>
      </c>
      <c r="O139" s="74">
        <v>97.02</v>
      </c>
      <c r="P139" s="74">
        <v>0</v>
      </c>
      <c r="Q139" s="74">
        <v>149.41177020000001</v>
      </c>
      <c r="R139" s="75">
        <v>1.4E-3</v>
      </c>
      <c r="S139" s="75">
        <v>2.0000000000000001E-4</v>
      </c>
      <c r="T139" s="75">
        <v>1E-4</v>
      </c>
      <c r="U139" s="14"/>
    </row>
    <row r="140" spans="1:21">
      <c r="A140" s="72" t="s">
        <v>618</v>
      </c>
      <c r="B140" s="73">
        <v>6040422</v>
      </c>
      <c r="C140" s="72" t="s">
        <v>99</v>
      </c>
      <c r="D140" s="72" t="s">
        <v>122</v>
      </c>
      <c r="E140" s="72" t="s">
        <v>374</v>
      </c>
      <c r="F140" s="72" t="s">
        <v>363</v>
      </c>
      <c r="G140" s="72" t="s">
        <v>1244</v>
      </c>
      <c r="H140" s="72" t="s">
        <v>202</v>
      </c>
      <c r="I140" s="72" t="s">
        <v>619</v>
      </c>
      <c r="J140" s="74">
        <v>3.55</v>
      </c>
      <c r="K140" s="72" t="s">
        <v>101</v>
      </c>
      <c r="L140" s="75">
        <v>2.0199999999999999E-2</v>
      </c>
      <c r="M140" s="75">
        <v>8.3000000000000001E-3</v>
      </c>
      <c r="N140" s="74">
        <v>1340000</v>
      </c>
      <c r="O140" s="74">
        <v>104.95</v>
      </c>
      <c r="P140" s="74">
        <v>0</v>
      </c>
      <c r="Q140" s="74">
        <v>1406.33</v>
      </c>
      <c r="R140" s="75">
        <v>8.0000000000000004E-4</v>
      </c>
      <c r="S140" s="75">
        <v>2.0999999999999999E-3</v>
      </c>
      <c r="T140" s="75">
        <v>5.9999999999999995E-4</v>
      </c>
      <c r="U140" s="14"/>
    </row>
    <row r="141" spans="1:21">
      <c r="A141" s="72" t="s">
        <v>620</v>
      </c>
      <c r="B141" s="73">
        <v>2310167</v>
      </c>
      <c r="C141" s="72" t="s">
        <v>99</v>
      </c>
      <c r="D141" s="72" t="s">
        <v>122</v>
      </c>
      <c r="E141" s="72" t="s">
        <v>376</v>
      </c>
      <c r="F141" s="72" t="s">
        <v>363</v>
      </c>
      <c r="G141" s="72" t="s">
        <v>1244</v>
      </c>
      <c r="H141" s="72" t="s">
        <v>202</v>
      </c>
      <c r="I141" s="72" t="s">
        <v>621</v>
      </c>
      <c r="J141" s="74">
        <v>4.68</v>
      </c>
      <c r="K141" s="72" t="s">
        <v>101</v>
      </c>
      <c r="L141" s="75">
        <v>2.98E-2</v>
      </c>
      <c r="M141" s="75">
        <v>9.7000000000000003E-3</v>
      </c>
      <c r="N141" s="74">
        <v>450211</v>
      </c>
      <c r="O141" s="74">
        <v>109.85</v>
      </c>
      <c r="P141" s="74">
        <v>0</v>
      </c>
      <c r="Q141" s="74">
        <v>494.55678349999999</v>
      </c>
      <c r="R141" s="75">
        <v>2.0000000000000001E-4</v>
      </c>
      <c r="S141" s="75">
        <v>6.9999999999999999E-4</v>
      </c>
      <c r="T141" s="75">
        <v>2.0000000000000001E-4</v>
      </c>
      <c r="U141" s="14"/>
    </row>
    <row r="142" spans="1:21">
      <c r="A142" s="72" t="s">
        <v>622</v>
      </c>
      <c r="B142" s="73">
        <v>2310175</v>
      </c>
      <c r="C142" s="72" t="s">
        <v>99</v>
      </c>
      <c r="D142" s="72" t="s">
        <v>122</v>
      </c>
      <c r="E142" s="72" t="s">
        <v>376</v>
      </c>
      <c r="F142" s="72" t="s">
        <v>363</v>
      </c>
      <c r="G142" s="72" t="s">
        <v>1244</v>
      </c>
      <c r="H142" s="72" t="s">
        <v>202</v>
      </c>
      <c r="I142" s="72" t="s">
        <v>623</v>
      </c>
      <c r="J142" s="74">
        <v>1.91</v>
      </c>
      <c r="K142" s="72" t="s">
        <v>101</v>
      </c>
      <c r="L142" s="75">
        <v>2.47E-2</v>
      </c>
      <c r="M142" s="75">
        <v>6.1000000000000004E-3</v>
      </c>
      <c r="N142" s="74">
        <v>6404988</v>
      </c>
      <c r="O142" s="74">
        <v>103.72</v>
      </c>
      <c r="P142" s="74">
        <v>0</v>
      </c>
      <c r="Q142" s="74">
        <v>6643.2535535999996</v>
      </c>
      <c r="R142" s="75">
        <v>1.9E-3</v>
      </c>
      <c r="S142" s="75">
        <v>9.7000000000000003E-3</v>
      </c>
      <c r="T142" s="75">
        <v>3.0000000000000001E-3</v>
      </c>
      <c r="U142" s="14"/>
    </row>
    <row r="143" spans="1:21">
      <c r="A143" s="72" t="s">
        <v>624</v>
      </c>
      <c r="B143" s="73">
        <v>1138205</v>
      </c>
      <c r="C143" s="72" t="s">
        <v>99</v>
      </c>
      <c r="D143" s="72" t="s">
        <v>122</v>
      </c>
      <c r="E143" s="72" t="s">
        <v>625</v>
      </c>
      <c r="F143" s="72" t="s">
        <v>363</v>
      </c>
      <c r="G143" s="72" t="s">
        <v>1244</v>
      </c>
      <c r="H143" s="72" t="s">
        <v>202</v>
      </c>
      <c r="I143" s="72" t="s">
        <v>388</v>
      </c>
      <c r="J143" s="74">
        <v>1.73</v>
      </c>
      <c r="K143" s="72" t="s">
        <v>101</v>
      </c>
      <c r="L143" s="75">
        <v>2.07E-2</v>
      </c>
      <c r="M143" s="75">
        <v>6.3E-3</v>
      </c>
      <c r="N143" s="74">
        <v>501782</v>
      </c>
      <c r="O143" s="74">
        <v>103.01</v>
      </c>
      <c r="P143" s="74">
        <v>0</v>
      </c>
      <c r="Q143" s="74">
        <v>516.88563820000002</v>
      </c>
      <c r="R143" s="75">
        <v>2E-3</v>
      </c>
      <c r="S143" s="75">
        <v>8.0000000000000004E-4</v>
      </c>
      <c r="T143" s="75">
        <v>2.0000000000000001E-4</v>
      </c>
      <c r="U143" s="14"/>
    </row>
    <row r="144" spans="1:21">
      <c r="A144" s="72" t="s">
        <v>626</v>
      </c>
      <c r="B144" s="73">
        <v>1145580</v>
      </c>
      <c r="C144" s="72" t="s">
        <v>99</v>
      </c>
      <c r="D144" s="72" t="s">
        <v>122</v>
      </c>
      <c r="E144" s="72" t="s">
        <v>412</v>
      </c>
      <c r="F144" s="72" t="s">
        <v>1264</v>
      </c>
      <c r="G144" s="72" t="s">
        <v>1246</v>
      </c>
      <c r="H144" s="72" t="s">
        <v>149</v>
      </c>
      <c r="I144" s="72" t="s">
        <v>627</v>
      </c>
      <c r="J144" s="74">
        <v>2.95</v>
      </c>
      <c r="K144" s="72" t="s">
        <v>101</v>
      </c>
      <c r="L144" s="75">
        <v>1.6299999999999999E-2</v>
      </c>
      <c r="M144" s="75">
        <v>5.8999999999999999E-3</v>
      </c>
      <c r="N144" s="74">
        <v>2005150</v>
      </c>
      <c r="O144" s="74">
        <v>103.09</v>
      </c>
      <c r="P144" s="74">
        <v>0</v>
      </c>
      <c r="Q144" s="74">
        <v>2067.1091350000002</v>
      </c>
      <c r="R144" s="75">
        <v>2.3999999999999998E-3</v>
      </c>
      <c r="S144" s="75">
        <v>3.0000000000000001E-3</v>
      </c>
      <c r="T144" s="75">
        <v>8.9999999999999998E-4</v>
      </c>
      <c r="U144" s="14"/>
    </row>
    <row r="145" spans="1:21">
      <c r="A145" s="72" t="s">
        <v>628</v>
      </c>
      <c r="B145" s="73">
        <v>1138940</v>
      </c>
      <c r="C145" s="72" t="s">
        <v>99</v>
      </c>
      <c r="D145" s="72" t="s">
        <v>122</v>
      </c>
      <c r="E145" s="72" t="s">
        <v>629</v>
      </c>
      <c r="F145" s="72" t="s">
        <v>1269</v>
      </c>
      <c r="G145" s="72" t="s">
        <v>1246</v>
      </c>
      <c r="H145" s="72" t="s">
        <v>149</v>
      </c>
      <c r="I145" s="72" t="s">
        <v>612</v>
      </c>
      <c r="J145" s="74">
        <v>5.07</v>
      </c>
      <c r="K145" s="72" t="s">
        <v>101</v>
      </c>
      <c r="L145" s="75">
        <v>2.75E-2</v>
      </c>
      <c r="M145" s="75">
        <v>2.1999999999999999E-2</v>
      </c>
      <c r="N145" s="74">
        <v>1054080.77</v>
      </c>
      <c r="O145" s="74">
        <v>102.83</v>
      </c>
      <c r="P145" s="74">
        <v>0</v>
      </c>
      <c r="Q145" s="74">
        <v>1083.911255791</v>
      </c>
      <c r="R145" s="75">
        <v>1.03E-2</v>
      </c>
      <c r="S145" s="75">
        <v>1.6000000000000001E-3</v>
      </c>
      <c r="T145" s="75">
        <v>5.0000000000000001E-4</v>
      </c>
      <c r="U145" s="14"/>
    </row>
    <row r="146" spans="1:21">
      <c r="A146" s="72" t="s">
        <v>630</v>
      </c>
      <c r="B146" s="73">
        <v>1940550</v>
      </c>
      <c r="C146" s="72" t="s">
        <v>99</v>
      </c>
      <c r="D146" s="72" t="s">
        <v>122</v>
      </c>
      <c r="E146" s="72" t="s">
        <v>390</v>
      </c>
      <c r="F146" s="72" t="s">
        <v>363</v>
      </c>
      <c r="G146" s="72" t="s">
        <v>1245</v>
      </c>
      <c r="H146" s="72" t="s">
        <v>202</v>
      </c>
      <c r="I146" s="72" t="s">
        <v>631</v>
      </c>
      <c r="J146" s="74">
        <v>1.87</v>
      </c>
      <c r="K146" s="72" t="s">
        <v>101</v>
      </c>
      <c r="L146" s="75">
        <v>6.5000000000000002E-2</v>
      </c>
      <c r="M146" s="75">
        <v>8.0999999999999996E-3</v>
      </c>
      <c r="N146" s="74">
        <v>417852</v>
      </c>
      <c r="O146" s="74">
        <v>111.3</v>
      </c>
      <c r="P146" s="74">
        <v>0</v>
      </c>
      <c r="Q146" s="74">
        <v>465.069276</v>
      </c>
      <c r="R146" s="75">
        <v>1.8E-3</v>
      </c>
      <c r="S146" s="75">
        <v>6.9999999999999999E-4</v>
      </c>
      <c r="T146" s="75">
        <v>2.0000000000000001E-4</v>
      </c>
      <c r="U146" s="14"/>
    </row>
    <row r="147" spans="1:21">
      <c r="A147" s="72" t="s">
        <v>632</v>
      </c>
      <c r="B147" s="73">
        <v>1940410</v>
      </c>
      <c r="C147" s="72" t="s">
        <v>99</v>
      </c>
      <c r="D147" s="72" t="s">
        <v>122</v>
      </c>
      <c r="E147" s="72" t="s">
        <v>390</v>
      </c>
      <c r="F147" s="72" t="s">
        <v>363</v>
      </c>
      <c r="G147" s="72" t="s">
        <v>1245</v>
      </c>
      <c r="H147" s="72" t="s">
        <v>202</v>
      </c>
      <c r="I147" s="72" t="s">
        <v>633</v>
      </c>
      <c r="J147" s="74">
        <v>0.74</v>
      </c>
      <c r="K147" s="72" t="s">
        <v>101</v>
      </c>
      <c r="L147" s="75">
        <v>6.0999999999999999E-2</v>
      </c>
      <c r="M147" s="75">
        <v>1.1000000000000001E-3</v>
      </c>
      <c r="N147" s="74">
        <v>1747606.63</v>
      </c>
      <c r="O147" s="74">
        <v>106.01</v>
      </c>
      <c r="P147" s="74">
        <v>0</v>
      </c>
      <c r="Q147" s="74">
        <v>1852.6377884630001</v>
      </c>
      <c r="R147" s="75">
        <v>5.1000000000000004E-3</v>
      </c>
      <c r="S147" s="75">
        <v>2.7000000000000001E-3</v>
      </c>
      <c r="T147" s="75">
        <v>8.0000000000000004E-4</v>
      </c>
      <c r="U147" s="14"/>
    </row>
    <row r="148" spans="1:21">
      <c r="A148" s="72" t="s">
        <v>634</v>
      </c>
      <c r="B148" s="73">
        <v>1134980</v>
      </c>
      <c r="C148" s="72" t="s">
        <v>99</v>
      </c>
      <c r="D148" s="72" t="s">
        <v>122</v>
      </c>
      <c r="E148" s="72" t="s">
        <v>433</v>
      </c>
      <c r="F148" s="72" t="s">
        <v>126</v>
      </c>
      <c r="G148" s="72" t="s">
        <v>1245</v>
      </c>
      <c r="H148" s="72" t="s">
        <v>202</v>
      </c>
      <c r="I148" s="72" t="s">
        <v>635</v>
      </c>
      <c r="J148" s="74">
        <v>0.25</v>
      </c>
      <c r="K148" s="72" t="s">
        <v>101</v>
      </c>
      <c r="L148" s="75">
        <v>1.24E-2</v>
      </c>
      <c r="M148" s="75">
        <v>1.1999999999999999E-3</v>
      </c>
      <c r="N148" s="74">
        <v>372039.91</v>
      </c>
      <c r="O148" s="74">
        <v>100.59</v>
      </c>
      <c r="P148" s="74">
        <v>0</v>
      </c>
      <c r="Q148" s="74">
        <v>374.23494546900002</v>
      </c>
      <c r="R148" s="75">
        <v>5.1000000000000004E-3</v>
      </c>
      <c r="S148" s="75">
        <v>5.0000000000000001E-4</v>
      </c>
      <c r="T148" s="75">
        <v>2.0000000000000001E-4</v>
      </c>
      <c r="U148" s="14"/>
    </row>
    <row r="149" spans="1:21">
      <c r="A149" s="72" t="s">
        <v>636</v>
      </c>
      <c r="B149" s="73">
        <v>7460389</v>
      </c>
      <c r="C149" s="72" t="s">
        <v>99</v>
      </c>
      <c r="D149" s="72" t="s">
        <v>122</v>
      </c>
      <c r="E149" s="72" t="s">
        <v>637</v>
      </c>
      <c r="F149" s="72" t="s">
        <v>638</v>
      </c>
      <c r="G149" s="72" t="s">
        <v>1245</v>
      </c>
      <c r="H149" s="72" t="s">
        <v>202</v>
      </c>
      <c r="I149" s="72" t="s">
        <v>639</v>
      </c>
      <c r="J149" s="74">
        <v>4.7</v>
      </c>
      <c r="K149" s="72" t="s">
        <v>101</v>
      </c>
      <c r="L149" s="75">
        <v>2.6100000000000002E-2</v>
      </c>
      <c r="M149" s="75">
        <v>9.1999999999999998E-3</v>
      </c>
      <c r="N149" s="74">
        <v>4264634.55</v>
      </c>
      <c r="O149" s="74">
        <v>108.12</v>
      </c>
      <c r="P149" s="74">
        <v>0</v>
      </c>
      <c r="Q149" s="74">
        <v>4610.9228754599999</v>
      </c>
      <c r="R149" s="75">
        <v>7.4000000000000003E-3</v>
      </c>
      <c r="S149" s="75">
        <v>6.7999999999999996E-3</v>
      </c>
      <c r="T149" s="75">
        <v>2E-3</v>
      </c>
      <c r="U149" s="14"/>
    </row>
    <row r="150" spans="1:21">
      <c r="A150" s="72" t="s">
        <v>640</v>
      </c>
      <c r="B150" s="73">
        <v>7460363</v>
      </c>
      <c r="C150" s="72" t="s">
        <v>99</v>
      </c>
      <c r="D150" s="72" t="s">
        <v>122</v>
      </c>
      <c r="E150" s="72" t="s">
        <v>637</v>
      </c>
      <c r="F150" s="72" t="s">
        <v>638</v>
      </c>
      <c r="G150" s="72" t="s">
        <v>1245</v>
      </c>
      <c r="H150" s="72" t="s">
        <v>202</v>
      </c>
      <c r="I150" s="72" t="s">
        <v>505</v>
      </c>
      <c r="J150" s="74">
        <v>2.04</v>
      </c>
      <c r="K150" s="72" t="s">
        <v>101</v>
      </c>
      <c r="L150" s="75">
        <v>4.4999999999999998E-2</v>
      </c>
      <c r="M150" s="75">
        <v>6.4000000000000003E-3</v>
      </c>
      <c r="N150" s="74">
        <v>3070752.29</v>
      </c>
      <c r="O150" s="74">
        <v>109.22</v>
      </c>
      <c r="P150" s="74">
        <v>0</v>
      </c>
      <c r="Q150" s="74">
        <v>3353.8756511380002</v>
      </c>
      <c r="R150" s="75">
        <v>1.78E-2</v>
      </c>
      <c r="S150" s="75">
        <v>4.8999999999999998E-3</v>
      </c>
      <c r="T150" s="75">
        <v>1.5E-3</v>
      </c>
      <c r="U150" s="14"/>
    </row>
    <row r="151" spans="1:21">
      <c r="A151" s="72" t="s">
        <v>641</v>
      </c>
      <c r="B151" s="73">
        <v>2810372</v>
      </c>
      <c r="C151" s="72" t="s">
        <v>99</v>
      </c>
      <c r="D151" s="72" t="s">
        <v>122</v>
      </c>
      <c r="E151" s="72" t="s">
        <v>642</v>
      </c>
      <c r="F151" s="72" t="s">
        <v>490</v>
      </c>
      <c r="G151" s="72" t="s">
        <v>1247</v>
      </c>
      <c r="H151" s="72" t="s">
        <v>202</v>
      </c>
      <c r="I151" s="72" t="s">
        <v>643</v>
      </c>
      <c r="J151" s="74">
        <v>10.82</v>
      </c>
      <c r="K151" s="72" t="s">
        <v>101</v>
      </c>
      <c r="L151" s="75">
        <v>2.4E-2</v>
      </c>
      <c r="M151" s="75">
        <v>3.0099999999999998E-2</v>
      </c>
      <c r="N151" s="74">
        <v>1742443</v>
      </c>
      <c r="O151" s="74">
        <v>93.9</v>
      </c>
      <c r="P151" s="74">
        <v>0</v>
      </c>
      <c r="Q151" s="74">
        <v>1636.1539769999999</v>
      </c>
      <c r="R151" s="75">
        <v>2.3E-3</v>
      </c>
      <c r="S151" s="75">
        <v>2.3999999999999998E-3</v>
      </c>
      <c r="T151" s="75">
        <v>6.9999999999999999E-4</v>
      </c>
      <c r="U151" s="14"/>
    </row>
    <row r="152" spans="1:21">
      <c r="A152" s="72" t="s">
        <v>644</v>
      </c>
      <c r="B152" s="73">
        <v>7550122</v>
      </c>
      <c r="C152" s="72" t="s">
        <v>99</v>
      </c>
      <c r="D152" s="72" t="s">
        <v>122</v>
      </c>
      <c r="E152" s="72" t="s">
        <v>645</v>
      </c>
      <c r="F152" s="72" t="s">
        <v>569</v>
      </c>
      <c r="G152" s="72" t="s">
        <v>1247</v>
      </c>
      <c r="H152" s="72" t="s">
        <v>202</v>
      </c>
      <c r="I152" s="72" t="s">
        <v>646</v>
      </c>
      <c r="J152" s="74">
        <v>2.2599999999999998</v>
      </c>
      <c r="K152" s="72" t="s">
        <v>101</v>
      </c>
      <c r="L152" s="75">
        <v>1.9099999999999999E-2</v>
      </c>
      <c r="M152" s="75">
        <v>1.1900000000000001E-2</v>
      </c>
      <c r="N152" s="74">
        <v>1733245.84</v>
      </c>
      <c r="O152" s="74">
        <v>102.45</v>
      </c>
      <c r="P152" s="74">
        <v>0</v>
      </c>
      <c r="Q152" s="74">
        <v>1775.71036308</v>
      </c>
      <c r="R152" s="75">
        <v>3.3999999999999998E-3</v>
      </c>
      <c r="S152" s="75">
        <v>2.5999999999999999E-3</v>
      </c>
      <c r="T152" s="75">
        <v>8.0000000000000004E-4</v>
      </c>
      <c r="U152" s="14"/>
    </row>
    <row r="153" spans="1:21">
      <c r="A153" s="72" t="s">
        <v>647</v>
      </c>
      <c r="B153" s="73">
        <v>1137975</v>
      </c>
      <c r="C153" s="72" t="s">
        <v>99</v>
      </c>
      <c r="D153" s="72" t="s">
        <v>122</v>
      </c>
      <c r="E153" s="72" t="s">
        <v>648</v>
      </c>
      <c r="F153" s="72" t="s">
        <v>1269</v>
      </c>
      <c r="G153" s="72" t="s">
        <v>1247</v>
      </c>
      <c r="H153" s="72" t="s">
        <v>202</v>
      </c>
      <c r="I153" s="72" t="s">
        <v>633</v>
      </c>
      <c r="J153" s="74">
        <v>3.07</v>
      </c>
      <c r="K153" s="72" t="s">
        <v>101</v>
      </c>
      <c r="L153" s="75">
        <v>4.3499999999999997E-2</v>
      </c>
      <c r="M153" s="75">
        <v>0.1522</v>
      </c>
      <c r="N153" s="74">
        <v>4031541.97</v>
      </c>
      <c r="O153" s="74">
        <v>72.72</v>
      </c>
      <c r="P153" s="74">
        <v>0</v>
      </c>
      <c r="Q153" s="74">
        <v>2931.7373205839999</v>
      </c>
      <c r="R153" s="75">
        <v>2.5999999999999999E-3</v>
      </c>
      <c r="S153" s="75">
        <v>4.3E-3</v>
      </c>
      <c r="T153" s="75">
        <v>1.2999999999999999E-3</v>
      </c>
      <c r="U153" s="14"/>
    </row>
    <row r="154" spans="1:21">
      <c r="A154" s="72" t="s">
        <v>649</v>
      </c>
      <c r="B154" s="73">
        <v>1147560</v>
      </c>
      <c r="C154" s="72" t="s">
        <v>99</v>
      </c>
      <c r="D154" s="72" t="s">
        <v>122</v>
      </c>
      <c r="E154" s="72" t="s">
        <v>648</v>
      </c>
      <c r="F154" s="72" t="s">
        <v>1269</v>
      </c>
      <c r="G154" s="72" t="s">
        <v>1247</v>
      </c>
      <c r="H154" s="72" t="s">
        <v>202</v>
      </c>
      <c r="I154" s="72" t="s">
        <v>631</v>
      </c>
      <c r="J154" s="74">
        <v>3.52</v>
      </c>
      <c r="K154" s="72" t="s">
        <v>101</v>
      </c>
      <c r="L154" s="75">
        <v>3.15E-2</v>
      </c>
      <c r="M154" s="75">
        <v>6.6600000000000006E-2</v>
      </c>
      <c r="N154" s="74">
        <v>510972.6</v>
      </c>
      <c r="O154" s="74">
        <v>89.18</v>
      </c>
      <c r="P154" s="74">
        <v>0</v>
      </c>
      <c r="Q154" s="74">
        <v>455.68536468000002</v>
      </c>
      <c r="R154" s="75">
        <v>2.2000000000000001E-3</v>
      </c>
      <c r="S154" s="75">
        <v>6.9999999999999999E-4</v>
      </c>
      <c r="T154" s="75">
        <v>2.0000000000000001E-4</v>
      </c>
      <c r="U154" s="14"/>
    </row>
    <row r="155" spans="1:21">
      <c r="A155" s="72" t="s">
        <v>650</v>
      </c>
      <c r="B155" s="73">
        <v>6000202</v>
      </c>
      <c r="C155" s="72" t="s">
        <v>99</v>
      </c>
      <c r="D155" s="72" t="s">
        <v>122</v>
      </c>
      <c r="E155" s="72" t="s">
        <v>446</v>
      </c>
      <c r="F155" s="72" t="s">
        <v>447</v>
      </c>
      <c r="G155" s="72" t="s">
        <v>1248</v>
      </c>
      <c r="H155" s="72" t="s">
        <v>149</v>
      </c>
      <c r="I155" s="72" t="s">
        <v>238</v>
      </c>
      <c r="J155" s="74">
        <v>2.1800000000000002</v>
      </c>
      <c r="K155" s="72" t="s">
        <v>101</v>
      </c>
      <c r="L155" s="75">
        <v>4.8000000000000001E-2</v>
      </c>
      <c r="M155" s="75">
        <v>8.0999999999999996E-3</v>
      </c>
      <c r="N155" s="74">
        <v>7711160.75</v>
      </c>
      <c r="O155" s="74">
        <v>110</v>
      </c>
      <c r="P155" s="74">
        <v>0</v>
      </c>
      <c r="Q155" s="74">
        <v>8482.2768250000008</v>
      </c>
      <c r="R155" s="75">
        <v>3.8999999999999998E-3</v>
      </c>
      <c r="S155" s="75">
        <v>1.24E-2</v>
      </c>
      <c r="T155" s="75">
        <v>3.8E-3</v>
      </c>
      <c r="U155" s="14"/>
    </row>
    <row r="156" spans="1:21">
      <c r="A156" s="72" t="s">
        <v>651</v>
      </c>
      <c r="B156" s="73">
        <v>6000228</v>
      </c>
      <c r="C156" s="72" t="s">
        <v>99</v>
      </c>
      <c r="D156" s="72" t="s">
        <v>122</v>
      </c>
      <c r="E156" s="72" t="s">
        <v>446</v>
      </c>
      <c r="F156" s="72" t="s">
        <v>447</v>
      </c>
      <c r="G156" s="72" t="s">
        <v>1248</v>
      </c>
      <c r="H156" s="72" t="s">
        <v>149</v>
      </c>
      <c r="I156" s="72" t="s">
        <v>294</v>
      </c>
      <c r="J156" s="74">
        <v>0.65</v>
      </c>
      <c r="K156" s="72" t="s">
        <v>101</v>
      </c>
      <c r="L156" s="75">
        <v>4.4999999999999998E-2</v>
      </c>
      <c r="M156" s="75">
        <v>1E-3</v>
      </c>
      <c r="N156" s="74">
        <v>925076</v>
      </c>
      <c r="O156" s="74">
        <v>104.43</v>
      </c>
      <c r="P156" s="74">
        <v>0</v>
      </c>
      <c r="Q156" s="74">
        <v>966.05686679999997</v>
      </c>
      <c r="R156" s="75">
        <v>1.5E-3</v>
      </c>
      <c r="S156" s="75">
        <v>1.4E-3</v>
      </c>
      <c r="T156" s="75">
        <v>4.0000000000000002E-4</v>
      </c>
      <c r="U156" s="14"/>
    </row>
    <row r="157" spans="1:21">
      <c r="A157" s="72" t="s">
        <v>652</v>
      </c>
      <c r="B157" s="73">
        <v>2810299</v>
      </c>
      <c r="C157" s="72" t="s">
        <v>99</v>
      </c>
      <c r="D157" s="72" t="s">
        <v>122</v>
      </c>
      <c r="E157" s="72" t="s">
        <v>642</v>
      </c>
      <c r="F157" s="72" t="s">
        <v>490</v>
      </c>
      <c r="G157" s="72" t="s">
        <v>1247</v>
      </c>
      <c r="H157" s="72" t="s">
        <v>202</v>
      </c>
      <c r="I157" s="72" t="s">
        <v>358</v>
      </c>
      <c r="J157" s="74">
        <v>2.19</v>
      </c>
      <c r="K157" s="72" t="s">
        <v>101</v>
      </c>
      <c r="L157" s="75">
        <v>2.4500000000000001E-2</v>
      </c>
      <c r="M157" s="75">
        <v>1.14E-2</v>
      </c>
      <c r="N157" s="74">
        <v>946304</v>
      </c>
      <c r="O157" s="74">
        <v>103.52</v>
      </c>
      <c r="P157" s="74">
        <v>0</v>
      </c>
      <c r="Q157" s="74">
        <v>979.61390080000001</v>
      </c>
      <c r="R157" s="75">
        <v>5.9999999999999995E-4</v>
      </c>
      <c r="S157" s="75">
        <v>1.4E-3</v>
      </c>
      <c r="T157" s="75">
        <v>4.0000000000000002E-4</v>
      </c>
      <c r="U157" s="14"/>
    </row>
    <row r="158" spans="1:21">
      <c r="A158" s="72" t="s">
        <v>653</v>
      </c>
      <c r="B158" s="73">
        <v>6430169</v>
      </c>
      <c r="C158" s="72" t="s">
        <v>99</v>
      </c>
      <c r="D158" s="72" t="s">
        <v>122</v>
      </c>
      <c r="E158" s="72" t="s">
        <v>654</v>
      </c>
      <c r="F158" s="72" t="s">
        <v>565</v>
      </c>
      <c r="G158" s="72" t="s">
        <v>1247</v>
      </c>
      <c r="H158" s="72" t="s">
        <v>202</v>
      </c>
      <c r="I158" s="72" t="s">
        <v>415</v>
      </c>
      <c r="J158" s="74">
        <v>2.08</v>
      </c>
      <c r="K158" s="72" t="s">
        <v>101</v>
      </c>
      <c r="L158" s="75">
        <v>2.3599999999999999E-2</v>
      </c>
      <c r="M158" s="75">
        <v>1.84E-2</v>
      </c>
      <c r="N158" s="74">
        <v>2442920.5699999998</v>
      </c>
      <c r="O158" s="74">
        <v>102.1</v>
      </c>
      <c r="P158" s="74">
        <v>0</v>
      </c>
      <c r="Q158" s="74">
        <v>2494.2219019700001</v>
      </c>
      <c r="R158" s="75">
        <v>7.7999999999999996E-3</v>
      </c>
      <c r="S158" s="75">
        <v>3.7000000000000002E-3</v>
      </c>
      <c r="T158" s="75">
        <v>1.1000000000000001E-3</v>
      </c>
      <c r="U158" s="14"/>
    </row>
    <row r="159" spans="1:21">
      <c r="A159" s="72" t="s">
        <v>655</v>
      </c>
      <c r="B159" s="73">
        <v>1156405</v>
      </c>
      <c r="C159" s="72" t="s">
        <v>99</v>
      </c>
      <c r="D159" s="72" t="s">
        <v>122</v>
      </c>
      <c r="E159" s="72" t="s">
        <v>629</v>
      </c>
      <c r="F159" s="72" t="s">
        <v>1269</v>
      </c>
      <c r="G159" s="72" t="s">
        <v>1248</v>
      </c>
      <c r="H159" s="72" t="s">
        <v>149</v>
      </c>
      <c r="I159" s="72" t="s">
        <v>656</v>
      </c>
      <c r="J159" s="74">
        <v>0.57999999999999996</v>
      </c>
      <c r="K159" s="72" t="s">
        <v>101</v>
      </c>
      <c r="L159" s="75">
        <v>2.1700000000000001E-2</v>
      </c>
      <c r="M159" s="75">
        <v>4.5999999999999999E-3</v>
      </c>
      <c r="N159" s="74">
        <v>744368.15</v>
      </c>
      <c r="O159" s="74">
        <v>101.9</v>
      </c>
      <c r="P159" s="74">
        <v>0</v>
      </c>
      <c r="Q159" s="74">
        <v>758.51114485000005</v>
      </c>
      <c r="R159" s="75">
        <v>4.1000000000000003E-3</v>
      </c>
      <c r="S159" s="75">
        <v>1.1000000000000001E-3</v>
      </c>
      <c r="T159" s="75">
        <v>2.9999999999999997E-4</v>
      </c>
      <c r="U159" s="14"/>
    </row>
    <row r="160" spans="1:21">
      <c r="A160" s="72" t="s">
        <v>657</v>
      </c>
      <c r="B160" s="73">
        <v>1127547</v>
      </c>
      <c r="C160" s="72" t="s">
        <v>99</v>
      </c>
      <c r="D160" s="72" t="s">
        <v>122</v>
      </c>
      <c r="E160" s="72" t="s">
        <v>658</v>
      </c>
      <c r="F160" s="72" t="s">
        <v>659</v>
      </c>
      <c r="G160" s="72" t="s">
        <v>1247</v>
      </c>
      <c r="H160" s="72" t="s">
        <v>202</v>
      </c>
      <c r="I160" s="72" t="s">
        <v>294</v>
      </c>
      <c r="J160" s="74">
        <v>0.5</v>
      </c>
      <c r="K160" s="72" t="s">
        <v>101</v>
      </c>
      <c r="L160" s="75">
        <v>4.1000000000000002E-2</v>
      </c>
      <c r="M160" s="75">
        <v>4.1000000000000002E-2</v>
      </c>
      <c r="N160" s="74">
        <v>2108478</v>
      </c>
      <c r="O160" s="74">
        <v>102.04</v>
      </c>
      <c r="P160" s="74">
        <v>43.223799999999997</v>
      </c>
      <c r="Q160" s="74">
        <v>2194.7147512000001</v>
      </c>
      <c r="R160" s="75">
        <v>7.0000000000000001E-3</v>
      </c>
      <c r="S160" s="75">
        <v>3.2000000000000002E-3</v>
      </c>
      <c r="T160" s="75">
        <v>1E-3</v>
      </c>
      <c r="U160" s="14"/>
    </row>
    <row r="161" spans="1:21">
      <c r="A161" s="72" t="s">
        <v>660</v>
      </c>
      <c r="B161" s="73">
        <v>1133131</v>
      </c>
      <c r="C161" s="72" t="s">
        <v>99</v>
      </c>
      <c r="D161" s="72" t="s">
        <v>122</v>
      </c>
      <c r="E161" s="72" t="s">
        <v>658</v>
      </c>
      <c r="F161" s="72" t="s">
        <v>659</v>
      </c>
      <c r="G161" s="72" t="s">
        <v>1247</v>
      </c>
      <c r="H161" s="72" t="s">
        <v>202</v>
      </c>
      <c r="I161" s="72" t="s">
        <v>358</v>
      </c>
      <c r="J161" s="74">
        <v>2.39</v>
      </c>
      <c r="K161" s="72" t="s">
        <v>101</v>
      </c>
      <c r="L161" s="75">
        <v>1.0500000000000001E-2</v>
      </c>
      <c r="M161" s="75">
        <v>9.1000000000000004E-3</v>
      </c>
      <c r="N161" s="74">
        <v>300148</v>
      </c>
      <c r="O161" s="74">
        <v>100.42</v>
      </c>
      <c r="P161" s="74">
        <v>0</v>
      </c>
      <c r="Q161" s="74">
        <v>301.4086216</v>
      </c>
      <c r="R161" s="75">
        <v>5.9999999999999995E-4</v>
      </c>
      <c r="S161" s="75">
        <v>4.0000000000000002E-4</v>
      </c>
      <c r="T161" s="75">
        <v>1E-4</v>
      </c>
      <c r="U161" s="14"/>
    </row>
    <row r="162" spans="1:21">
      <c r="A162" s="72" t="s">
        <v>661</v>
      </c>
      <c r="B162" s="73">
        <v>1131762</v>
      </c>
      <c r="C162" s="72" t="s">
        <v>99</v>
      </c>
      <c r="D162" s="72" t="s">
        <v>122</v>
      </c>
      <c r="E162" s="72" t="s">
        <v>482</v>
      </c>
      <c r="F162" s="72" t="s">
        <v>363</v>
      </c>
      <c r="G162" s="72" t="s">
        <v>1249</v>
      </c>
      <c r="H162" s="72" t="s">
        <v>149</v>
      </c>
      <c r="I162" s="72" t="s">
        <v>238</v>
      </c>
      <c r="J162" s="74">
        <v>0.74</v>
      </c>
      <c r="K162" s="72" t="s">
        <v>101</v>
      </c>
      <c r="L162" s="75">
        <v>2.9499999999999998E-2</v>
      </c>
      <c r="M162" s="75">
        <v>9.2999999999999992E-3</v>
      </c>
      <c r="N162" s="74">
        <v>722711.33</v>
      </c>
      <c r="O162" s="74">
        <v>102.25</v>
      </c>
      <c r="P162" s="74">
        <v>0</v>
      </c>
      <c r="Q162" s="74">
        <v>738.97233492500004</v>
      </c>
      <c r="R162" s="75">
        <v>8.5000000000000006E-3</v>
      </c>
      <c r="S162" s="75">
        <v>1.1000000000000001E-3</v>
      </c>
      <c r="T162" s="75">
        <v>2.9999999999999997E-4</v>
      </c>
      <c r="U162" s="14"/>
    </row>
    <row r="163" spans="1:21">
      <c r="A163" s="72" t="s">
        <v>662</v>
      </c>
      <c r="B163" s="73">
        <v>5780135</v>
      </c>
      <c r="C163" s="72" t="s">
        <v>99</v>
      </c>
      <c r="D163" s="72" t="s">
        <v>122</v>
      </c>
      <c r="E163" s="72" t="s">
        <v>663</v>
      </c>
      <c r="F163" s="72" t="s">
        <v>664</v>
      </c>
      <c r="G163" s="72" t="s">
        <v>1249</v>
      </c>
      <c r="H163" s="72" t="s">
        <v>149</v>
      </c>
      <c r="I163" s="72" t="s">
        <v>665</v>
      </c>
      <c r="J163" s="74">
        <v>2.4</v>
      </c>
      <c r="K163" s="72" t="s">
        <v>101</v>
      </c>
      <c r="L163" s="75">
        <v>2.4500000000000001E-2</v>
      </c>
      <c r="M163" s="75">
        <v>5.2400000000000002E-2</v>
      </c>
      <c r="N163" s="74">
        <v>1986436</v>
      </c>
      <c r="O163" s="74">
        <v>93.7</v>
      </c>
      <c r="P163" s="74">
        <v>0</v>
      </c>
      <c r="Q163" s="74">
        <v>1861.290532</v>
      </c>
      <c r="R163" s="75">
        <v>1.66E-2</v>
      </c>
      <c r="S163" s="75">
        <v>2.7000000000000001E-3</v>
      </c>
      <c r="T163" s="75">
        <v>8.0000000000000004E-4</v>
      </c>
      <c r="U163" s="14"/>
    </row>
    <row r="164" spans="1:21">
      <c r="A164" s="72" t="s">
        <v>666</v>
      </c>
      <c r="B164" s="73">
        <v>2300176</v>
      </c>
      <c r="C164" s="72" t="s">
        <v>99</v>
      </c>
      <c r="D164" s="72" t="s">
        <v>122</v>
      </c>
      <c r="E164" s="72" t="s">
        <v>494</v>
      </c>
      <c r="F164" s="72" t="s">
        <v>131</v>
      </c>
      <c r="G164" s="72" t="s">
        <v>1250</v>
      </c>
      <c r="H164" s="72" t="s">
        <v>202</v>
      </c>
      <c r="I164" s="72" t="s">
        <v>667</v>
      </c>
      <c r="J164" s="74">
        <v>3.96</v>
      </c>
      <c r="K164" s="72" t="s">
        <v>101</v>
      </c>
      <c r="L164" s="75">
        <v>3.6499999999999998E-2</v>
      </c>
      <c r="M164" s="75">
        <v>1.6299999999999999E-2</v>
      </c>
      <c r="N164" s="74">
        <v>2199129</v>
      </c>
      <c r="O164" s="74">
        <v>108.5</v>
      </c>
      <c r="P164" s="74">
        <v>0</v>
      </c>
      <c r="Q164" s="74">
        <v>2386.0549649999998</v>
      </c>
      <c r="R164" s="75">
        <v>1E-3</v>
      </c>
      <c r="S164" s="75">
        <v>3.5000000000000001E-3</v>
      </c>
      <c r="T164" s="75">
        <v>1.1000000000000001E-3</v>
      </c>
      <c r="U164" s="14"/>
    </row>
    <row r="165" spans="1:21">
      <c r="A165" s="72" t="s">
        <v>668</v>
      </c>
      <c r="B165" s="73">
        <v>2300150</v>
      </c>
      <c r="C165" s="72" t="s">
        <v>99</v>
      </c>
      <c r="D165" s="72" t="s">
        <v>122</v>
      </c>
      <c r="E165" s="72" t="s">
        <v>494</v>
      </c>
      <c r="F165" s="72" t="s">
        <v>131</v>
      </c>
      <c r="G165" s="72" t="s">
        <v>1250</v>
      </c>
      <c r="H165" s="72" t="s">
        <v>202</v>
      </c>
      <c r="I165" s="72" t="s">
        <v>391</v>
      </c>
      <c r="J165" s="74">
        <v>1.34</v>
      </c>
      <c r="K165" s="72" t="s">
        <v>101</v>
      </c>
      <c r="L165" s="75">
        <v>1.43E-2</v>
      </c>
      <c r="M165" s="75">
        <v>4.3299999999999998E-2</v>
      </c>
      <c r="N165" s="74">
        <v>73675</v>
      </c>
      <c r="O165" s="74">
        <v>100.34</v>
      </c>
      <c r="P165" s="74">
        <v>0</v>
      </c>
      <c r="Q165" s="74">
        <v>73.925494999999998</v>
      </c>
      <c r="R165" s="75">
        <v>6.9999999999999999E-4</v>
      </c>
      <c r="S165" s="75">
        <v>1E-4</v>
      </c>
      <c r="T165" s="75">
        <v>0</v>
      </c>
      <c r="U165" s="14"/>
    </row>
    <row r="166" spans="1:21">
      <c r="A166" s="72" t="s">
        <v>669</v>
      </c>
      <c r="B166" s="73">
        <v>2300234</v>
      </c>
      <c r="C166" s="72" t="s">
        <v>99</v>
      </c>
      <c r="D166" s="72" t="s">
        <v>122</v>
      </c>
      <c r="E166" s="72" t="s">
        <v>494</v>
      </c>
      <c r="F166" s="72" t="s">
        <v>131</v>
      </c>
      <c r="G166" s="72" t="s">
        <v>1250</v>
      </c>
      <c r="H166" s="72" t="s">
        <v>202</v>
      </c>
      <c r="I166" s="72" t="s">
        <v>496</v>
      </c>
      <c r="J166" s="74">
        <v>7.07</v>
      </c>
      <c r="K166" s="72" t="s">
        <v>101</v>
      </c>
      <c r="L166" s="75">
        <v>3.2000000000000001E-2</v>
      </c>
      <c r="M166" s="75">
        <v>2.3400000000000001E-2</v>
      </c>
      <c r="N166" s="74">
        <v>8565000</v>
      </c>
      <c r="O166" s="74">
        <v>106.54</v>
      </c>
      <c r="P166" s="74">
        <v>0</v>
      </c>
      <c r="Q166" s="74">
        <v>9125.1509999999998</v>
      </c>
      <c r="R166" s="75">
        <v>1.03E-2</v>
      </c>
      <c r="S166" s="75">
        <v>1.34E-2</v>
      </c>
      <c r="T166" s="75">
        <v>4.1000000000000003E-3</v>
      </c>
      <c r="U166" s="14"/>
    </row>
    <row r="167" spans="1:21">
      <c r="A167" s="72" t="s">
        <v>670</v>
      </c>
      <c r="B167" s="73">
        <v>1138494</v>
      </c>
      <c r="C167" s="72" t="s">
        <v>99</v>
      </c>
      <c r="D167" s="72" t="s">
        <v>122</v>
      </c>
      <c r="E167" s="72" t="s">
        <v>671</v>
      </c>
      <c r="F167" s="72" t="s">
        <v>672</v>
      </c>
      <c r="G167" s="72" t="s">
        <v>1250</v>
      </c>
      <c r="H167" s="72" t="s">
        <v>202</v>
      </c>
      <c r="I167" s="72" t="s">
        <v>358</v>
      </c>
      <c r="J167" s="74">
        <v>1.47</v>
      </c>
      <c r="K167" s="72" t="s">
        <v>101</v>
      </c>
      <c r="L167" s="75">
        <v>2.7900000000000001E-2</v>
      </c>
      <c r="M167" s="75">
        <v>1.7399999999999999E-2</v>
      </c>
      <c r="N167" s="74">
        <v>1380483.79</v>
      </c>
      <c r="O167" s="74">
        <v>102.25</v>
      </c>
      <c r="P167" s="74">
        <v>0</v>
      </c>
      <c r="Q167" s="74">
        <v>1411.5446752749999</v>
      </c>
      <c r="R167" s="75">
        <v>3.3999999999999998E-3</v>
      </c>
      <c r="S167" s="75">
        <v>2.0999999999999999E-3</v>
      </c>
      <c r="T167" s="75">
        <v>5.9999999999999995E-4</v>
      </c>
      <c r="U167" s="14"/>
    </row>
    <row r="168" spans="1:21">
      <c r="A168" s="72" t="s">
        <v>673</v>
      </c>
      <c r="B168" s="73">
        <v>1160647</v>
      </c>
      <c r="C168" s="72" t="s">
        <v>99</v>
      </c>
      <c r="D168" s="72" t="s">
        <v>122</v>
      </c>
      <c r="E168" s="72" t="s">
        <v>674</v>
      </c>
      <c r="F168" s="72" t="s">
        <v>443</v>
      </c>
      <c r="G168" s="72" t="s">
        <v>1249</v>
      </c>
      <c r="H168" s="72" t="s">
        <v>149</v>
      </c>
      <c r="I168" s="72" t="s">
        <v>675</v>
      </c>
      <c r="J168" s="74">
        <v>8.58</v>
      </c>
      <c r="K168" s="72" t="s">
        <v>101</v>
      </c>
      <c r="L168" s="75">
        <v>2.64E-2</v>
      </c>
      <c r="M168" s="75">
        <v>3.1199999999999999E-2</v>
      </c>
      <c r="N168" s="74">
        <v>1030213.85</v>
      </c>
      <c r="O168" s="74">
        <v>96.82</v>
      </c>
      <c r="P168" s="74">
        <v>0</v>
      </c>
      <c r="Q168" s="74">
        <v>997.45304956999996</v>
      </c>
      <c r="R168" s="75">
        <v>5.9999999999999995E-4</v>
      </c>
      <c r="S168" s="75">
        <v>1.5E-3</v>
      </c>
      <c r="T168" s="75">
        <v>4.0000000000000002E-4</v>
      </c>
      <c r="U168" s="14"/>
    </row>
    <row r="169" spans="1:21">
      <c r="A169" s="72" t="s">
        <v>676</v>
      </c>
      <c r="B169" s="73">
        <v>1132968</v>
      </c>
      <c r="C169" s="72" t="s">
        <v>99</v>
      </c>
      <c r="D169" s="72" t="s">
        <v>122</v>
      </c>
      <c r="E169" s="72" t="s">
        <v>674</v>
      </c>
      <c r="F169" s="72" t="s">
        <v>443</v>
      </c>
      <c r="G169" s="72" t="s">
        <v>1250</v>
      </c>
      <c r="H169" s="72" t="s">
        <v>202</v>
      </c>
      <c r="I169" s="72" t="s">
        <v>677</v>
      </c>
      <c r="J169" s="74">
        <v>2.41</v>
      </c>
      <c r="K169" s="72" t="s">
        <v>101</v>
      </c>
      <c r="L169" s="75">
        <v>4.1399999999999999E-2</v>
      </c>
      <c r="M169" s="75">
        <v>1.7500000000000002E-2</v>
      </c>
      <c r="N169" s="74">
        <v>415707</v>
      </c>
      <c r="O169" s="74">
        <v>105.74</v>
      </c>
      <c r="P169" s="74">
        <v>0</v>
      </c>
      <c r="Q169" s="74">
        <v>439.5685818</v>
      </c>
      <c r="R169" s="75">
        <v>8.9999999999999998E-4</v>
      </c>
      <c r="S169" s="75">
        <v>5.9999999999999995E-4</v>
      </c>
      <c r="T169" s="75">
        <v>2.0000000000000001E-4</v>
      </c>
      <c r="U169" s="14"/>
    </row>
    <row r="170" spans="1:21">
      <c r="A170" s="72" t="s">
        <v>678</v>
      </c>
      <c r="B170" s="73">
        <v>1156041</v>
      </c>
      <c r="C170" s="72" t="s">
        <v>99</v>
      </c>
      <c r="D170" s="72" t="s">
        <v>122</v>
      </c>
      <c r="E170" s="72" t="s">
        <v>679</v>
      </c>
      <c r="F170" s="72" t="s">
        <v>443</v>
      </c>
      <c r="G170" s="72" t="s">
        <v>1249</v>
      </c>
      <c r="H170" s="72" t="s">
        <v>149</v>
      </c>
      <c r="I170" s="72" t="s">
        <v>431</v>
      </c>
      <c r="J170" s="74">
        <v>5.75</v>
      </c>
      <c r="K170" s="72" t="s">
        <v>101</v>
      </c>
      <c r="L170" s="75">
        <v>4.1000000000000002E-2</v>
      </c>
      <c r="M170" s="75">
        <v>3.3000000000000002E-2</v>
      </c>
      <c r="N170" s="74">
        <v>4336392</v>
      </c>
      <c r="O170" s="74">
        <v>106.6</v>
      </c>
      <c r="P170" s="74">
        <v>0</v>
      </c>
      <c r="Q170" s="74">
        <v>4622.5938720000004</v>
      </c>
      <c r="R170" s="75">
        <v>6.1000000000000004E-3</v>
      </c>
      <c r="S170" s="75">
        <v>6.7999999999999996E-3</v>
      </c>
      <c r="T170" s="75">
        <v>2.0999999999999999E-3</v>
      </c>
      <c r="U170" s="14"/>
    </row>
    <row r="171" spans="1:21">
      <c r="A171" s="72" t="s">
        <v>680</v>
      </c>
      <c r="B171" s="73">
        <v>1135862</v>
      </c>
      <c r="C171" s="72" t="s">
        <v>99</v>
      </c>
      <c r="D171" s="72" t="s">
        <v>122</v>
      </c>
      <c r="E171" s="72" t="s">
        <v>679</v>
      </c>
      <c r="F171" s="72" t="s">
        <v>443</v>
      </c>
      <c r="G171" s="72" t="s">
        <v>1249</v>
      </c>
      <c r="H171" s="72" t="s">
        <v>149</v>
      </c>
      <c r="I171" s="72" t="s">
        <v>681</v>
      </c>
      <c r="J171" s="74">
        <v>2.65</v>
      </c>
      <c r="K171" s="72" t="s">
        <v>101</v>
      </c>
      <c r="L171" s="75">
        <v>3.5799999999999998E-2</v>
      </c>
      <c r="M171" s="75">
        <v>0.02</v>
      </c>
      <c r="N171" s="74">
        <v>1169565.92</v>
      </c>
      <c r="O171" s="74">
        <v>105.07</v>
      </c>
      <c r="P171" s="74">
        <v>0</v>
      </c>
      <c r="Q171" s="74">
        <v>1228.8629121439999</v>
      </c>
      <c r="R171" s="75">
        <v>1E-3</v>
      </c>
      <c r="S171" s="75">
        <v>1.8E-3</v>
      </c>
      <c r="T171" s="75">
        <v>5.0000000000000001E-4</v>
      </c>
      <c r="U171" s="14"/>
    </row>
    <row r="172" spans="1:21">
      <c r="A172" s="72" t="s">
        <v>682</v>
      </c>
      <c r="B172" s="73">
        <v>2560142</v>
      </c>
      <c r="C172" s="72" t="s">
        <v>99</v>
      </c>
      <c r="D172" s="72" t="s">
        <v>122</v>
      </c>
      <c r="E172" s="72" t="s">
        <v>683</v>
      </c>
      <c r="F172" s="72" t="s">
        <v>684</v>
      </c>
      <c r="G172" s="72" t="s">
        <v>1250</v>
      </c>
      <c r="H172" s="72" t="s">
        <v>202</v>
      </c>
      <c r="I172" s="72" t="s">
        <v>685</v>
      </c>
      <c r="J172" s="74">
        <v>2.4500000000000002</v>
      </c>
      <c r="K172" s="72" t="s">
        <v>101</v>
      </c>
      <c r="L172" s="75">
        <v>2.8000000000000001E-2</v>
      </c>
      <c r="M172" s="75">
        <v>7.9000000000000008E-3</v>
      </c>
      <c r="N172" s="74">
        <v>583197.80000000005</v>
      </c>
      <c r="O172" s="74">
        <v>104.96</v>
      </c>
      <c r="P172" s="74">
        <v>156.00541000000001</v>
      </c>
      <c r="Q172" s="74">
        <v>768.12982088000001</v>
      </c>
      <c r="R172" s="75">
        <v>4.3E-3</v>
      </c>
      <c r="S172" s="75">
        <v>1.1000000000000001E-3</v>
      </c>
      <c r="T172" s="75">
        <v>2.9999999999999997E-4</v>
      </c>
      <c r="U172" s="14"/>
    </row>
    <row r="173" spans="1:21">
      <c r="A173" s="72" t="s">
        <v>686</v>
      </c>
      <c r="B173" s="73">
        <v>1162817</v>
      </c>
      <c r="C173" s="72" t="s">
        <v>99</v>
      </c>
      <c r="D173" s="72" t="s">
        <v>122</v>
      </c>
      <c r="E173" s="72" t="s">
        <v>522</v>
      </c>
      <c r="F173" s="72" t="s">
        <v>447</v>
      </c>
      <c r="G173" s="72" t="s">
        <v>1250</v>
      </c>
      <c r="H173" s="72" t="s">
        <v>202</v>
      </c>
      <c r="I173" s="72" t="s">
        <v>687</v>
      </c>
      <c r="J173" s="74">
        <v>7.54</v>
      </c>
      <c r="K173" s="72" t="s">
        <v>101</v>
      </c>
      <c r="L173" s="75">
        <v>2.4299999999999999E-2</v>
      </c>
      <c r="M173" s="75">
        <v>2.64E-2</v>
      </c>
      <c r="N173" s="74">
        <v>1102640</v>
      </c>
      <c r="O173" s="74">
        <v>99.46</v>
      </c>
      <c r="P173" s="74">
        <v>0</v>
      </c>
      <c r="Q173" s="74">
        <v>1096.6857440000001</v>
      </c>
      <c r="R173" s="75">
        <v>1.2999999999999999E-3</v>
      </c>
      <c r="S173" s="75">
        <v>1.6000000000000001E-3</v>
      </c>
      <c r="T173" s="75">
        <v>5.0000000000000001E-4</v>
      </c>
      <c r="U173" s="14"/>
    </row>
    <row r="174" spans="1:21">
      <c r="A174" s="72" t="s">
        <v>688</v>
      </c>
      <c r="B174" s="73">
        <v>1155522</v>
      </c>
      <c r="C174" s="72" t="s">
        <v>99</v>
      </c>
      <c r="D174" s="72" t="s">
        <v>122</v>
      </c>
      <c r="E174" s="72" t="s">
        <v>689</v>
      </c>
      <c r="F174" s="72" t="s">
        <v>443</v>
      </c>
      <c r="G174" s="72" t="s">
        <v>1250</v>
      </c>
      <c r="H174" s="72" t="s">
        <v>202</v>
      </c>
      <c r="I174" s="72" t="s">
        <v>690</v>
      </c>
      <c r="J174" s="74">
        <v>5.6</v>
      </c>
      <c r="K174" s="72" t="s">
        <v>101</v>
      </c>
      <c r="L174" s="75">
        <v>3.3000000000000002E-2</v>
      </c>
      <c r="M174" s="75">
        <v>1.9400000000000001E-2</v>
      </c>
      <c r="N174" s="74">
        <v>944980</v>
      </c>
      <c r="O174" s="74">
        <v>109.04</v>
      </c>
      <c r="P174" s="74">
        <v>0</v>
      </c>
      <c r="Q174" s="74">
        <v>1030.4061919999999</v>
      </c>
      <c r="R174" s="75">
        <v>3.0999999999999999E-3</v>
      </c>
      <c r="S174" s="75">
        <v>1.5E-3</v>
      </c>
      <c r="T174" s="75">
        <v>5.0000000000000001E-4</v>
      </c>
      <c r="U174" s="14"/>
    </row>
    <row r="175" spans="1:21">
      <c r="A175" s="72" t="s">
        <v>691</v>
      </c>
      <c r="B175" s="73">
        <v>1136464</v>
      </c>
      <c r="C175" s="72" t="s">
        <v>99</v>
      </c>
      <c r="D175" s="72" t="s">
        <v>122</v>
      </c>
      <c r="E175" s="72" t="s">
        <v>692</v>
      </c>
      <c r="F175" s="72" t="s">
        <v>480</v>
      </c>
      <c r="G175" s="72" t="s">
        <v>1249</v>
      </c>
      <c r="H175" s="72" t="s">
        <v>149</v>
      </c>
      <c r="I175" s="72" t="s">
        <v>312</v>
      </c>
      <c r="J175" s="74">
        <v>2.95</v>
      </c>
      <c r="K175" s="72" t="s">
        <v>101</v>
      </c>
      <c r="L175" s="75">
        <v>2.75E-2</v>
      </c>
      <c r="M175" s="75">
        <v>4.0099999999999997E-2</v>
      </c>
      <c r="N175" s="74">
        <v>1138442.55</v>
      </c>
      <c r="O175" s="74">
        <v>97.35</v>
      </c>
      <c r="P175" s="74">
        <v>0</v>
      </c>
      <c r="Q175" s="74">
        <v>1108.2738224249999</v>
      </c>
      <c r="R175" s="75">
        <v>2.8E-3</v>
      </c>
      <c r="S175" s="75">
        <v>1.6000000000000001E-3</v>
      </c>
      <c r="T175" s="75">
        <v>5.0000000000000001E-4</v>
      </c>
      <c r="U175" s="14"/>
    </row>
    <row r="176" spans="1:21">
      <c r="A176" s="72" t="s">
        <v>693</v>
      </c>
      <c r="B176" s="73">
        <v>1134840</v>
      </c>
      <c r="C176" s="72" t="s">
        <v>99</v>
      </c>
      <c r="D176" s="72" t="s">
        <v>122</v>
      </c>
      <c r="E176" s="72" t="s">
        <v>531</v>
      </c>
      <c r="F176" s="72" t="s">
        <v>126</v>
      </c>
      <c r="G176" s="72" t="s">
        <v>1252</v>
      </c>
      <c r="H176" s="72" t="s">
        <v>202</v>
      </c>
      <c r="I176" s="72" t="s">
        <v>260</v>
      </c>
      <c r="J176" s="74">
        <v>0.4</v>
      </c>
      <c r="K176" s="72" t="s">
        <v>101</v>
      </c>
      <c r="L176" s="75">
        <v>4.2999999999999997E-2</v>
      </c>
      <c r="M176" s="75">
        <v>0.30030000000000001</v>
      </c>
      <c r="N176" s="74">
        <v>3380535.66</v>
      </c>
      <c r="O176" s="74">
        <v>91.69</v>
      </c>
      <c r="P176" s="74">
        <v>0</v>
      </c>
      <c r="Q176" s="74">
        <v>3099.613146654</v>
      </c>
      <c r="R176" s="75">
        <v>2.52E-2</v>
      </c>
      <c r="S176" s="75">
        <v>4.4999999999999997E-3</v>
      </c>
      <c r="T176" s="75">
        <v>1.4E-3</v>
      </c>
      <c r="U176" s="14"/>
    </row>
    <row r="177" spans="1:21">
      <c r="A177" s="72" t="s">
        <v>694</v>
      </c>
      <c r="B177" s="73">
        <v>1160811</v>
      </c>
      <c r="C177" s="72" t="s">
        <v>99</v>
      </c>
      <c r="D177" s="72" t="s">
        <v>122</v>
      </c>
      <c r="E177" s="72" t="s">
        <v>695</v>
      </c>
      <c r="F177" s="72" t="s">
        <v>127</v>
      </c>
      <c r="G177" s="72" t="s">
        <v>1252</v>
      </c>
      <c r="H177" s="72" t="s">
        <v>202</v>
      </c>
      <c r="I177" s="72" t="s">
        <v>486</v>
      </c>
      <c r="J177" s="74">
        <v>3.03</v>
      </c>
      <c r="K177" s="72" t="s">
        <v>101</v>
      </c>
      <c r="L177" s="75">
        <v>4.7500000000000001E-2</v>
      </c>
      <c r="M177" s="75">
        <v>8.43E-2</v>
      </c>
      <c r="N177" s="74">
        <v>6798131</v>
      </c>
      <c r="O177" s="74">
        <v>91.23</v>
      </c>
      <c r="P177" s="74">
        <v>0</v>
      </c>
      <c r="Q177" s="74">
        <v>6201.9349112999998</v>
      </c>
      <c r="R177" s="75">
        <v>0.01</v>
      </c>
      <c r="S177" s="75">
        <v>9.1000000000000004E-3</v>
      </c>
      <c r="T177" s="75">
        <v>2.8E-3</v>
      </c>
      <c r="U177" s="14"/>
    </row>
    <row r="178" spans="1:21">
      <c r="A178" s="72" t="s">
        <v>696</v>
      </c>
      <c r="B178" s="73">
        <v>1133784</v>
      </c>
      <c r="C178" s="72" t="s">
        <v>99</v>
      </c>
      <c r="D178" s="72" t="s">
        <v>122</v>
      </c>
      <c r="E178" s="72" t="s">
        <v>537</v>
      </c>
      <c r="F178" s="72" t="s">
        <v>1264</v>
      </c>
      <c r="G178" s="72" t="s">
        <v>1251</v>
      </c>
      <c r="H178" s="72" t="s">
        <v>149</v>
      </c>
      <c r="I178" s="72" t="s">
        <v>312</v>
      </c>
      <c r="J178" s="74">
        <v>2.94</v>
      </c>
      <c r="K178" s="72" t="s">
        <v>101</v>
      </c>
      <c r="L178" s="75">
        <v>3.5000000000000003E-2</v>
      </c>
      <c r="M178" s="75">
        <v>2.18E-2</v>
      </c>
      <c r="N178" s="74">
        <v>6145755.3499999996</v>
      </c>
      <c r="O178" s="74">
        <v>104.21</v>
      </c>
      <c r="P178" s="74">
        <v>0</v>
      </c>
      <c r="Q178" s="74">
        <v>6404.4916502349997</v>
      </c>
      <c r="R178" s="75">
        <v>6.3500000000000001E-2</v>
      </c>
      <c r="S178" s="75">
        <v>9.4000000000000004E-3</v>
      </c>
      <c r="T178" s="75">
        <v>2.8E-3</v>
      </c>
      <c r="U178" s="14"/>
    </row>
    <row r="179" spans="1:21">
      <c r="A179" s="72" t="s">
        <v>697</v>
      </c>
      <c r="B179" s="73">
        <v>6270136</v>
      </c>
      <c r="C179" s="72" t="s">
        <v>99</v>
      </c>
      <c r="D179" s="72" t="s">
        <v>122</v>
      </c>
      <c r="E179" s="72" t="s">
        <v>698</v>
      </c>
      <c r="F179" s="72" t="s">
        <v>100</v>
      </c>
      <c r="G179" s="72" t="s">
        <v>1251</v>
      </c>
      <c r="H179" s="72" t="s">
        <v>149</v>
      </c>
      <c r="I179" s="72" t="s">
        <v>699</v>
      </c>
      <c r="J179" s="74">
        <v>0.99</v>
      </c>
      <c r="K179" s="72" t="s">
        <v>101</v>
      </c>
      <c r="L179" s="75">
        <v>7.5999999999999998E-2</v>
      </c>
      <c r="M179" s="75">
        <v>2.5399999999999999E-2</v>
      </c>
      <c r="N179" s="74">
        <v>619648</v>
      </c>
      <c r="O179" s="74">
        <v>104.96</v>
      </c>
      <c r="P179" s="74">
        <v>0</v>
      </c>
      <c r="Q179" s="74">
        <v>650.38254080000002</v>
      </c>
      <c r="R179" s="75">
        <v>1.2800000000000001E-2</v>
      </c>
      <c r="S179" s="75">
        <v>1E-3</v>
      </c>
      <c r="T179" s="75">
        <v>2.9999999999999997E-4</v>
      </c>
      <c r="U179" s="14"/>
    </row>
    <row r="180" spans="1:21">
      <c r="A180" s="72" t="s">
        <v>700</v>
      </c>
      <c r="B180" s="73">
        <v>1134261</v>
      </c>
      <c r="C180" s="72" t="s">
        <v>99</v>
      </c>
      <c r="D180" s="72" t="s">
        <v>122</v>
      </c>
      <c r="E180" s="72" t="s">
        <v>701</v>
      </c>
      <c r="F180" s="72" t="s">
        <v>1265</v>
      </c>
      <c r="G180" s="72" t="s">
        <v>1251</v>
      </c>
      <c r="H180" s="72" t="s">
        <v>149</v>
      </c>
      <c r="I180" s="72" t="s">
        <v>505</v>
      </c>
      <c r="J180" s="74">
        <v>0.99</v>
      </c>
      <c r="K180" s="72" t="s">
        <v>101</v>
      </c>
      <c r="L180" s="75">
        <v>3.5000000000000003E-2</v>
      </c>
      <c r="M180" s="75">
        <v>2.0199999999999999E-2</v>
      </c>
      <c r="N180" s="74">
        <v>624706.61</v>
      </c>
      <c r="O180" s="74">
        <v>101.47</v>
      </c>
      <c r="P180" s="74">
        <v>0</v>
      </c>
      <c r="Q180" s="74">
        <v>633.88979716699998</v>
      </c>
      <c r="R180" s="75">
        <v>1.2999999999999999E-2</v>
      </c>
      <c r="S180" s="75">
        <v>8.9999999999999998E-4</v>
      </c>
      <c r="T180" s="75">
        <v>2.9999999999999997E-4</v>
      </c>
      <c r="U180" s="14"/>
    </row>
    <row r="181" spans="1:21">
      <c r="A181" s="72" t="s">
        <v>702</v>
      </c>
      <c r="B181" s="73">
        <v>1610187</v>
      </c>
      <c r="C181" s="72" t="s">
        <v>99</v>
      </c>
      <c r="D181" s="72" t="s">
        <v>122</v>
      </c>
      <c r="E181" s="72" t="s">
        <v>703</v>
      </c>
      <c r="F181" s="72" t="s">
        <v>684</v>
      </c>
      <c r="G181" s="72" t="s">
        <v>1251</v>
      </c>
      <c r="H181" s="72" t="s">
        <v>149</v>
      </c>
      <c r="I181" s="72" t="s">
        <v>704</v>
      </c>
      <c r="J181" s="74">
        <v>1.1599999999999999</v>
      </c>
      <c r="K181" s="72" t="s">
        <v>101</v>
      </c>
      <c r="L181" s="75">
        <v>3.2000000000000001E-2</v>
      </c>
      <c r="M181" s="75">
        <v>1.23E-2</v>
      </c>
      <c r="N181" s="74">
        <v>115387.2</v>
      </c>
      <c r="O181" s="74">
        <v>102.54</v>
      </c>
      <c r="P181" s="74">
        <v>0</v>
      </c>
      <c r="Q181" s="74">
        <v>118.31803488</v>
      </c>
      <c r="R181" s="75">
        <v>3.3999999999999998E-3</v>
      </c>
      <c r="S181" s="75">
        <v>2.0000000000000001E-4</v>
      </c>
      <c r="T181" s="75">
        <v>1E-4</v>
      </c>
      <c r="U181" s="14"/>
    </row>
    <row r="182" spans="1:21">
      <c r="A182" s="72" t="s">
        <v>705</v>
      </c>
      <c r="B182" s="73">
        <v>5730080</v>
      </c>
      <c r="C182" s="72" t="s">
        <v>99</v>
      </c>
      <c r="D182" s="72" t="s">
        <v>122</v>
      </c>
      <c r="E182" s="72" t="s">
        <v>706</v>
      </c>
      <c r="F182" s="72" t="s">
        <v>1265</v>
      </c>
      <c r="G182" s="72" t="s">
        <v>1252</v>
      </c>
      <c r="H182" s="72" t="s">
        <v>202</v>
      </c>
      <c r="I182" s="72" t="s">
        <v>707</v>
      </c>
      <c r="J182" s="74">
        <v>1.36</v>
      </c>
      <c r="K182" s="72" t="s">
        <v>101</v>
      </c>
      <c r="L182" s="75">
        <v>3.7999999999999999E-2</v>
      </c>
      <c r="M182" s="75">
        <v>2.8400000000000002E-2</v>
      </c>
      <c r="N182" s="74">
        <v>1390723.74</v>
      </c>
      <c r="O182" s="74">
        <v>102.26</v>
      </c>
      <c r="P182" s="74">
        <v>0</v>
      </c>
      <c r="Q182" s="74">
        <v>1422.1540965239999</v>
      </c>
      <c r="R182" s="75">
        <v>8.6999999999999994E-3</v>
      </c>
      <c r="S182" s="75">
        <v>2.0999999999999999E-3</v>
      </c>
      <c r="T182" s="75">
        <v>5.9999999999999995E-4</v>
      </c>
      <c r="U182" s="14"/>
    </row>
    <row r="183" spans="1:21">
      <c r="A183" s="72" t="s">
        <v>708</v>
      </c>
      <c r="B183" s="73">
        <v>2380046</v>
      </c>
      <c r="C183" s="72" t="s">
        <v>99</v>
      </c>
      <c r="D183" s="72" t="s">
        <v>122</v>
      </c>
      <c r="E183" s="72" t="s">
        <v>709</v>
      </c>
      <c r="F183" s="72" t="s">
        <v>126</v>
      </c>
      <c r="G183" s="72" t="s">
        <v>1252</v>
      </c>
      <c r="H183" s="72" t="s">
        <v>202</v>
      </c>
      <c r="I183" s="72" t="s">
        <v>297</v>
      </c>
      <c r="J183" s="74">
        <v>2.4300000000000002</v>
      </c>
      <c r="K183" s="72" t="s">
        <v>101</v>
      </c>
      <c r="L183" s="75">
        <v>2.9499999999999998E-2</v>
      </c>
      <c r="M183" s="75">
        <v>1.8599999999999998E-2</v>
      </c>
      <c r="N183" s="74">
        <v>398198.7</v>
      </c>
      <c r="O183" s="74">
        <v>102.66</v>
      </c>
      <c r="P183" s="74">
        <v>0</v>
      </c>
      <c r="Q183" s="74">
        <v>408.79078542000002</v>
      </c>
      <c r="R183" s="75">
        <v>2.5000000000000001E-3</v>
      </c>
      <c r="S183" s="75">
        <v>5.9999999999999995E-4</v>
      </c>
      <c r="T183" s="75">
        <v>2.0000000000000001E-4</v>
      </c>
      <c r="U183" s="14"/>
    </row>
    <row r="184" spans="1:21">
      <c r="A184" s="72" t="s">
        <v>710</v>
      </c>
      <c r="B184" s="73">
        <v>1147495</v>
      </c>
      <c r="C184" s="72" t="s">
        <v>99</v>
      </c>
      <c r="D184" s="72" t="s">
        <v>122</v>
      </c>
      <c r="E184" s="72" t="s">
        <v>711</v>
      </c>
      <c r="F184" s="72" t="s">
        <v>1269</v>
      </c>
      <c r="G184" s="72" t="s">
        <v>1252</v>
      </c>
      <c r="H184" s="72" t="s">
        <v>202</v>
      </c>
      <c r="I184" s="72" t="s">
        <v>712</v>
      </c>
      <c r="J184" s="74">
        <v>3.94</v>
      </c>
      <c r="K184" s="72" t="s">
        <v>101</v>
      </c>
      <c r="L184" s="75">
        <v>3.9E-2</v>
      </c>
      <c r="M184" s="75">
        <v>5.1999999999999998E-2</v>
      </c>
      <c r="N184" s="74">
        <v>5684952</v>
      </c>
      <c r="O184" s="74">
        <v>95.66</v>
      </c>
      <c r="P184" s="74">
        <v>0</v>
      </c>
      <c r="Q184" s="74">
        <v>5438.2250832</v>
      </c>
      <c r="R184" s="75">
        <v>1.35E-2</v>
      </c>
      <c r="S184" s="75">
        <v>8.0000000000000002E-3</v>
      </c>
      <c r="T184" s="75">
        <v>2.3999999999999998E-3</v>
      </c>
      <c r="U184" s="14"/>
    </row>
    <row r="185" spans="1:21">
      <c r="A185" s="72" t="s">
        <v>713</v>
      </c>
      <c r="B185" s="73">
        <v>1141415</v>
      </c>
      <c r="C185" s="72" t="s">
        <v>99</v>
      </c>
      <c r="D185" s="72" t="s">
        <v>122</v>
      </c>
      <c r="E185" s="72" t="s">
        <v>714</v>
      </c>
      <c r="F185" s="72" t="s">
        <v>131</v>
      </c>
      <c r="G185" s="72" t="s">
        <v>1252</v>
      </c>
      <c r="H185" s="72" t="s">
        <v>202</v>
      </c>
      <c r="I185" s="72" t="s">
        <v>425</v>
      </c>
      <c r="J185" s="74">
        <v>2.4300000000000002</v>
      </c>
      <c r="K185" s="72" t="s">
        <v>101</v>
      </c>
      <c r="L185" s="75">
        <v>2.1600000000000001E-2</v>
      </c>
      <c r="M185" s="75">
        <v>1.44E-2</v>
      </c>
      <c r="N185" s="74">
        <v>1584861.6</v>
      </c>
      <c r="O185" s="74">
        <v>101.79</v>
      </c>
      <c r="P185" s="74">
        <v>0</v>
      </c>
      <c r="Q185" s="74">
        <v>1613.2306226400001</v>
      </c>
      <c r="R185" s="75">
        <v>1.9E-3</v>
      </c>
      <c r="S185" s="75">
        <v>2.3999999999999998E-3</v>
      </c>
      <c r="T185" s="75">
        <v>6.9999999999999999E-4</v>
      </c>
      <c r="U185" s="14"/>
    </row>
    <row r="186" spans="1:21">
      <c r="A186" s="72" t="s">
        <v>715</v>
      </c>
      <c r="B186" s="73">
        <v>1118835</v>
      </c>
      <c r="C186" s="72" t="s">
        <v>99</v>
      </c>
      <c r="D186" s="72" t="s">
        <v>122</v>
      </c>
      <c r="E186" s="72" t="s">
        <v>714</v>
      </c>
      <c r="F186" s="72" t="s">
        <v>131</v>
      </c>
      <c r="G186" s="72" t="s">
        <v>1252</v>
      </c>
      <c r="H186" s="72" t="s">
        <v>202</v>
      </c>
      <c r="I186" s="72" t="s">
        <v>358</v>
      </c>
      <c r="J186" s="74">
        <v>1</v>
      </c>
      <c r="K186" s="72" t="s">
        <v>101</v>
      </c>
      <c r="L186" s="75">
        <v>1.32E-2</v>
      </c>
      <c r="M186" s="75">
        <v>1.5100000000000001E-2</v>
      </c>
      <c r="N186" s="74">
        <v>2848477.13</v>
      </c>
      <c r="O186" s="74">
        <v>99.82</v>
      </c>
      <c r="P186" s="74">
        <v>0</v>
      </c>
      <c r="Q186" s="74">
        <v>2843.349871166</v>
      </c>
      <c r="R186" s="75">
        <v>1.2999999999999999E-2</v>
      </c>
      <c r="S186" s="75">
        <v>4.1999999999999997E-3</v>
      </c>
      <c r="T186" s="75">
        <v>1.2999999999999999E-3</v>
      </c>
      <c r="U186" s="14"/>
    </row>
    <row r="187" spans="1:21">
      <c r="A187" s="72" t="s">
        <v>716</v>
      </c>
      <c r="B187" s="73">
        <v>1139591</v>
      </c>
      <c r="C187" s="72" t="s">
        <v>99</v>
      </c>
      <c r="D187" s="72" t="s">
        <v>122</v>
      </c>
      <c r="E187" s="72" t="s">
        <v>692</v>
      </c>
      <c r="F187" s="72" t="s">
        <v>480</v>
      </c>
      <c r="G187" s="72" t="s">
        <v>1251</v>
      </c>
      <c r="H187" s="72" t="s">
        <v>149</v>
      </c>
      <c r="I187" s="72" t="s">
        <v>717</v>
      </c>
      <c r="J187" s="74">
        <v>1.97</v>
      </c>
      <c r="K187" s="72" t="s">
        <v>101</v>
      </c>
      <c r="L187" s="75">
        <v>2.4E-2</v>
      </c>
      <c r="M187" s="75">
        <v>4.0300000000000002E-2</v>
      </c>
      <c r="N187" s="74">
        <v>3132366.46</v>
      </c>
      <c r="O187" s="74">
        <v>97.15</v>
      </c>
      <c r="P187" s="74">
        <v>0</v>
      </c>
      <c r="Q187" s="74">
        <v>3043.0940158899998</v>
      </c>
      <c r="R187" s="75">
        <v>1.11E-2</v>
      </c>
      <c r="S187" s="75">
        <v>4.4999999999999997E-3</v>
      </c>
      <c r="T187" s="75">
        <v>1.4E-3</v>
      </c>
      <c r="U187" s="14"/>
    </row>
    <row r="188" spans="1:21">
      <c r="A188" s="72" t="s">
        <v>718</v>
      </c>
      <c r="B188" s="73">
        <v>1115286</v>
      </c>
      <c r="C188" s="72" t="s">
        <v>99</v>
      </c>
      <c r="D188" s="72" t="s">
        <v>122</v>
      </c>
      <c r="E188" s="72" t="s">
        <v>482</v>
      </c>
      <c r="F188" s="72" t="s">
        <v>363</v>
      </c>
      <c r="G188" s="72" t="s">
        <v>1253</v>
      </c>
      <c r="H188" s="72" t="s">
        <v>149</v>
      </c>
      <c r="I188" s="72" t="s">
        <v>274</v>
      </c>
      <c r="J188" s="74">
        <v>0.2</v>
      </c>
      <c r="K188" s="72" t="s">
        <v>101</v>
      </c>
      <c r="L188" s="75">
        <v>2.53E-2</v>
      </c>
      <c r="M188" s="75">
        <v>0.1079</v>
      </c>
      <c r="N188" s="74">
        <v>740244</v>
      </c>
      <c r="O188" s="74">
        <v>100.23</v>
      </c>
      <c r="P188" s="74">
        <v>0</v>
      </c>
      <c r="Q188" s="74">
        <v>741.94656120000002</v>
      </c>
      <c r="R188" s="75">
        <v>7.7000000000000002E-3</v>
      </c>
      <c r="S188" s="75">
        <v>1.1000000000000001E-3</v>
      </c>
      <c r="T188" s="75">
        <v>2.9999999999999997E-4</v>
      </c>
      <c r="U188" s="14"/>
    </row>
    <row r="189" spans="1:21">
      <c r="A189" s="72" t="s">
        <v>719</v>
      </c>
      <c r="B189" s="73">
        <v>1140136</v>
      </c>
      <c r="C189" s="72" t="s">
        <v>122</v>
      </c>
      <c r="D189" s="76"/>
      <c r="E189" s="72" t="s">
        <v>720</v>
      </c>
      <c r="F189" s="72" t="s">
        <v>1269</v>
      </c>
      <c r="G189" s="72" t="s">
        <v>1253</v>
      </c>
      <c r="H189" s="72" t="s">
        <v>149</v>
      </c>
      <c r="I189" s="72" t="s">
        <v>610</v>
      </c>
      <c r="J189" s="74">
        <v>3.12</v>
      </c>
      <c r="K189" s="72" t="s">
        <v>101</v>
      </c>
      <c r="L189" s="75">
        <v>3.95E-2</v>
      </c>
      <c r="M189" s="75">
        <v>0.1696</v>
      </c>
      <c r="N189" s="74">
        <v>5033281.1900000004</v>
      </c>
      <c r="O189" s="74">
        <v>69.7</v>
      </c>
      <c r="P189" s="74">
        <v>0</v>
      </c>
      <c r="Q189" s="74">
        <v>3508.19698943</v>
      </c>
      <c r="R189" s="75">
        <v>8.6E-3</v>
      </c>
      <c r="S189" s="75">
        <v>5.1000000000000004E-3</v>
      </c>
      <c r="T189" s="75">
        <v>1.6000000000000001E-3</v>
      </c>
      <c r="U189" s="14"/>
    </row>
    <row r="190" spans="1:21">
      <c r="A190" s="72" t="s">
        <v>721</v>
      </c>
      <c r="B190" s="73">
        <v>1143304</v>
      </c>
      <c r="C190" s="72" t="s">
        <v>99</v>
      </c>
      <c r="D190" s="72" t="s">
        <v>122</v>
      </c>
      <c r="E190" s="72" t="s">
        <v>720</v>
      </c>
      <c r="F190" s="72" t="s">
        <v>1269</v>
      </c>
      <c r="G190" s="72" t="s">
        <v>1253</v>
      </c>
      <c r="H190" s="72" t="s">
        <v>149</v>
      </c>
      <c r="I190" s="72" t="s">
        <v>364</v>
      </c>
      <c r="J190" s="74">
        <v>3.66</v>
      </c>
      <c r="K190" s="72" t="s">
        <v>101</v>
      </c>
      <c r="L190" s="75">
        <v>0.03</v>
      </c>
      <c r="M190" s="75">
        <v>5.2699999999999997E-2</v>
      </c>
      <c r="N190" s="74">
        <v>7914568</v>
      </c>
      <c r="O190" s="74">
        <v>93.51</v>
      </c>
      <c r="P190" s="74">
        <v>0</v>
      </c>
      <c r="Q190" s="74">
        <v>7400.9125368000005</v>
      </c>
      <c r="R190" s="75">
        <v>9.5999999999999992E-3</v>
      </c>
      <c r="S190" s="75">
        <v>1.0800000000000001E-2</v>
      </c>
      <c r="T190" s="75">
        <v>3.3E-3</v>
      </c>
      <c r="U190" s="14"/>
    </row>
    <row r="191" spans="1:21">
      <c r="A191" s="72" t="s">
        <v>722</v>
      </c>
      <c r="B191" s="73">
        <v>1133099</v>
      </c>
      <c r="C191" s="72" t="s">
        <v>99</v>
      </c>
      <c r="D191" s="72" t="s">
        <v>122</v>
      </c>
      <c r="E191" s="72" t="s">
        <v>551</v>
      </c>
      <c r="F191" s="72" t="s">
        <v>443</v>
      </c>
      <c r="G191" s="72" t="s">
        <v>1253</v>
      </c>
      <c r="H191" s="72" t="s">
        <v>149</v>
      </c>
      <c r="I191" s="72" t="s">
        <v>274</v>
      </c>
      <c r="J191" s="74">
        <v>1.94</v>
      </c>
      <c r="K191" s="72" t="s">
        <v>101</v>
      </c>
      <c r="L191" s="75">
        <v>4.3499999999999997E-2</v>
      </c>
      <c r="M191" s="75">
        <v>2.1000000000000001E-2</v>
      </c>
      <c r="N191" s="74">
        <v>588494.07999999996</v>
      </c>
      <c r="O191" s="74">
        <v>106.5</v>
      </c>
      <c r="P191" s="74">
        <v>0</v>
      </c>
      <c r="Q191" s="74">
        <v>626.74619519999999</v>
      </c>
      <c r="R191" s="75">
        <v>3.3999999999999998E-3</v>
      </c>
      <c r="S191" s="75">
        <v>8.9999999999999998E-4</v>
      </c>
      <c r="T191" s="75">
        <v>2.9999999999999997E-4</v>
      </c>
      <c r="U191" s="14"/>
    </row>
    <row r="192" spans="1:21">
      <c r="A192" s="72" t="s">
        <v>723</v>
      </c>
      <c r="B192" s="73">
        <v>1155878</v>
      </c>
      <c r="C192" s="72" t="s">
        <v>99</v>
      </c>
      <c r="D192" s="72" t="s">
        <v>122</v>
      </c>
      <c r="E192" s="72" t="s">
        <v>551</v>
      </c>
      <c r="F192" s="72" t="s">
        <v>443</v>
      </c>
      <c r="G192" s="72" t="s">
        <v>1253</v>
      </c>
      <c r="H192" s="72" t="s">
        <v>149</v>
      </c>
      <c r="I192" s="72" t="s">
        <v>724</v>
      </c>
      <c r="J192" s="74">
        <v>4.97</v>
      </c>
      <c r="K192" s="72" t="s">
        <v>101</v>
      </c>
      <c r="L192" s="75">
        <v>3.27E-2</v>
      </c>
      <c r="M192" s="75">
        <v>2.2700000000000001E-2</v>
      </c>
      <c r="N192" s="74">
        <v>1697146</v>
      </c>
      <c r="O192" s="74">
        <v>105.5</v>
      </c>
      <c r="P192" s="74">
        <v>0</v>
      </c>
      <c r="Q192" s="74">
        <v>1790.48903</v>
      </c>
      <c r="R192" s="75">
        <v>7.6E-3</v>
      </c>
      <c r="S192" s="75">
        <v>2.5999999999999999E-3</v>
      </c>
      <c r="T192" s="75">
        <v>8.0000000000000004E-4</v>
      </c>
      <c r="U192" s="14"/>
    </row>
    <row r="193" spans="1:21">
      <c r="A193" s="72" t="s">
        <v>725</v>
      </c>
      <c r="B193" s="73">
        <v>1162825</v>
      </c>
      <c r="C193" s="72" t="s">
        <v>99</v>
      </c>
      <c r="D193" s="72" t="s">
        <v>122</v>
      </c>
      <c r="E193" s="72" t="s">
        <v>726</v>
      </c>
      <c r="F193" s="72" t="s">
        <v>1265</v>
      </c>
      <c r="G193" s="72" t="s">
        <v>1253</v>
      </c>
      <c r="H193" s="72" t="s">
        <v>149</v>
      </c>
      <c r="I193" s="72" t="s">
        <v>687</v>
      </c>
      <c r="J193" s="74">
        <v>5.09</v>
      </c>
      <c r="K193" s="72" t="s">
        <v>101</v>
      </c>
      <c r="L193" s="75">
        <v>2.4E-2</v>
      </c>
      <c r="M193" s="75">
        <v>3.7199999999999997E-2</v>
      </c>
      <c r="N193" s="74">
        <v>3078595</v>
      </c>
      <c r="O193" s="74">
        <v>94.58</v>
      </c>
      <c r="P193" s="74">
        <v>0</v>
      </c>
      <c r="Q193" s="74">
        <v>2911.7351509999999</v>
      </c>
      <c r="R193" s="75">
        <v>1.9300000000000001E-2</v>
      </c>
      <c r="S193" s="75">
        <v>4.3E-3</v>
      </c>
      <c r="T193" s="75">
        <v>1.2999999999999999E-3</v>
      </c>
      <c r="U193" s="14"/>
    </row>
    <row r="194" spans="1:21">
      <c r="A194" s="72" t="s">
        <v>727</v>
      </c>
      <c r="B194" s="73">
        <v>1490051</v>
      </c>
      <c r="C194" s="72" t="s">
        <v>99</v>
      </c>
      <c r="D194" s="72" t="s">
        <v>122</v>
      </c>
      <c r="E194" s="72" t="s">
        <v>728</v>
      </c>
      <c r="F194" s="72" t="s">
        <v>126</v>
      </c>
      <c r="G194" s="72" t="s">
        <v>1253</v>
      </c>
      <c r="H194" s="72" t="s">
        <v>149</v>
      </c>
      <c r="I194" s="72" t="s">
        <v>391</v>
      </c>
      <c r="J194" s="74">
        <v>1.96</v>
      </c>
      <c r="K194" s="72" t="s">
        <v>101</v>
      </c>
      <c r="L194" s="75">
        <v>2.75E-2</v>
      </c>
      <c r="M194" s="75">
        <v>1.8599999999999998E-2</v>
      </c>
      <c r="N194" s="74">
        <v>1148320.49</v>
      </c>
      <c r="O194" s="74">
        <v>101.75</v>
      </c>
      <c r="P194" s="74">
        <v>0</v>
      </c>
      <c r="Q194" s="74">
        <v>1168.416098575</v>
      </c>
      <c r="R194" s="75">
        <v>2.6200000000000001E-2</v>
      </c>
      <c r="S194" s="75">
        <v>1.6999999999999999E-3</v>
      </c>
      <c r="T194" s="75">
        <v>5.0000000000000001E-4</v>
      </c>
      <c r="U194" s="14"/>
    </row>
    <row r="195" spans="1:21">
      <c r="A195" s="72" t="s">
        <v>729</v>
      </c>
      <c r="B195" s="73">
        <v>1142603</v>
      </c>
      <c r="C195" s="72" t="s">
        <v>99</v>
      </c>
      <c r="D195" s="72" t="s">
        <v>122</v>
      </c>
      <c r="E195" s="72" t="s">
        <v>730</v>
      </c>
      <c r="F195" s="72" t="s">
        <v>1269</v>
      </c>
      <c r="G195" s="72" t="s">
        <v>1254</v>
      </c>
      <c r="H195" s="72" t="s">
        <v>202</v>
      </c>
      <c r="I195" s="72" t="s">
        <v>270</v>
      </c>
      <c r="J195" s="74">
        <v>2.29</v>
      </c>
      <c r="K195" s="72" t="s">
        <v>101</v>
      </c>
      <c r="L195" s="75">
        <v>5.5500000000000001E-2</v>
      </c>
      <c r="M195" s="75">
        <v>0.22339999999999999</v>
      </c>
      <c r="N195" s="74">
        <v>2540192</v>
      </c>
      <c r="O195" s="74">
        <v>71.03</v>
      </c>
      <c r="P195" s="74">
        <v>0</v>
      </c>
      <c r="Q195" s="74">
        <v>1804.2983776000001</v>
      </c>
      <c r="R195" s="75">
        <v>4.7000000000000002E-3</v>
      </c>
      <c r="S195" s="75">
        <v>2.5999999999999999E-3</v>
      </c>
      <c r="T195" s="75">
        <v>8.0000000000000004E-4</v>
      </c>
      <c r="U195" s="14"/>
    </row>
    <row r="196" spans="1:21">
      <c r="A196" s="72" t="s">
        <v>731</v>
      </c>
      <c r="B196" s="73">
        <v>1136126</v>
      </c>
      <c r="C196" s="72" t="s">
        <v>99</v>
      </c>
      <c r="D196" s="72" t="s">
        <v>122</v>
      </c>
      <c r="E196" s="72" t="s">
        <v>732</v>
      </c>
      <c r="F196" s="72" t="s">
        <v>480</v>
      </c>
      <c r="G196" s="72" t="s">
        <v>1253</v>
      </c>
      <c r="H196" s="72" t="s">
        <v>149</v>
      </c>
      <c r="I196" s="72" t="s">
        <v>358</v>
      </c>
      <c r="J196" s="74">
        <v>1.62</v>
      </c>
      <c r="K196" s="72" t="s">
        <v>101</v>
      </c>
      <c r="L196" s="75">
        <v>3.5000000000000003E-2</v>
      </c>
      <c r="M196" s="75">
        <v>1.7600000000000001E-2</v>
      </c>
      <c r="N196" s="74">
        <v>87765</v>
      </c>
      <c r="O196" s="74">
        <v>104.02</v>
      </c>
      <c r="P196" s="74">
        <v>0</v>
      </c>
      <c r="Q196" s="74">
        <v>91.293153000000004</v>
      </c>
      <c r="R196" s="75">
        <v>1.5E-3</v>
      </c>
      <c r="S196" s="75">
        <v>1E-4</v>
      </c>
      <c r="T196" s="75">
        <v>0</v>
      </c>
      <c r="U196" s="14"/>
    </row>
    <row r="197" spans="1:21">
      <c r="A197" s="72" t="s">
        <v>733</v>
      </c>
      <c r="B197" s="73">
        <v>1123587</v>
      </c>
      <c r="C197" s="72" t="s">
        <v>99</v>
      </c>
      <c r="D197" s="72" t="s">
        <v>122</v>
      </c>
      <c r="E197" s="72" t="s">
        <v>504</v>
      </c>
      <c r="F197" s="72" t="s">
        <v>363</v>
      </c>
      <c r="G197" s="72" t="s">
        <v>1254</v>
      </c>
      <c r="H197" s="72" t="s">
        <v>202</v>
      </c>
      <c r="I197" s="72" t="s">
        <v>244</v>
      </c>
      <c r="J197" s="74">
        <v>0.17</v>
      </c>
      <c r="K197" s="72" t="s">
        <v>101</v>
      </c>
      <c r="L197" s="75">
        <v>1.4800000000000001E-2</v>
      </c>
      <c r="M197" s="75">
        <v>0.28570000000000001</v>
      </c>
      <c r="N197" s="74">
        <v>432776.65</v>
      </c>
      <c r="O197" s="74">
        <v>100.04</v>
      </c>
      <c r="P197" s="74">
        <v>0</v>
      </c>
      <c r="Q197" s="74">
        <v>432.94976065999998</v>
      </c>
      <c r="R197" s="75">
        <v>1.2999999999999999E-2</v>
      </c>
      <c r="S197" s="75">
        <v>5.9999999999999995E-4</v>
      </c>
      <c r="T197" s="75">
        <v>2.0000000000000001E-4</v>
      </c>
      <c r="U197" s="14"/>
    </row>
    <row r="198" spans="1:21">
      <c r="A198" s="72" t="s">
        <v>734</v>
      </c>
      <c r="B198" s="73">
        <v>1159326</v>
      </c>
      <c r="C198" s="72" t="s">
        <v>99</v>
      </c>
      <c r="D198" s="72" t="s">
        <v>122</v>
      </c>
      <c r="E198" s="72" t="s">
        <v>735</v>
      </c>
      <c r="F198" s="72" t="s">
        <v>1264</v>
      </c>
      <c r="G198" s="72" t="s">
        <v>1253</v>
      </c>
      <c r="H198" s="72" t="s">
        <v>149</v>
      </c>
      <c r="I198" s="72" t="s">
        <v>388</v>
      </c>
      <c r="J198" s="74">
        <v>5.25</v>
      </c>
      <c r="K198" s="72" t="s">
        <v>101</v>
      </c>
      <c r="L198" s="75">
        <v>2.8000000000000001E-2</v>
      </c>
      <c r="M198" s="75">
        <v>3.3399999999999999E-2</v>
      </c>
      <c r="N198" s="74">
        <v>1708364</v>
      </c>
      <c r="O198" s="74">
        <v>97.36</v>
      </c>
      <c r="P198" s="74">
        <v>0</v>
      </c>
      <c r="Q198" s="74">
        <v>1663.2631904</v>
      </c>
      <c r="R198" s="75">
        <v>3.3E-3</v>
      </c>
      <c r="S198" s="75">
        <v>2.3999999999999998E-3</v>
      </c>
      <c r="T198" s="75">
        <v>6.9999999999999999E-4</v>
      </c>
      <c r="U198" s="14"/>
    </row>
    <row r="199" spans="1:21">
      <c r="A199" s="72" t="s">
        <v>736</v>
      </c>
      <c r="B199" s="73">
        <v>1550037</v>
      </c>
      <c r="C199" s="72" t="s">
        <v>99</v>
      </c>
      <c r="D199" s="72" t="s">
        <v>122</v>
      </c>
      <c r="E199" s="72" t="s">
        <v>737</v>
      </c>
      <c r="F199" s="72" t="s">
        <v>1265</v>
      </c>
      <c r="G199" s="72" t="s">
        <v>1254</v>
      </c>
      <c r="H199" s="72" t="s">
        <v>202</v>
      </c>
      <c r="I199" s="72" t="s">
        <v>286</v>
      </c>
      <c r="J199" s="74">
        <v>1.85</v>
      </c>
      <c r="K199" s="72" t="s">
        <v>101</v>
      </c>
      <c r="L199" s="75">
        <v>3.7100000000000001E-2</v>
      </c>
      <c r="M199" s="75">
        <v>3.6799999999999999E-2</v>
      </c>
      <c r="N199" s="74">
        <v>1510323</v>
      </c>
      <c r="O199" s="74">
        <v>100.41</v>
      </c>
      <c r="P199" s="74">
        <v>0</v>
      </c>
      <c r="Q199" s="74">
        <v>1516.5153243</v>
      </c>
      <c r="R199" s="75">
        <v>2.3800000000000002E-2</v>
      </c>
      <c r="S199" s="75">
        <v>2.2000000000000001E-3</v>
      </c>
      <c r="T199" s="75">
        <v>6.9999999999999999E-4</v>
      </c>
      <c r="U199" s="14"/>
    </row>
    <row r="200" spans="1:21">
      <c r="A200" s="72" t="s">
        <v>738</v>
      </c>
      <c r="B200" s="73">
        <v>1139252</v>
      </c>
      <c r="C200" s="72" t="s">
        <v>99</v>
      </c>
      <c r="D200" s="72" t="s">
        <v>122</v>
      </c>
      <c r="E200" s="72" t="s">
        <v>739</v>
      </c>
      <c r="F200" s="72" t="s">
        <v>131</v>
      </c>
      <c r="G200" s="72" t="s">
        <v>1254</v>
      </c>
      <c r="H200" s="72" t="s">
        <v>202</v>
      </c>
      <c r="I200" s="72" t="s">
        <v>740</v>
      </c>
      <c r="J200" s="74">
        <v>3.34</v>
      </c>
      <c r="K200" s="72" t="s">
        <v>101</v>
      </c>
      <c r="L200" s="75">
        <v>3.5499999999999997E-2</v>
      </c>
      <c r="M200" s="75">
        <v>5.6000000000000001E-2</v>
      </c>
      <c r="N200" s="74">
        <v>3577767</v>
      </c>
      <c r="O200" s="74">
        <v>95.29</v>
      </c>
      <c r="P200" s="74">
        <v>63.736109999999996</v>
      </c>
      <c r="Q200" s="74">
        <v>3472.9902843</v>
      </c>
      <c r="R200" s="75">
        <v>5.0000000000000001E-3</v>
      </c>
      <c r="S200" s="75">
        <v>5.1000000000000004E-3</v>
      </c>
      <c r="T200" s="75">
        <v>1.5E-3</v>
      </c>
      <c r="U200" s="14"/>
    </row>
    <row r="201" spans="1:21">
      <c r="A201" s="72" t="s">
        <v>741</v>
      </c>
      <c r="B201" s="73">
        <v>1143080</v>
      </c>
      <c r="C201" s="72" t="s">
        <v>99</v>
      </c>
      <c r="D201" s="72" t="s">
        <v>122</v>
      </c>
      <c r="E201" s="72" t="s">
        <v>739</v>
      </c>
      <c r="F201" s="72" t="s">
        <v>131</v>
      </c>
      <c r="G201" s="72" t="s">
        <v>1254</v>
      </c>
      <c r="H201" s="72" t="s">
        <v>202</v>
      </c>
      <c r="I201" s="72" t="s">
        <v>742</v>
      </c>
      <c r="J201" s="74">
        <v>4.75</v>
      </c>
      <c r="K201" s="72" t="s">
        <v>101</v>
      </c>
      <c r="L201" s="75">
        <v>2.5000000000000001E-2</v>
      </c>
      <c r="M201" s="75">
        <v>5.7700000000000001E-2</v>
      </c>
      <c r="N201" s="74">
        <v>3362835</v>
      </c>
      <c r="O201" s="74">
        <v>87</v>
      </c>
      <c r="P201" s="74">
        <v>0</v>
      </c>
      <c r="Q201" s="74">
        <v>2925.6664500000002</v>
      </c>
      <c r="R201" s="75">
        <v>4.1000000000000003E-3</v>
      </c>
      <c r="S201" s="75">
        <v>4.3E-3</v>
      </c>
      <c r="T201" s="75">
        <v>1.2999999999999999E-3</v>
      </c>
      <c r="U201" s="14"/>
    </row>
    <row r="202" spans="1:21">
      <c r="A202" s="72" t="s">
        <v>743</v>
      </c>
      <c r="B202" s="73">
        <v>1140854</v>
      </c>
      <c r="C202" s="72" t="s">
        <v>99</v>
      </c>
      <c r="D202" s="72" t="s">
        <v>122</v>
      </c>
      <c r="E202" s="72" t="s">
        <v>744</v>
      </c>
      <c r="F202" s="72" t="s">
        <v>1269</v>
      </c>
      <c r="G202" s="72" t="s">
        <v>1253</v>
      </c>
      <c r="H202" s="72" t="s">
        <v>149</v>
      </c>
      <c r="I202" s="72" t="s">
        <v>745</v>
      </c>
      <c r="J202" s="74">
        <v>3.76</v>
      </c>
      <c r="K202" s="72" t="s">
        <v>101</v>
      </c>
      <c r="L202" s="75">
        <v>2.8500000000000001E-2</v>
      </c>
      <c r="M202" s="75">
        <v>4.3200000000000002E-2</v>
      </c>
      <c r="N202" s="74">
        <v>3216588.12</v>
      </c>
      <c r="O202" s="74">
        <v>94.8</v>
      </c>
      <c r="P202" s="74">
        <v>0</v>
      </c>
      <c r="Q202" s="74">
        <v>3049.3255377599999</v>
      </c>
      <c r="R202" s="75">
        <v>1.7600000000000001E-2</v>
      </c>
      <c r="S202" s="75">
        <v>4.4999999999999997E-3</v>
      </c>
      <c r="T202" s="75">
        <v>1.4E-3</v>
      </c>
      <c r="U202" s="14"/>
    </row>
    <row r="203" spans="1:21">
      <c r="A203" s="72" t="s">
        <v>746</v>
      </c>
      <c r="B203" s="73">
        <v>1141852</v>
      </c>
      <c r="C203" s="72" t="s">
        <v>99</v>
      </c>
      <c r="D203" s="72" t="s">
        <v>122</v>
      </c>
      <c r="E203" s="72" t="s">
        <v>744</v>
      </c>
      <c r="F203" s="72" t="s">
        <v>1269</v>
      </c>
      <c r="G203" s="72" t="s">
        <v>1253</v>
      </c>
      <c r="H203" s="72" t="s">
        <v>149</v>
      </c>
      <c r="I203" s="72" t="s">
        <v>270</v>
      </c>
      <c r="J203" s="74">
        <v>3.98</v>
      </c>
      <c r="K203" s="72" t="s">
        <v>101</v>
      </c>
      <c r="L203" s="75">
        <v>2.6499999999999999E-2</v>
      </c>
      <c r="M203" s="75">
        <v>9.8599999999999993E-2</v>
      </c>
      <c r="N203" s="74">
        <v>2467489</v>
      </c>
      <c r="O203" s="74">
        <v>76.09</v>
      </c>
      <c r="P203" s="74">
        <v>0</v>
      </c>
      <c r="Q203" s="74">
        <v>1877.5123801</v>
      </c>
      <c r="R203" s="75">
        <v>4.4000000000000003E-3</v>
      </c>
      <c r="S203" s="75">
        <v>2.8E-3</v>
      </c>
      <c r="T203" s="75">
        <v>8.0000000000000004E-4</v>
      </c>
      <c r="U203" s="14"/>
    </row>
    <row r="204" spans="1:21">
      <c r="A204" s="72" t="s">
        <v>747</v>
      </c>
      <c r="B204" s="73">
        <v>1141589</v>
      </c>
      <c r="C204" s="72" t="s">
        <v>99</v>
      </c>
      <c r="D204" s="72" t="s">
        <v>122</v>
      </c>
      <c r="E204" s="72" t="s">
        <v>748</v>
      </c>
      <c r="F204" s="72" t="s">
        <v>447</v>
      </c>
      <c r="G204" s="72" t="s">
        <v>1256</v>
      </c>
      <c r="H204" s="72" t="s">
        <v>202</v>
      </c>
      <c r="I204" s="72" t="s">
        <v>557</v>
      </c>
      <c r="J204" s="74">
        <v>5.3</v>
      </c>
      <c r="K204" s="72" t="s">
        <v>101</v>
      </c>
      <c r="L204" s="75">
        <v>4.4499999999999998E-2</v>
      </c>
      <c r="M204" s="75">
        <v>2.23E-2</v>
      </c>
      <c r="N204" s="74">
        <v>287041.45</v>
      </c>
      <c r="O204" s="74">
        <v>112.04</v>
      </c>
      <c r="P204" s="74">
        <v>0</v>
      </c>
      <c r="Q204" s="74">
        <v>321.60124058000002</v>
      </c>
      <c r="R204" s="75">
        <v>1.1000000000000001E-3</v>
      </c>
      <c r="S204" s="75">
        <v>5.0000000000000001E-4</v>
      </c>
      <c r="T204" s="75">
        <v>1E-4</v>
      </c>
      <c r="U204" s="14"/>
    </row>
    <row r="205" spans="1:21">
      <c r="A205" s="72" t="s">
        <v>749</v>
      </c>
      <c r="B205" s="73">
        <v>1143379</v>
      </c>
      <c r="C205" s="72" t="s">
        <v>99</v>
      </c>
      <c r="D205" s="72" t="s">
        <v>122</v>
      </c>
      <c r="E205" s="72" t="s">
        <v>750</v>
      </c>
      <c r="F205" s="72" t="s">
        <v>126</v>
      </c>
      <c r="G205" s="72" t="s">
        <v>1256</v>
      </c>
      <c r="H205" s="72" t="s">
        <v>202</v>
      </c>
      <c r="I205" s="72" t="s">
        <v>681</v>
      </c>
      <c r="J205" s="74">
        <v>3.56</v>
      </c>
      <c r="K205" s="72" t="s">
        <v>101</v>
      </c>
      <c r="L205" s="75">
        <v>3.2500000000000001E-2</v>
      </c>
      <c r="M205" s="75">
        <v>5.0700000000000002E-2</v>
      </c>
      <c r="N205" s="74">
        <v>3783185</v>
      </c>
      <c r="O205" s="74">
        <v>94.01</v>
      </c>
      <c r="P205" s="74">
        <v>0</v>
      </c>
      <c r="Q205" s="74">
        <v>3556.5722185</v>
      </c>
      <c r="R205" s="75">
        <v>3.04E-2</v>
      </c>
      <c r="S205" s="75">
        <v>5.1999999999999998E-3</v>
      </c>
      <c r="T205" s="75">
        <v>1.6000000000000001E-3</v>
      </c>
      <c r="U205" s="14"/>
    </row>
    <row r="206" spans="1:21">
      <c r="A206" s="72" t="s">
        <v>751</v>
      </c>
      <c r="B206" s="73">
        <v>7200090</v>
      </c>
      <c r="C206" s="72" t="s">
        <v>99</v>
      </c>
      <c r="D206" s="72" t="s">
        <v>122</v>
      </c>
      <c r="E206" s="72" t="s">
        <v>752</v>
      </c>
      <c r="F206" s="72" t="s">
        <v>124</v>
      </c>
      <c r="G206" s="72" t="s">
        <v>1255</v>
      </c>
      <c r="H206" s="72" t="s">
        <v>149</v>
      </c>
      <c r="I206" s="72" t="s">
        <v>297</v>
      </c>
      <c r="J206" s="74">
        <v>0.65</v>
      </c>
      <c r="K206" s="72" t="s">
        <v>101</v>
      </c>
      <c r="L206" s="75">
        <v>7.2499999999999995E-2</v>
      </c>
      <c r="M206" s="75">
        <v>1.9800000000000002E-2</v>
      </c>
      <c r="N206" s="74">
        <v>1027793.37</v>
      </c>
      <c r="O206" s="74">
        <v>105.87</v>
      </c>
      <c r="P206" s="74">
        <v>0</v>
      </c>
      <c r="Q206" s="74">
        <v>1088.1248408189999</v>
      </c>
      <c r="R206" s="75">
        <v>8.0999999999999996E-3</v>
      </c>
      <c r="S206" s="75">
        <v>1.6000000000000001E-3</v>
      </c>
      <c r="T206" s="75">
        <v>5.0000000000000001E-4</v>
      </c>
      <c r="U206" s="14"/>
    </row>
    <row r="207" spans="1:21">
      <c r="A207" s="72" t="s">
        <v>753</v>
      </c>
      <c r="B207" s="73">
        <v>1141118</v>
      </c>
      <c r="C207" s="72" t="s">
        <v>99</v>
      </c>
      <c r="D207" s="72" t="s">
        <v>122</v>
      </c>
      <c r="E207" s="72" t="s">
        <v>754</v>
      </c>
      <c r="F207" s="72" t="s">
        <v>1269</v>
      </c>
      <c r="G207" s="72" t="s">
        <v>1256</v>
      </c>
      <c r="H207" s="72" t="s">
        <v>202</v>
      </c>
      <c r="I207" s="72" t="s">
        <v>755</v>
      </c>
      <c r="J207" s="74">
        <v>3.18</v>
      </c>
      <c r="K207" s="72" t="s">
        <v>101</v>
      </c>
      <c r="L207" s="75">
        <v>5.3999999999999999E-2</v>
      </c>
      <c r="M207" s="75">
        <v>9.4E-2</v>
      </c>
      <c r="N207" s="74">
        <v>3080026.96</v>
      </c>
      <c r="O207" s="74">
        <v>91.3</v>
      </c>
      <c r="P207" s="74">
        <v>184.11179000000001</v>
      </c>
      <c r="Q207" s="74">
        <v>2996.1764044800002</v>
      </c>
      <c r="R207" s="75">
        <v>1.1299999999999999E-2</v>
      </c>
      <c r="S207" s="75">
        <v>4.4000000000000003E-3</v>
      </c>
      <c r="T207" s="75">
        <v>1.2999999999999999E-3</v>
      </c>
      <c r="U207" s="14"/>
    </row>
    <row r="208" spans="1:21">
      <c r="A208" s="72" t="s">
        <v>756</v>
      </c>
      <c r="B208" s="73">
        <v>1156470</v>
      </c>
      <c r="C208" s="72" t="s">
        <v>99</v>
      </c>
      <c r="D208" s="72" t="s">
        <v>122</v>
      </c>
      <c r="E208" s="72" t="s">
        <v>583</v>
      </c>
      <c r="F208" s="72" t="s">
        <v>1269</v>
      </c>
      <c r="G208" s="72" t="s">
        <v>1255</v>
      </c>
      <c r="H208" s="72" t="s">
        <v>149</v>
      </c>
      <c r="I208" s="72" t="s">
        <v>745</v>
      </c>
      <c r="J208" s="74">
        <v>2.88</v>
      </c>
      <c r="K208" s="72" t="s">
        <v>101</v>
      </c>
      <c r="L208" s="75">
        <v>4.2000000000000003E-2</v>
      </c>
      <c r="M208" s="75">
        <v>3.8300000000000001E-2</v>
      </c>
      <c r="N208" s="74">
        <v>3399393.24</v>
      </c>
      <c r="O208" s="74">
        <v>101.68</v>
      </c>
      <c r="P208" s="74">
        <v>0</v>
      </c>
      <c r="Q208" s="74">
        <v>3456.5030464319998</v>
      </c>
      <c r="R208" s="75">
        <v>7.4000000000000003E-3</v>
      </c>
      <c r="S208" s="75">
        <v>5.1000000000000004E-3</v>
      </c>
      <c r="T208" s="75">
        <v>1.5E-3</v>
      </c>
      <c r="U208" s="14"/>
    </row>
    <row r="209" spans="1:21">
      <c r="A209" s="72" t="s">
        <v>757</v>
      </c>
      <c r="B209" s="73">
        <v>2590511</v>
      </c>
      <c r="C209" s="72" t="s">
        <v>99</v>
      </c>
      <c r="D209" s="72" t="s">
        <v>122</v>
      </c>
      <c r="E209" s="72" t="s">
        <v>586</v>
      </c>
      <c r="F209" s="72" t="s">
        <v>447</v>
      </c>
      <c r="G209" s="72" t="s">
        <v>1256</v>
      </c>
      <c r="H209" s="72" t="s">
        <v>202</v>
      </c>
      <c r="I209" s="72" t="s">
        <v>758</v>
      </c>
      <c r="J209" s="74">
        <v>4.99</v>
      </c>
      <c r="K209" s="72" t="s">
        <v>101</v>
      </c>
      <c r="L209" s="75">
        <v>2.7E-2</v>
      </c>
      <c r="M209" s="75">
        <v>6.59E-2</v>
      </c>
      <c r="N209" s="74">
        <v>3163642</v>
      </c>
      <c r="O209" s="74">
        <v>83.3</v>
      </c>
      <c r="P209" s="74">
        <v>0</v>
      </c>
      <c r="Q209" s="74">
        <v>2635.3137860000002</v>
      </c>
      <c r="R209" s="75">
        <v>3.5999999999999999E-3</v>
      </c>
      <c r="S209" s="75">
        <v>3.8999999999999998E-3</v>
      </c>
      <c r="T209" s="75">
        <v>1.1999999999999999E-3</v>
      </c>
      <c r="U209" s="14"/>
    </row>
    <row r="210" spans="1:21">
      <c r="A210" s="72" t="s">
        <v>759</v>
      </c>
      <c r="B210" s="73">
        <v>1161785</v>
      </c>
      <c r="C210" s="72" t="s">
        <v>99</v>
      </c>
      <c r="D210" s="72" t="s">
        <v>122</v>
      </c>
      <c r="E210" s="72" t="s">
        <v>760</v>
      </c>
      <c r="F210" s="72" t="s">
        <v>761</v>
      </c>
      <c r="G210" s="72" t="s">
        <v>1255</v>
      </c>
      <c r="H210" s="72" t="s">
        <v>149</v>
      </c>
      <c r="I210" s="72" t="s">
        <v>762</v>
      </c>
      <c r="J210" s="74">
        <v>4.5</v>
      </c>
      <c r="K210" s="72" t="s">
        <v>101</v>
      </c>
      <c r="L210" s="75">
        <v>2.1600000000000001E-2</v>
      </c>
      <c r="M210" s="75">
        <v>0.1174</v>
      </c>
      <c r="N210" s="74">
        <v>3572316</v>
      </c>
      <c r="O210" s="74">
        <v>67.92</v>
      </c>
      <c r="P210" s="74">
        <v>0</v>
      </c>
      <c r="Q210" s="74">
        <v>2426.3170272000002</v>
      </c>
      <c r="R210" s="75">
        <v>1.5599999999999999E-2</v>
      </c>
      <c r="S210" s="75">
        <v>3.5999999999999999E-3</v>
      </c>
      <c r="T210" s="75">
        <v>1.1000000000000001E-3</v>
      </c>
      <c r="U210" s="14"/>
    </row>
    <row r="211" spans="1:21">
      <c r="A211" s="72" t="s">
        <v>763</v>
      </c>
      <c r="B211" s="73">
        <v>1159565</v>
      </c>
      <c r="C211" s="72" t="s">
        <v>99</v>
      </c>
      <c r="D211" s="72" t="s">
        <v>122</v>
      </c>
      <c r="E211" s="72">
        <v>1777</v>
      </c>
      <c r="F211" s="72" t="s">
        <v>443</v>
      </c>
      <c r="G211" s="72" t="s">
        <v>1258</v>
      </c>
      <c r="H211" s="72" t="s">
        <v>149</v>
      </c>
      <c r="I211" s="72" t="s">
        <v>764</v>
      </c>
      <c r="J211" s="74">
        <v>4.22</v>
      </c>
      <c r="K211" s="72" t="s">
        <v>101</v>
      </c>
      <c r="L211" s="75">
        <v>3.1800000000000002E-2</v>
      </c>
      <c r="M211" s="75">
        <v>6.2600000000000003E-2</v>
      </c>
      <c r="N211" s="74">
        <v>3050351</v>
      </c>
      <c r="O211" s="74">
        <v>89.53</v>
      </c>
      <c r="P211" s="74">
        <v>0</v>
      </c>
      <c r="Q211" s="74">
        <v>2730.9792502999999</v>
      </c>
      <c r="R211" s="75">
        <v>2.7699999999999999E-2</v>
      </c>
      <c r="S211" s="75">
        <v>4.0000000000000001E-3</v>
      </c>
      <c r="T211" s="75">
        <v>1.1999999999999999E-3</v>
      </c>
      <c r="U211" s="14"/>
    </row>
    <row r="212" spans="1:21">
      <c r="A212" s="72" t="s">
        <v>765</v>
      </c>
      <c r="B212" s="73">
        <v>1140326</v>
      </c>
      <c r="C212" s="72" t="s">
        <v>99</v>
      </c>
      <c r="D212" s="72" t="s">
        <v>122</v>
      </c>
      <c r="E212" s="72" t="s">
        <v>766</v>
      </c>
      <c r="F212" s="72" t="s">
        <v>124</v>
      </c>
      <c r="G212" s="72" t="s">
        <v>1258</v>
      </c>
      <c r="H212" s="72" t="s">
        <v>149</v>
      </c>
      <c r="I212" s="72" t="s">
        <v>507</v>
      </c>
      <c r="J212" s="74">
        <v>2.52</v>
      </c>
      <c r="K212" s="72" t="s">
        <v>101</v>
      </c>
      <c r="L212" s="75">
        <v>3.6900000000000002E-2</v>
      </c>
      <c r="M212" s="75">
        <v>4.1300000000000003E-2</v>
      </c>
      <c r="N212" s="74">
        <v>2481277.15</v>
      </c>
      <c r="O212" s="74">
        <v>99.01</v>
      </c>
      <c r="P212" s="74">
        <v>0</v>
      </c>
      <c r="Q212" s="74">
        <v>2456.7125062149998</v>
      </c>
      <c r="R212" s="75">
        <v>2.8799999999999999E-2</v>
      </c>
      <c r="S212" s="75">
        <v>3.5999999999999999E-3</v>
      </c>
      <c r="T212" s="75">
        <v>1.1000000000000001E-3</v>
      </c>
      <c r="U212" s="14"/>
    </row>
    <row r="213" spans="1:21">
      <c r="A213" s="72" t="s">
        <v>767</v>
      </c>
      <c r="B213" s="73">
        <v>1139583</v>
      </c>
      <c r="C213" s="72" t="s">
        <v>99</v>
      </c>
      <c r="D213" s="72" t="s">
        <v>122</v>
      </c>
      <c r="E213" s="72" t="s">
        <v>768</v>
      </c>
      <c r="F213" s="72" t="s">
        <v>569</v>
      </c>
      <c r="G213" s="72" t="s">
        <v>1258</v>
      </c>
      <c r="H213" s="72" t="s">
        <v>149</v>
      </c>
      <c r="I213" s="72" t="s">
        <v>366</v>
      </c>
      <c r="J213" s="74">
        <v>2.58</v>
      </c>
      <c r="K213" s="72" t="s">
        <v>101</v>
      </c>
      <c r="L213" s="75">
        <v>4.5999999999999999E-2</v>
      </c>
      <c r="M213" s="75">
        <v>7.6200000000000004E-2</v>
      </c>
      <c r="N213" s="74">
        <v>1858743.76</v>
      </c>
      <c r="O213" s="74">
        <v>92.95</v>
      </c>
      <c r="P213" s="74">
        <v>0</v>
      </c>
      <c r="Q213" s="74">
        <v>1727.7023249199999</v>
      </c>
      <c r="R213" s="75">
        <v>2.3E-3</v>
      </c>
      <c r="S213" s="75">
        <v>2.5000000000000001E-3</v>
      </c>
      <c r="T213" s="75">
        <v>8.0000000000000004E-4</v>
      </c>
      <c r="U213" s="14"/>
    </row>
    <row r="214" spans="1:21">
      <c r="A214" s="72" t="s">
        <v>769</v>
      </c>
      <c r="B214" s="73">
        <v>1160761</v>
      </c>
      <c r="C214" s="72" t="s">
        <v>99</v>
      </c>
      <c r="D214" s="72" t="s">
        <v>122</v>
      </c>
      <c r="E214" s="72" t="s">
        <v>770</v>
      </c>
      <c r="F214" s="72" t="s">
        <v>1265</v>
      </c>
      <c r="G214" s="72" t="s">
        <v>1257</v>
      </c>
      <c r="H214" s="72" t="s">
        <v>202</v>
      </c>
      <c r="I214" s="72" t="s">
        <v>633</v>
      </c>
      <c r="J214" s="74">
        <v>1.87</v>
      </c>
      <c r="K214" s="72" t="s">
        <v>101</v>
      </c>
      <c r="L214" s="75">
        <v>3.4500000000000003E-2</v>
      </c>
      <c r="M214" s="75">
        <v>9.4E-2</v>
      </c>
      <c r="N214" s="74">
        <v>3829358</v>
      </c>
      <c r="O214" s="74">
        <v>90.73</v>
      </c>
      <c r="P214" s="74">
        <v>0</v>
      </c>
      <c r="Q214" s="74">
        <v>3474.3765134</v>
      </c>
      <c r="R214" s="75">
        <v>6.7999999999999996E-3</v>
      </c>
      <c r="S214" s="75">
        <v>5.1000000000000004E-3</v>
      </c>
      <c r="T214" s="75">
        <v>1.5E-3</v>
      </c>
      <c r="U214" s="14"/>
    </row>
    <row r="215" spans="1:21">
      <c r="A215" s="72" t="s">
        <v>771</v>
      </c>
      <c r="B215" s="73">
        <v>1140557</v>
      </c>
      <c r="C215" s="72" t="s">
        <v>99</v>
      </c>
      <c r="D215" s="72" t="s">
        <v>122</v>
      </c>
      <c r="E215" s="72" t="s">
        <v>772</v>
      </c>
      <c r="F215" s="72" t="s">
        <v>1269</v>
      </c>
      <c r="G215" s="72" t="s">
        <v>1258</v>
      </c>
      <c r="H215" s="72" t="s">
        <v>149</v>
      </c>
      <c r="I215" s="72" t="s">
        <v>773</v>
      </c>
      <c r="J215" s="74">
        <v>0.82</v>
      </c>
      <c r="K215" s="72" t="s">
        <v>101</v>
      </c>
      <c r="L215" s="75">
        <v>3.7499999999999999E-2</v>
      </c>
      <c r="M215" s="75">
        <v>0.1636</v>
      </c>
      <c r="N215" s="74">
        <v>4429613.6100000003</v>
      </c>
      <c r="O215" s="74">
        <v>91.57</v>
      </c>
      <c r="P215" s="74">
        <v>0</v>
      </c>
      <c r="Q215" s="74">
        <v>4056.197182677</v>
      </c>
      <c r="R215" s="75">
        <v>1.6E-2</v>
      </c>
      <c r="S215" s="75">
        <v>5.8999999999999999E-3</v>
      </c>
      <c r="T215" s="75">
        <v>1.8E-3</v>
      </c>
      <c r="U215" s="14"/>
    </row>
    <row r="216" spans="1:21">
      <c r="A216" s="72" t="s">
        <v>774</v>
      </c>
      <c r="B216" s="73">
        <v>2350080</v>
      </c>
      <c r="C216" s="72" t="s">
        <v>99</v>
      </c>
      <c r="D216" s="72" t="s">
        <v>122</v>
      </c>
      <c r="E216" s="72" t="s">
        <v>775</v>
      </c>
      <c r="F216" s="72" t="s">
        <v>1264</v>
      </c>
      <c r="G216" s="72" t="s">
        <v>1257</v>
      </c>
      <c r="H216" s="72" t="s">
        <v>202</v>
      </c>
      <c r="I216" s="72" t="s">
        <v>557</v>
      </c>
      <c r="J216" s="74">
        <v>3.06</v>
      </c>
      <c r="K216" s="72" t="s">
        <v>101</v>
      </c>
      <c r="L216" s="75">
        <v>3.5499999999999997E-2</v>
      </c>
      <c r="M216" s="75">
        <v>6.2300000000000001E-2</v>
      </c>
      <c r="N216" s="74">
        <v>1781511.88</v>
      </c>
      <c r="O216" s="74">
        <v>93.05</v>
      </c>
      <c r="P216" s="74">
        <v>0</v>
      </c>
      <c r="Q216" s="74">
        <v>1657.69680434</v>
      </c>
      <c r="R216" s="75">
        <v>1.78E-2</v>
      </c>
      <c r="S216" s="75">
        <v>2.3999999999999998E-3</v>
      </c>
      <c r="T216" s="75">
        <v>6.9999999999999999E-4</v>
      </c>
      <c r="U216" s="14"/>
    </row>
    <row r="217" spans="1:21">
      <c r="A217" s="72" t="s">
        <v>776</v>
      </c>
      <c r="B217" s="73">
        <v>1134915</v>
      </c>
      <c r="C217" s="72" t="s">
        <v>99</v>
      </c>
      <c r="D217" s="72" t="s">
        <v>122</v>
      </c>
      <c r="E217" s="72" t="s">
        <v>777</v>
      </c>
      <c r="F217" s="72" t="s">
        <v>1269</v>
      </c>
      <c r="G217" s="72" t="s">
        <v>1257</v>
      </c>
      <c r="H217" s="72" t="s">
        <v>202</v>
      </c>
      <c r="I217" s="72" t="s">
        <v>547</v>
      </c>
      <c r="J217" s="74">
        <v>1.1599999999999999</v>
      </c>
      <c r="K217" s="72" t="s">
        <v>101</v>
      </c>
      <c r="L217" s="75">
        <v>7.7499999999999999E-2</v>
      </c>
      <c r="M217" s="75">
        <v>0.20230000000000001</v>
      </c>
      <c r="N217" s="74">
        <v>1879731.57</v>
      </c>
      <c r="O217" s="74">
        <v>89.77</v>
      </c>
      <c r="P217" s="74">
        <v>0</v>
      </c>
      <c r="Q217" s="74">
        <v>1687.4350303890001</v>
      </c>
      <c r="R217" s="75">
        <v>1.38E-2</v>
      </c>
      <c r="S217" s="75">
        <v>2.5000000000000001E-3</v>
      </c>
      <c r="T217" s="75">
        <v>6.9999999999999999E-4</v>
      </c>
      <c r="U217" s="14"/>
    </row>
    <row r="218" spans="1:21">
      <c r="A218" s="72" t="s">
        <v>778</v>
      </c>
      <c r="B218" s="73">
        <v>4000055</v>
      </c>
      <c r="C218" s="72" t="s">
        <v>99</v>
      </c>
      <c r="D218" s="72" t="s">
        <v>122</v>
      </c>
      <c r="E218" s="72" t="s">
        <v>779</v>
      </c>
      <c r="F218" s="72" t="s">
        <v>1265</v>
      </c>
      <c r="G218" s="72" t="s">
        <v>1258</v>
      </c>
      <c r="H218" s="72" t="s">
        <v>149</v>
      </c>
      <c r="I218" s="72" t="s">
        <v>570</v>
      </c>
      <c r="J218" s="74">
        <v>1.73</v>
      </c>
      <c r="K218" s="72" t="s">
        <v>101</v>
      </c>
      <c r="L218" s="75">
        <v>0.03</v>
      </c>
      <c r="M218" s="75">
        <v>3.27E-2</v>
      </c>
      <c r="N218" s="74">
        <v>1415733</v>
      </c>
      <c r="O218" s="74">
        <v>100.2</v>
      </c>
      <c r="P218" s="74">
        <v>0</v>
      </c>
      <c r="Q218" s="74">
        <v>1418.564466</v>
      </c>
      <c r="R218" s="75">
        <v>8.6E-3</v>
      </c>
      <c r="S218" s="75">
        <v>2.0999999999999999E-3</v>
      </c>
      <c r="T218" s="75">
        <v>5.9999999999999995E-4</v>
      </c>
      <c r="U218" s="14"/>
    </row>
    <row r="219" spans="1:21">
      <c r="A219" s="72" t="s">
        <v>780</v>
      </c>
      <c r="B219" s="73">
        <v>8230179</v>
      </c>
      <c r="C219" s="72" t="s">
        <v>99</v>
      </c>
      <c r="D219" s="72" t="s">
        <v>122</v>
      </c>
      <c r="E219" s="72" t="s">
        <v>781</v>
      </c>
      <c r="F219" s="72" t="s">
        <v>1265</v>
      </c>
      <c r="G219" s="72" t="s">
        <v>1257</v>
      </c>
      <c r="H219" s="72" t="s">
        <v>202</v>
      </c>
      <c r="I219" s="72" t="s">
        <v>274</v>
      </c>
      <c r="J219" s="74">
        <v>0.82</v>
      </c>
      <c r="K219" s="72" t="s">
        <v>101</v>
      </c>
      <c r="L219" s="75">
        <v>0.06</v>
      </c>
      <c r="M219" s="75">
        <v>6.7299999999999999E-2</v>
      </c>
      <c r="N219" s="74">
        <v>769795.96</v>
      </c>
      <c r="O219" s="74">
        <v>100.5</v>
      </c>
      <c r="P219" s="74">
        <v>0</v>
      </c>
      <c r="Q219" s="74">
        <v>773.64493979999997</v>
      </c>
      <c r="R219" s="75">
        <v>7.7000000000000002E-3</v>
      </c>
      <c r="S219" s="75">
        <v>1.1000000000000001E-3</v>
      </c>
      <c r="T219" s="75">
        <v>2.9999999999999997E-4</v>
      </c>
      <c r="U219" s="14"/>
    </row>
    <row r="220" spans="1:21">
      <c r="A220" s="72" t="s">
        <v>782</v>
      </c>
      <c r="B220" s="73">
        <v>1141837</v>
      </c>
      <c r="C220" s="72" t="s">
        <v>99</v>
      </c>
      <c r="D220" s="72" t="s">
        <v>122</v>
      </c>
      <c r="E220" s="72" t="s">
        <v>783</v>
      </c>
      <c r="F220" s="72" t="s">
        <v>1269</v>
      </c>
      <c r="G220" s="72" t="s">
        <v>1257</v>
      </c>
      <c r="H220" s="72" t="s">
        <v>202</v>
      </c>
      <c r="I220" s="72" t="s">
        <v>784</v>
      </c>
      <c r="J220" s="74">
        <v>0.04</v>
      </c>
      <c r="K220" s="72" t="s">
        <v>101</v>
      </c>
      <c r="L220" s="75">
        <v>5.7500000000000002E-2</v>
      </c>
      <c r="M220" s="75">
        <v>-0.52359999999999995</v>
      </c>
      <c r="N220" s="74">
        <v>6342736</v>
      </c>
      <c r="O220" s="74">
        <v>103.87</v>
      </c>
      <c r="P220" s="74">
        <v>0</v>
      </c>
      <c r="Q220" s="74">
        <v>6588.1998831999999</v>
      </c>
      <c r="R220" s="75">
        <v>2.23E-2</v>
      </c>
      <c r="S220" s="75">
        <v>9.7000000000000003E-3</v>
      </c>
      <c r="T220" s="75">
        <v>2.8999999999999998E-3</v>
      </c>
      <c r="U220" s="14"/>
    </row>
    <row r="221" spans="1:21">
      <c r="A221" s="72" t="s">
        <v>785</v>
      </c>
      <c r="B221" s="73">
        <v>1134873</v>
      </c>
      <c r="C221" s="72" t="s">
        <v>99</v>
      </c>
      <c r="D221" s="72" t="s">
        <v>122</v>
      </c>
      <c r="E221" s="72" t="s">
        <v>786</v>
      </c>
      <c r="F221" s="72" t="s">
        <v>1265</v>
      </c>
      <c r="G221" s="72" t="s">
        <v>1258</v>
      </c>
      <c r="H221" s="72" t="s">
        <v>149</v>
      </c>
      <c r="I221" s="72" t="s">
        <v>244</v>
      </c>
      <c r="J221" s="74">
        <v>0.57999999999999996</v>
      </c>
      <c r="K221" s="72" t="s">
        <v>101</v>
      </c>
      <c r="L221" s="75">
        <v>5.5E-2</v>
      </c>
      <c r="M221" s="75">
        <v>3.3700000000000001E-2</v>
      </c>
      <c r="N221" s="74">
        <v>832424.41</v>
      </c>
      <c r="O221" s="74">
        <v>103.48</v>
      </c>
      <c r="P221" s="74">
        <v>0</v>
      </c>
      <c r="Q221" s="74">
        <v>861.39277946799996</v>
      </c>
      <c r="R221" s="75">
        <v>1.1299999999999999E-2</v>
      </c>
      <c r="S221" s="75">
        <v>1.2999999999999999E-3</v>
      </c>
      <c r="T221" s="75">
        <v>4.0000000000000002E-4</v>
      </c>
      <c r="U221" s="14"/>
    </row>
    <row r="222" spans="1:21">
      <c r="A222" s="72" t="s">
        <v>787</v>
      </c>
      <c r="B222" s="73">
        <v>4250189</v>
      </c>
      <c r="C222" s="72" t="s">
        <v>99</v>
      </c>
      <c r="D222" s="72" t="s">
        <v>122</v>
      </c>
      <c r="E222" s="72" t="s">
        <v>788</v>
      </c>
      <c r="F222" s="72" t="s">
        <v>1265</v>
      </c>
      <c r="G222" s="72" t="s">
        <v>1257</v>
      </c>
      <c r="H222" s="72" t="s">
        <v>202</v>
      </c>
      <c r="I222" s="72" t="s">
        <v>274</v>
      </c>
      <c r="J222" s="74">
        <v>0.5</v>
      </c>
      <c r="K222" s="72" t="s">
        <v>101</v>
      </c>
      <c r="L222" s="75">
        <v>3.95E-2</v>
      </c>
      <c r="M222" s="75">
        <v>2.18E-2</v>
      </c>
      <c r="N222" s="74">
        <v>640603.09</v>
      </c>
      <c r="O222" s="74">
        <v>100.87</v>
      </c>
      <c r="P222" s="74">
        <v>0</v>
      </c>
      <c r="Q222" s="74">
        <v>646.17633688299998</v>
      </c>
      <c r="R222" s="75">
        <v>2.5600000000000001E-2</v>
      </c>
      <c r="S222" s="75">
        <v>8.9999999999999998E-4</v>
      </c>
      <c r="T222" s="75">
        <v>2.9999999999999997E-4</v>
      </c>
      <c r="U222" s="14"/>
    </row>
    <row r="223" spans="1:21">
      <c r="A223" s="72" t="s">
        <v>789</v>
      </c>
      <c r="B223" s="73">
        <v>5260088</v>
      </c>
      <c r="C223" s="72" t="s">
        <v>99</v>
      </c>
      <c r="D223" s="72" t="s">
        <v>122</v>
      </c>
      <c r="E223" s="72" t="s">
        <v>790</v>
      </c>
      <c r="F223" s="72" t="s">
        <v>1269</v>
      </c>
      <c r="G223" s="72" t="s">
        <v>1258</v>
      </c>
      <c r="H223" s="72" t="s">
        <v>149</v>
      </c>
      <c r="I223" s="72" t="s">
        <v>274</v>
      </c>
      <c r="J223" s="74">
        <v>1.26</v>
      </c>
      <c r="K223" s="72" t="s">
        <v>101</v>
      </c>
      <c r="L223" s="75">
        <v>5.5500000000000001E-2</v>
      </c>
      <c r="M223" s="75">
        <v>5.8900000000000001E-2</v>
      </c>
      <c r="N223" s="74">
        <v>184991.78</v>
      </c>
      <c r="O223" s="74">
        <v>101.03</v>
      </c>
      <c r="P223" s="74">
        <v>0</v>
      </c>
      <c r="Q223" s="74">
        <v>186.897195334</v>
      </c>
      <c r="R223" s="75">
        <v>3.3E-3</v>
      </c>
      <c r="S223" s="75">
        <v>2.9999999999999997E-4</v>
      </c>
      <c r="T223" s="75">
        <v>1E-4</v>
      </c>
      <c r="U223" s="14"/>
    </row>
    <row r="224" spans="1:21">
      <c r="A224" s="72" t="s">
        <v>791</v>
      </c>
      <c r="B224" s="73">
        <v>3730397</v>
      </c>
      <c r="C224" s="72" t="s">
        <v>99</v>
      </c>
      <c r="D224" s="72" t="s">
        <v>122</v>
      </c>
      <c r="E224" s="72" t="s">
        <v>792</v>
      </c>
      <c r="F224" s="72" t="s">
        <v>1265</v>
      </c>
      <c r="G224" s="72" t="s">
        <v>1259</v>
      </c>
      <c r="H224" s="72" t="s">
        <v>202</v>
      </c>
      <c r="I224" s="72" t="s">
        <v>793</v>
      </c>
      <c r="J224" s="74">
        <v>0.5</v>
      </c>
      <c r="K224" s="72" t="s">
        <v>101</v>
      </c>
      <c r="L224" s="75">
        <v>5.7000000000000002E-2</v>
      </c>
      <c r="M224" s="75">
        <v>0.1193</v>
      </c>
      <c r="N224" s="74">
        <v>713875.52</v>
      </c>
      <c r="O224" s="74">
        <v>97.17</v>
      </c>
      <c r="P224" s="74">
        <v>0</v>
      </c>
      <c r="Q224" s="74">
        <v>693.67284278399995</v>
      </c>
      <c r="R224" s="75">
        <v>1.78E-2</v>
      </c>
      <c r="S224" s="75">
        <v>1E-3</v>
      </c>
      <c r="T224" s="75">
        <v>2.9999999999999997E-4</v>
      </c>
      <c r="U224" s="14"/>
    </row>
    <row r="225" spans="1:21">
      <c r="A225" s="72" t="s">
        <v>794</v>
      </c>
      <c r="B225" s="73">
        <v>3730413</v>
      </c>
      <c r="C225" s="72" t="s">
        <v>99</v>
      </c>
      <c r="D225" s="72" t="s">
        <v>122</v>
      </c>
      <c r="E225" s="72" t="s">
        <v>792</v>
      </c>
      <c r="F225" s="72" t="s">
        <v>1265</v>
      </c>
      <c r="G225" s="72" t="s">
        <v>1259</v>
      </c>
      <c r="H225" s="72" t="s">
        <v>202</v>
      </c>
      <c r="I225" s="72" t="s">
        <v>795</v>
      </c>
      <c r="J225" s="74">
        <v>1.05</v>
      </c>
      <c r="K225" s="72" t="s">
        <v>101</v>
      </c>
      <c r="L225" s="75">
        <v>3.9E-2</v>
      </c>
      <c r="M225" s="75">
        <v>6.9800000000000001E-2</v>
      </c>
      <c r="N225" s="74">
        <v>1806713.8</v>
      </c>
      <c r="O225" s="74">
        <v>96.99</v>
      </c>
      <c r="P225" s="74">
        <v>0</v>
      </c>
      <c r="Q225" s="74">
        <v>1752.33171462</v>
      </c>
      <c r="R225" s="75">
        <v>1.61E-2</v>
      </c>
      <c r="S225" s="75">
        <v>2.5999999999999999E-3</v>
      </c>
      <c r="T225" s="75">
        <v>8.0000000000000004E-4</v>
      </c>
      <c r="U225" s="14"/>
    </row>
    <row r="226" spans="1:21">
      <c r="A226" s="72" t="s">
        <v>796</v>
      </c>
      <c r="B226" s="73">
        <v>3730454</v>
      </c>
      <c r="C226" s="72" t="s">
        <v>99</v>
      </c>
      <c r="D226" s="72" t="s">
        <v>122</v>
      </c>
      <c r="E226" s="72" t="s">
        <v>792</v>
      </c>
      <c r="F226" s="72" t="s">
        <v>1265</v>
      </c>
      <c r="G226" s="72" t="s">
        <v>1259</v>
      </c>
      <c r="H226" s="72" t="s">
        <v>202</v>
      </c>
      <c r="I226" s="72" t="s">
        <v>797</v>
      </c>
      <c r="J226" s="74">
        <v>2.06</v>
      </c>
      <c r="K226" s="72" t="s">
        <v>101</v>
      </c>
      <c r="L226" s="75">
        <v>5.3999999999999999E-2</v>
      </c>
      <c r="M226" s="75">
        <v>8.2900000000000001E-2</v>
      </c>
      <c r="N226" s="74">
        <v>758120</v>
      </c>
      <c r="O226" s="74">
        <v>96.8</v>
      </c>
      <c r="P226" s="74">
        <v>0</v>
      </c>
      <c r="Q226" s="74">
        <v>733.86015999999995</v>
      </c>
      <c r="R226" s="75">
        <v>8.3999999999999995E-3</v>
      </c>
      <c r="S226" s="75">
        <v>1.1000000000000001E-3</v>
      </c>
      <c r="T226" s="75">
        <v>2.9999999999999997E-4</v>
      </c>
      <c r="U226" s="14"/>
    </row>
    <row r="227" spans="1:21">
      <c r="A227" s="72" t="s">
        <v>798</v>
      </c>
      <c r="B227" s="73">
        <v>1152453</v>
      </c>
      <c r="C227" s="72" t="s">
        <v>99</v>
      </c>
      <c r="D227" s="72" t="s">
        <v>122</v>
      </c>
      <c r="E227" s="72" t="s">
        <v>770</v>
      </c>
      <c r="F227" s="72" t="s">
        <v>1265</v>
      </c>
      <c r="G227" s="72" t="s">
        <v>1259</v>
      </c>
      <c r="H227" s="72" t="s">
        <v>202</v>
      </c>
      <c r="I227" s="72" t="s">
        <v>799</v>
      </c>
      <c r="J227" s="74">
        <v>1.95</v>
      </c>
      <c r="K227" s="72" t="s">
        <v>101</v>
      </c>
      <c r="L227" s="75">
        <v>5.8500000000000003E-2</v>
      </c>
      <c r="M227" s="75">
        <v>7.0599999999999996E-2</v>
      </c>
      <c r="N227" s="74">
        <v>565277.80000000005</v>
      </c>
      <c r="O227" s="74">
        <v>100.32</v>
      </c>
      <c r="P227" s="74">
        <v>0</v>
      </c>
      <c r="Q227" s="74">
        <v>567.08668895999995</v>
      </c>
      <c r="R227" s="75">
        <v>2.8999999999999998E-3</v>
      </c>
      <c r="S227" s="75">
        <v>8.0000000000000004E-4</v>
      </c>
      <c r="T227" s="75">
        <v>2.9999999999999997E-4</v>
      </c>
      <c r="U227" s="14"/>
    </row>
    <row r="228" spans="1:21">
      <c r="A228" s="72" t="s">
        <v>800</v>
      </c>
      <c r="B228" s="73">
        <v>1135730</v>
      </c>
      <c r="C228" s="72" t="s">
        <v>99</v>
      </c>
      <c r="D228" s="72" t="s">
        <v>122</v>
      </c>
      <c r="E228" s="72" t="s">
        <v>801</v>
      </c>
      <c r="F228" s="72" t="s">
        <v>490</v>
      </c>
      <c r="G228" s="72" t="s">
        <v>1259</v>
      </c>
      <c r="H228" s="72" t="s">
        <v>202</v>
      </c>
      <c r="I228" s="72" t="s">
        <v>802</v>
      </c>
      <c r="J228" s="74">
        <v>1.03</v>
      </c>
      <c r="K228" s="72" t="s">
        <v>101</v>
      </c>
      <c r="L228" s="75">
        <v>4.8500000000000001E-2</v>
      </c>
      <c r="M228" s="75">
        <v>5.91E-2</v>
      </c>
      <c r="N228" s="74">
        <v>755844.53</v>
      </c>
      <c r="O228" s="74">
        <v>100.2</v>
      </c>
      <c r="P228" s="74">
        <v>0</v>
      </c>
      <c r="Q228" s="74">
        <v>757.35621905999994</v>
      </c>
      <c r="R228" s="75">
        <v>3.1E-2</v>
      </c>
      <c r="S228" s="75">
        <v>1.1000000000000001E-3</v>
      </c>
      <c r="T228" s="75">
        <v>2.9999999999999997E-4</v>
      </c>
      <c r="U228" s="14"/>
    </row>
    <row r="229" spans="1:21">
      <c r="A229" s="72" t="s">
        <v>803</v>
      </c>
      <c r="B229" s="73">
        <v>6390348</v>
      </c>
      <c r="C229" s="72" t="s">
        <v>99</v>
      </c>
      <c r="D229" s="72" t="s">
        <v>122</v>
      </c>
      <c r="E229" s="72" t="s">
        <v>804</v>
      </c>
      <c r="F229" s="72" t="s">
        <v>569</v>
      </c>
      <c r="G229" s="72" t="s">
        <v>1260</v>
      </c>
      <c r="H229" s="72" t="s">
        <v>202</v>
      </c>
      <c r="I229" s="72" t="s">
        <v>805</v>
      </c>
      <c r="J229" s="74">
        <v>3.43</v>
      </c>
      <c r="K229" s="72" t="s">
        <v>101</v>
      </c>
      <c r="L229" s="75">
        <v>4.8000000000000001E-2</v>
      </c>
      <c r="M229" s="75">
        <v>0.1182</v>
      </c>
      <c r="N229" s="74">
        <v>4762406</v>
      </c>
      <c r="O229" s="74">
        <v>79.67</v>
      </c>
      <c r="P229" s="74">
        <v>0</v>
      </c>
      <c r="Q229" s="74">
        <v>3794.2088601999999</v>
      </c>
      <c r="R229" s="75">
        <v>2.3999999999999998E-3</v>
      </c>
      <c r="S229" s="75">
        <v>5.5999999999999999E-3</v>
      </c>
      <c r="T229" s="75">
        <v>1.6999999999999999E-3</v>
      </c>
      <c r="U229" s="14"/>
    </row>
    <row r="230" spans="1:21">
      <c r="A230" s="72" t="s">
        <v>806</v>
      </c>
      <c r="B230" s="73">
        <v>1142439</v>
      </c>
      <c r="C230" s="72" t="s">
        <v>99</v>
      </c>
      <c r="D230" s="72" t="s">
        <v>122</v>
      </c>
      <c r="E230" s="72" t="s">
        <v>807</v>
      </c>
      <c r="F230" s="72" t="s">
        <v>1265</v>
      </c>
      <c r="G230" s="72" t="s">
        <v>1261</v>
      </c>
      <c r="H230" s="72" t="s">
        <v>149</v>
      </c>
      <c r="I230" s="72" t="s">
        <v>808</v>
      </c>
      <c r="J230" s="74">
        <v>1.81</v>
      </c>
      <c r="K230" s="72" t="s">
        <v>101</v>
      </c>
      <c r="L230" s="75">
        <v>0.03</v>
      </c>
      <c r="M230" s="75">
        <v>7.4899999999999994E-2</v>
      </c>
      <c r="N230" s="74">
        <v>2078700.6</v>
      </c>
      <c r="O230" s="74">
        <v>92.71</v>
      </c>
      <c r="P230" s="74">
        <v>0</v>
      </c>
      <c r="Q230" s="74">
        <v>1927.1633262600001</v>
      </c>
      <c r="R230" s="75">
        <v>3.5200000000000002E-2</v>
      </c>
      <c r="S230" s="75">
        <v>2.8E-3</v>
      </c>
      <c r="T230" s="75">
        <v>8.9999999999999998E-4</v>
      </c>
      <c r="U230" s="14"/>
    </row>
    <row r="231" spans="1:21">
      <c r="A231" s="72" t="s">
        <v>809</v>
      </c>
      <c r="B231" s="73">
        <v>1139203</v>
      </c>
      <c r="C231" s="72" t="s">
        <v>99</v>
      </c>
      <c r="D231" s="72" t="s">
        <v>122</v>
      </c>
      <c r="E231" s="72" t="s">
        <v>810</v>
      </c>
      <c r="F231" s="72" t="s">
        <v>131</v>
      </c>
      <c r="G231" s="72" t="s">
        <v>1262</v>
      </c>
      <c r="H231" s="72" t="s">
        <v>149</v>
      </c>
      <c r="I231" s="72" t="s">
        <v>811</v>
      </c>
      <c r="J231" s="74">
        <v>4.07</v>
      </c>
      <c r="K231" s="72" t="s">
        <v>101</v>
      </c>
      <c r="L231" s="75">
        <v>3.85E-2</v>
      </c>
      <c r="M231" s="75">
        <v>7.5700000000000003E-2</v>
      </c>
      <c r="N231" s="74">
        <v>1583267.29</v>
      </c>
      <c r="O231" s="74">
        <v>86.99</v>
      </c>
      <c r="P231" s="74">
        <v>0</v>
      </c>
      <c r="Q231" s="74">
        <v>1377.284215571</v>
      </c>
      <c r="R231" s="75">
        <v>8.0000000000000004E-4</v>
      </c>
      <c r="S231" s="75">
        <v>2E-3</v>
      </c>
      <c r="T231" s="75">
        <v>5.9999999999999995E-4</v>
      </c>
      <c r="U231" s="14"/>
    </row>
    <row r="232" spans="1:21">
      <c r="A232" s="72" t="s">
        <v>812</v>
      </c>
      <c r="B232" s="73">
        <v>1138882</v>
      </c>
      <c r="C232" s="72" t="s">
        <v>99</v>
      </c>
      <c r="D232" s="72" t="s">
        <v>122</v>
      </c>
      <c r="E232" s="72" t="s">
        <v>564</v>
      </c>
      <c r="F232" s="72" t="s">
        <v>565</v>
      </c>
      <c r="G232" s="72" t="s">
        <v>1263</v>
      </c>
      <c r="H232" s="72" t="s">
        <v>202</v>
      </c>
      <c r="I232" s="72" t="s">
        <v>612</v>
      </c>
      <c r="J232" s="74">
        <v>1.42</v>
      </c>
      <c r="K232" s="72" t="s">
        <v>101</v>
      </c>
      <c r="L232" s="75">
        <v>2.8000000000000001E-2</v>
      </c>
      <c r="M232" s="75">
        <v>1.3631</v>
      </c>
      <c r="N232" s="74">
        <v>8813861</v>
      </c>
      <c r="O232" s="74">
        <v>30</v>
      </c>
      <c r="P232" s="74">
        <v>0</v>
      </c>
      <c r="Q232" s="74">
        <v>2644.1583000000001</v>
      </c>
      <c r="R232" s="75">
        <v>1.2500000000000001E-2</v>
      </c>
      <c r="S232" s="75">
        <v>3.8999999999999998E-3</v>
      </c>
      <c r="T232" s="75">
        <v>1.1999999999999999E-3</v>
      </c>
      <c r="U232" s="14"/>
    </row>
    <row r="233" spans="1:21">
      <c r="A233" s="72" t="s">
        <v>813</v>
      </c>
      <c r="B233" s="73">
        <v>1134790</v>
      </c>
      <c r="C233" s="72" t="s">
        <v>99</v>
      </c>
      <c r="D233" s="72" t="s">
        <v>122</v>
      </c>
      <c r="E233" s="72" t="s">
        <v>564</v>
      </c>
      <c r="F233" s="72" t="s">
        <v>565</v>
      </c>
      <c r="G233" s="72" t="s">
        <v>1270</v>
      </c>
      <c r="H233" s="72" t="s">
        <v>595</v>
      </c>
      <c r="I233" s="72" t="s">
        <v>745</v>
      </c>
      <c r="J233" s="74">
        <v>1.96</v>
      </c>
      <c r="K233" s="72" t="s">
        <v>101</v>
      </c>
      <c r="L233" s="75">
        <v>4.2999999999999997E-2</v>
      </c>
      <c r="M233" s="75">
        <v>0.74690000000000001</v>
      </c>
      <c r="N233" s="74">
        <v>6182464.2300000004</v>
      </c>
      <c r="O233" s="74">
        <v>30.03</v>
      </c>
      <c r="P233" s="74">
        <v>0</v>
      </c>
      <c r="Q233" s="74">
        <v>1856.5940082689999</v>
      </c>
      <c r="R233" s="75">
        <v>2E-3</v>
      </c>
      <c r="S233" s="75">
        <v>2.7000000000000001E-3</v>
      </c>
      <c r="T233" s="75">
        <v>8.0000000000000004E-4</v>
      </c>
      <c r="U233" s="14"/>
    </row>
    <row r="234" spans="1:21">
      <c r="A234" s="72" t="s">
        <v>814</v>
      </c>
      <c r="B234" s="73">
        <v>1154772</v>
      </c>
      <c r="C234" s="72" t="s">
        <v>99</v>
      </c>
      <c r="D234" s="72" t="s">
        <v>122</v>
      </c>
      <c r="E234" s="72" t="s">
        <v>815</v>
      </c>
      <c r="F234" s="72" t="s">
        <v>1269</v>
      </c>
      <c r="G234" s="72" t="s">
        <v>216</v>
      </c>
      <c r="H234" s="72" t="s">
        <v>595</v>
      </c>
      <c r="I234" s="72" t="s">
        <v>816</v>
      </c>
      <c r="J234" s="74">
        <v>2.39</v>
      </c>
      <c r="K234" s="72" t="s">
        <v>101</v>
      </c>
      <c r="L234" s="75">
        <v>4.4999999999999998E-2</v>
      </c>
      <c r="M234" s="75">
        <v>0.1104</v>
      </c>
      <c r="N234" s="74">
        <v>2845776</v>
      </c>
      <c r="O234" s="74">
        <v>86.58</v>
      </c>
      <c r="P234" s="74">
        <v>0</v>
      </c>
      <c r="Q234" s="74">
        <v>2463.8728608000001</v>
      </c>
      <c r="R234" s="75">
        <v>1.0699999999999999E-2</v>
      </c>
      <c r="S234" s="75">
        <v>3.5999999999999999E-3</v>
      </c>
      <c r="T234" s="75">
        <v>1.1000000000000001E-3</v>
      </c>
      <c r="U234" s="14"/>
    </row>
    <row r="235" spans="1:21">
      <c r="A235" s="72" t="s">
        <v>817</v>
      </c>
      <c r="B235" s="73">
        <v>1139278</v>
      </c>
      <c r="C235" s="72" t="s">
        <v>99</v>
      </c>
      <c r="D235" s="72" t="s">
        <v>122</v>
      </c>
      <c r="E235" s="72" t="s">
        <v>818</v>
      </c>
      <c r="F235" s="72" t="s">
        <v>569</v>
      </c>
      <c r="G235" s="72" t="s">
        <v>216</v>
      </c>
      <c r="H235" s="72" t="s">
        <v>595</v>
      </c>
      <c r="I235" s="72" t="s">
        <v>819</v>
      </c>
      <c r="J235" s="74">
        <v>2.11</v>
      </c>
      <c r="K235" s="72" t="s">
        <v>101</v>
      </c>
      <c r="L235" s="75">
        <v>5.4899999999999997E-2</v>
      </c>
      <c r="M235" s="75">
        <v>8.1600000000000006E-2</v>
      </c>
      <c r="N235" s="74">
        <v>6124614.0300000003</v>
      </c>
      <c r="O235" s="74">
        <v>96.060016327559509</v>
      </c>
      <c r="P235" s="74">
        <v>0</v>
      </c>
      <c r="Q235" s="74">
        <v>5883.305237218</v>
      </c>
      <c r="R235" s="75">
        <v>3.2099999999999997E-2</v>
      </c>
      <c r="S235" s="75">
        <v>8.9999999999999993E-3</v>
      </c>
      <c r="T235" s="75">
        <v>2.7000000000000001E-3</v>
      </c>
      <c r="U235" s="14"/>
    </row>
    <row r="236" spans="1:21">
      <c r="A236" s="72" t="s">
        <v>817</v>
      </c>
      <c r="B236" s="73">
        <v>11392780</v>
      </c>
      <c r="C236" s="72" t="s">
        <v>99</v>
      </c>
      <c r="D236" s="72" t="s">
        <v>122</v>
      </c>
      <c r="E236" s="72" t="s">
        <v>818</v>
      </c>
      <c r="F236" s="72" t="s">
        <v>569</v>
      </c>
      <c r="G236" s="72" t="s">
        <v>216</v>
      </c>
      <c r="H236" s="72" t="s">
        <v>595</v>
      </c>
      <c r="I236" s="72" t="s">
        <v>819</v>
      </c>
      <c r="J236" s="74">
        <v>2.11</v>
      </c>
      <c r="K236" s="72" t="s">
        <v>101</v>
      </c>
      <c r="L236" s="75">
        <v>5.4899999999999997E-2</v>
      </c>
      <c r="M236" s="75">
        <v>0</v>
      </c>
      <c r="N236" s="74">
        <v>280000</v>
      </c>
      <c r="O236" s="74">
        <v>94.545357142857128</v>
      </c>
      <c r="P236" s="74">
        <v>0</v>
      </c>
      <c r="Q236" s="74">
        <v>264.72699999999998</v>
      </c>
      <c r="R236" s="75">
        <v>0</v>
      </c>
      <c r="S236" s="75">
        <v>0</v>
      </c>
      <c r="T236" s="75">
        <v>0</v>
      </c>
      <c r="U236" s="14"/>
    </row>
    <row r="237" spans="1:21">
      <c r="A237" s="72" t="s">
        <v>820</v>
      </c>
      <c r="B237" s="73">
        <v>1136993</v>
      </c>
      <c r="C237" s="72" t="s">
        <v>99</v>
      </c>
      <c r="D237" s="72" t="s">
        <v>122</v>
      </c>
      <c r="E237" s="72" t="s">
        <v>821</v>
      </c>
      <c r="F237" s="72" t="s">
        <v>1265</v>
      </c>
      <c r="G237" s="72" t="s">
        <v>216</v>
      </c>
      <c r="H237" s="72" t="s">
        <v>595</v>
      </c>
      <c r="I237" s="72" t="s">
        <v>822</v>
      </c>
      <c r="J237" s="74">
        <v>0.44</v>
      </c>
      <c r="K237" s="72" t="s">
        <v>101</v>
      </c>
      <c r="L237" s="75">
        <v>9.8500000000000004E-2</v>
      </c>
      <c r="M237" s="75">
        <v>56.908700000000003</v>
      </c>
      <c r="N237" s="74">
        <v>1441605</v>
      </c>
      <c r="O237" s="74">
        <v>10</v>
      </c>
      <c r="P237" s="74">
        <v>0</v>
      </c>
      <c r="Q237" s="74">
        <v>144.16050000000001</v>
      </c>
      <c r="R237" s="75">
        <v>1.1299999999999999E-2</v>
      </c>
      <c r="S237" s="75">
        <v>2.0000000000000001E-4</v>
      </c>
      <c r="T237" s="75">
        <v>1E-4</v>
      </c>
      <c r="U237" s="14"/>
    </row>
    <row r="238" spans="1:21">
      <c r="A238" s="72" t="s">
        <v>823</v>
      </c>
      <c r="B238" s="73">
        <v>1142769</v>
      </c>
      <c r="C238" s="72" t="s">
        <v>99</v>
      </c>
      <c r="D238" s="72" t="s">
        <v>122</v>
      </c>
      <c r="E238" s="72" t="s">
        <v>824</v>
      </c>
      <c r="F238" s="72" t="s">
        <v>490</v>
      </c>
      <c r="G238" s="72" t="s">
        <v>216</v>
      </c>
      <c r="H238" s="72" t="s">
        <v>595</v>
      </c>
      <c r="I238" s="72" t="s">
        <v>825</v>
      </c>
      <c r="J238" s="74">
        <v>1.45</v>
      </c>
      <c r="K238" s="72" t="s">
        <v>101</v>
      </c>
      <c r="L238" s="75">
        <v>2.9000000000000001E-2</v>
      </c>
      <c r="M238" s="75">
        <v>6.2100000000000002E-2</v>
      </c>
      <c r="N238" s="74">
        <v>3123802</v>
      </c>
      <c r="O238" s="74">
        <v>95.5</v>
      </c>
      <c r="P238" s="74">
        <v>0</v>
      </c>
      <c r="Q238" s="74">
        <v>2983.2309100000002</v>
      </c>
      <c r="R238" s="75">
        <v>3.2199999999999999E-2</v>
      </c>
      <c r="S238" s="75">
        <v>4.4000000000000003E-3</v>
      </c>
      <c r="T238" s="75">
        <v>1.2999999999999999E-3</v>
      </c>
      <c r="U238" s="14"/>
    </row>
    <row r="239" spans="1:21">
      <c r="A239" s="77" t="s">
        <v>352</v>
      </c>
      <c r="B239" s="76"/>
      <c r="C239" s="76"/>
      <c r="D239" s="76"/>
      <c r="E239" s="76"/>
      <c r="F239" s="76" t="s">
        <v>216</v>
      </c>
      <c r="J239" s="78">
        <v>3.16</v>
      </c>
      <c r="M239" s="79">
        <v>7.1400000000000005E-2</v>
      </c>
      <c r="N239" s="78">
        <v>52997952.780000001</v>
      </c>
      <c r="P239" s="78">
        <v>86.196979999999996</v>
      </c>
      <c r="Q239" s="78">
        <v>46790.096866</v>
      </c>
      <c r="S239" s="79">
        <v>6.8599999999999994E-2</v>
      </c>
      <c r="T239" s="79">
        <v>2.0799999999999999E-2</v>
      </c>
      <c r="U239" s="14"/>
    </row>
    <row r="240" spans="1:21">
      <c r="A240" s="72" t="s">
        <v>826</v>
      </c>
      <c r="B240" s="73">
        <v>1141662</v>
      </c>
      <c r="C240" s="72" t="s">
        <v>99</v>
      </c>
      <c r="D240" s="72" t="s">
        <v>122</v>
      </c>
      <c r="E240" s="72" t="s">
        <v>356</v>
      </c>
      <c r="F240" s="72" t="s">
        <v>357</v>
      </c>
      <c r="G240" s="72" t="s">
        <v>1244</v>
      </c>
      <c r="H240" s="72" t="s">
        <v>202</v>
      </c>
      <c r="I240" s="72" t="s">
        <v>827</v>
      </c>
      <c r="J240" s="74">
        <v>2.98</v>
      </c>
      <c r="K240" s="72" t="s">
        <v>101</v>
      </c>
      <c r="L240" s="75">
        <v>2.9000000000000001E-2</v>
      </c>
      <c r="M240" s="75">
        <v>2.23E-2</v>
      </c>
      <c r="N240" s="74">
        <v>6855379</v>
      </c>
      <c r="O240" s="74">
        <v>99.96</v>
      </c>
      <c r="P240" s="74">
        <v>0</v>
      </c>
      <c r="Q240" s="74">
        <v>6852.6368484000004</v>
      </c>
      <c r="R240" s="75">
        <v>7.7000000000000002E-3</v>
      </c>
      <c r="S240" s="75">
        <v>0.01</v>
      </c>
      <c r="T240" s="75">
        <v>3.0000000000000001E-3</v>
      </c>
      <c r="U240" s="14"/>
    </row>
    <row r="241" spans="1:21">
      <c r="A241" s="72" t="s">
        <v>828</v>
      </c>
      <c r="B241" s="73">
        <v>1162304</v>
      </c>
      <c r="C241" s="72" t="s">
        <v>99</v>
      </c>
      <c r="D241" s="72" t="s">
        <v>122</v>
      </c>
      <c r="E241" s="72" t="s">
        <v>356</v>
      </c>
      <c r="F241" s="72" t="s">
        <v>357</v>
      </c>
      <c r="G241" s="72" t="s">
        <v>1244</v>
      </c>
      <c r="H241" s="72" t="s">
        <v>202</v>
      </c>
      <c r="I241" s="72" t="s">
        <v>607</v>
      </c>
      <c r="J241" s="74">
        <v>5.37</v>
      </c>
      <c r="K241" s="72" t="s">
        <v>101</v>
      </c>
      <c r="L241" s="75">
        <v>2.47E-2</v>
      </c>
      <c r="M241" s="75">
        <v>3.7400000000000003E-2</v>
      </c>
      <c r="N241" s="74">
        <v>4425000</v>
      </c>
      <c r="O241" s="74">
        <v>94.36</v>
      </c>
      <c r="P241" s="74">
        <v>0</v>
      </c>
      <c r="Q241" s="74">
        <v>4175.43</v>
      </c>
      <c r="R241" s="75">
        <v>1.5599999999999999E-2</v>
      </c>
      <c r="S241" s="75">
        <v>6.1000000000000004E-3</v>
      </c>
      <c r="T241" s="75">
        <v>1.9E-3</v>
      </c>
      <c r="U241" s="14"/>
    </row>
    <row r="242" spans="1:21">
      <c r="A242" s="72" t="s">
        <v>829</v>
      </c>
      <c r="B242" s="73">
        <v>2320174</v>
      </c>
      <c r="C242" s="72" t="s">
        <v>99</v>
      </c>
      <c r="D242" s="72" t="s">
        <v>122</v>
      </c>
      <c r="E242" s="72" t="s">
        <v>830</v>
      </c>
      <c r="F242" s="72" t="s">
        <v>565</v>
      </c>
      <c r="G242" s="72" t="s">
        <v>1247</v>
      </c>
      <c r="H242" s="72" t="s">
        <v>202</v>
      </c>
      <c r="I242" s="72" t="s">
        <v>831</v>
      </c>
      <c r="J242" s="74">
        <v>2.5499999999999998</v>
      </c>
      <c r="K242" s="72" t="s">
        <v>101</v>
      </c>
      <c r="L242" s="75">
        <v>3.49E-2</v>
      </c>
      <c r="M242" s="75">
        <v>6.08E-2</v>
      </c>
      <c r="N242" s="74">
        <v>7566962.3300000001</v>
      </c>
      <c r="O242" s="74">
        <v>90.82</v>
      </c>
      <c r="P242" s="74">
        <v>0</v>
      </c>
      <c r="Q242" s="74">
        <v>6872.3151881060003</v>
      </c>
      <c r="R242" s="75">
        <v>4.1000000000000003E-3</v>
      </c>
      <c r="S242" s="75">
        <v>1.01E-2</v>
      </c>
      <c r="T242" s="75">
        <v>3.0999999999999999E-3</v>
      </c>
      <c r="U242" s="14"/>
    </row>
    <row r="243" spans="1:21">
      <c r="A243" s="72" t="s">
        <v>832</v>
      </c>
      <c r="B243" s="73">
        <v>1147479</v>
      </c>
      <c r="C243" s="72" t="s">
        <v>99</v>
      </c>
      <c r="D243" s="72" t="s">
        <v>122</v>
      </c>
      <c r="E243" s="72" t="s">
        <v>833</v>
      </c>
      <c r="F243" s="72" t="s">
        <v>565</v>
      </c>
      <c r="G243" s="72" t="s">
        <v>1249</v>
      </c>
      <c r="H243" s="72" t="s">
        <v>149</v>
      </c>
      <c r="I243" s="72" t="s">
        <v>369</v>
      </c>
      <c r="J243" s="74">
        <v>3.86</v>
      </c>
      <c r="K243" s="72" t="s">
        <v>101</v>
      </c>
      <c r="L243" s="75">
        <v>5.4800000000000001E-2</v>
      </c>
      <c r="M243" s="75">
        <v>9.6799999999999997E-2</v>
      </c>
      <c r="N243" s="74">
        <v>1557121.13</v>
      </c>
      <c r="O243" s="74">
        <v>85.47</v>
      </c>
      <c r="P243" s="74">
        <v>0</v>
      </c>
      <c r="Q243" s="74">
        <v>1330.8714298110001</v>
      </c>
      <c r="R243" s="75">
        <v>5.0000000000000001E-3</v>
      </c>
      <c r="S243" s="75">
        <v>2E-3</v>
      </c>
      <c r="T243" s="75">
        <v>5.9999999999999995E-4</v>
      </c>
      <c r="U243" s="14"/>
    </row>
    <row r="244" spans="1:21">
      <c r="A244" s="72" t="s">
        <v>834</v>
      </c>
      <c r="B244" s="73">
        <v>1155951</v>
      </c>
      <c r="C244" s="72" t="s">
        <v>99</v>
      </c>
      <c r="D244" s="72" t="s">
        <v>122</v>
      </c>
      <c r="E244" s="72" t="s">
        <v>835</v>
      </c>
      <c r="F244" s="72" t="s">
        <v>1269</v>
      </c>
      <c r="G244" s="72" t="s">
        <v>1249</v>
      </c>
      <c r="H244" s="72" t="s">
        <v>149</v>
      </c>
      <c r="I244" s="72" t="s">
        <v>836</v>
      </c>
      <c r="J244" s="74">
        <v>4.96</v>
      </c>
      <c r="K244" s="72" t="s">
        <v>101</v>
      </c>
      <c r="L244" s="75">
        <v>4.2999999999999997E-2</v>
      </c>
      <c r="M244" s="75">
        <v>9.8100000000000007E-2</v>
      </c>
      <c r="N244" s="74">
        <v>1284711.99</v>
      </c>
      <c r="O244" s="74">
        <v>77.58</v>
      </c>
      <c r="P244" s="74">
        <v>0</v>
      </c>
      <c r="Q244" s="74">
        <v>996.679561842</v>
      </c>
      <c r="R244" s="75">
        <v>8.9999999999999998E-4</v>
      </c>
      <c r="S244" s="75">
        <v>1.5E-3</v>
      </c>
      <c r="T244" s="75">
        <v>4.0000000000000002E-4</v>
      </c>
      <c r="U244" s="14"/>
    </row>
    <row r="245" spans="1:21">
      <c r="A245" s="72" t="s">
        <v>837</v>
      </c>
      <c r="B245" s="73">
        <v>1141936</v>
      </c>
      <c r="C245" s="72" t="s">
        <v>99</v>
      </c>
      <c r="D245" s="72" t="s">
        <v>122</v>
      </c>
      <c r="E245" s="72" t="s">
        <v>838</v>
      </c>
      <c r="F245" s="72" t="s">
        <v>128</v>
      </c>
      <c r="G245" s="72" t="s">
        <v>1252</v>
      </c>
      <c r="H245" s="72" t="s">
        <v>202</v>
      </c>
      <c r="I245" s="72" t="s">
        <v>286</v>
      </c>
      <c r="J245" s="74">
        <v>2.77</v>
      </c>
      <c r="K245" s="72" t="s">
        <v>101</v>
      </c>
      <c r="L245" s="75">
        <v>3.3700000000000001E-2</v>
      </c>
      <c r="M245" s="75">
        <v>4.19E-2</v>
      </c>
      <c r="N245" s="74">
        <v>5354065.3899999997</v>
      </c>
      <c r="O245" s="74">
        <v>97.95</v>
      </c>
      <c r="P245" s="74">
        <v>86.196979999999996</v>
      </c>
      <c r="Q245" s="74">
        <v>5330.5040295050003</v>
      </c>
      <c r="R245" s="75">
        <v>1.2699999999999999E-2</v>
      </c>
      <c r="S245" s="75">
        <v>7.7999999999999996E-3</v>
      </c>
      <c r="T245" s="75">
        <v>2.3999999999999998E-3</v>
      </c>
      <c r="U245" s="14"/>
    </row>
    <row r="246" spans="1:21">
      <c r="A246" s="72" t="s">
        <v>839</v>
      </c>
      <c r="B246" s="73">
        <v>1141332</v>
      </c>
      <c r="C246" s="72" t="s">
        <v>99</v>
      </c>
      <c r="D246" s="72" t="s">
        <v>122</v>
      </c>
      <c r="E246" s="72" t="s">
        <v>840</v>
      </c>
      <c r="F246" s="72" t="s">
        <v>565</v>
      </c>
      <c r="G246" s="72" t="s">
        <v>1251</v>
      </c>
      <c r="H246" s="72" t="s">
        <v>149</v>
      </c>
      <c r="I246" s="72" t="s">
        <v>745</v>
      </c>
      <c r="J246" s="74">
        <v>4.3499999999999996</v>
      </c>
      <c r="K246" s="72" t="s">
        <v>101</v>
      </c>
      <c r="L246" s="75">
        <v>4.6899999999999997E-2</v>
      </c>
      <c r="M246" s="75">
        <v>0.11650000000000001</v>
      </c>
      <c r="N246" s="74">
        <v>6387453.2699999996</v>
      </c>
      <c r="O246" s="74">
        <v>74.349999999999994</v>
      </c>
      <c r="P246" s="74">
        <v>0</v>
      </c>
      <c r="Q246" s="74">
        <v>4749.0715062449999</v>
      </c>
      <c r="R246" s="75">
        <v>3.2000000000000002E-3</v>
      </c>
      <c r="S246" s="75">
        <v>7.0000000000000001E-3</v>
      </c>
      <c r="T246" s="75">
        <v>2.0999999999999999E-3</v>
      </c>
      <c r="U246" s="14"/>
    </row>
    <row r="247" spans="1:21">
      <c r="A247" s="72" t="s">
        <v>841</v>
      </c>
      <c r="B247" s="73">
        <v>1143593</v>
      </c>
      <c r="C247" s="72" t="s">
        <v>99</v>
      </c>
      <c r="D247" s="72" t="s">
        <v>122</v>
      </c>
      <c r="E247" s="72" t="s">
        <v>840</v>
      </c>
      <c r="F247" s="72" t="s">
        <v>565</v>
      </c>
      <c r="G247" s="72" t="s">
        <v>1251</v>
      </c>
      <c r="H247" s="72" t="s">
        <v>149</v>
      </c>
      <c r="I247" s="72" t="s">
        <v>366</v>
      </c>
      <c r="J247" s="74">
        <v>4.6399999999999997</v>
      </c>
      <c r="K247" s="72" t="s">
        <v>101</v>
      </c>
      <c r="L247" s="75">
        <v>4.6899999999999997E-2</v>
      </c>
      <c r="M247" s="75">
        <v>0.11609999999999999</v>
      </c>
      <c r="N247" s="74">
        <v>2552323.92</v>
      </c>
      <c r="O247" s="74">
        <v>74.349999999999994</v>
      </c>
      <c r="P247" s="74">
        <v>0</v>
      </c>
      <c r="Q247" s="74">
        <v>1897.6528345199999</v>
      </c>
      <c r="R247" s="75">
        <v>1.6000000000000001E-3</v>
      </c>
      <c r="S247" s="75">
        <v>2.8E-3</v>
      </c>
      <c r="T247" s="75">
        <v>8.0000000000000004E-4</v>
      </c>
      <c r="U247" s="14"/>
    </row>
    <row r="248" spans="1:21">
      <c r="A248" s="72" t="s">
        <v>842</v>
      </c>
      <c r="B248" s="73">
        <v>4750089</v>
      </c>
      <c r="C248" s="72" t="s">
        <v>99</v>
      </c>
      <c r="D248" s="72" t="s">
        <v>122</v>
      </c>
      <c r="E248" s="72" t="s">
        <v>843</v>
      </c>
      <c r="F248" s="72" t="s">
        <v>565</v>
      </c>
      <c r="G248" s="72" t="s">
        <v>1253</v>
      </c>
      <c r="H248" s="72" t="s">
        <v>149</v>
      </c>
      <c r="I248" s="72" t="s">
        <v>610</v>
      </c>
      <c r="J248" s="74">
        <v>1.47</v>
      </c>
      <c r="K248" s="72" t="s">
        <v>101</v>
      </c>
      <c r="L248" s="75">
        <v>4.4999999999999998E-2</v>
      </c>
      <c r="M248" s="75">
        <v>0.186</v>
      </c>
      <c r="N248" s="74">
        <v>2678940</v>
      </c>
      <c r="O248" s="74">
        <v>75.39</v>
      </c>
      <c r="P248" s="74">
        <v>0</v>
      </c>
      <c r="Q248" s="74">
        <v>2019.6528659999999</v>
      </c>
      <c r="R248" s="75">
        <v>1.8E-3</v>
      </c>
      <c r="S248" s="75">
        <v>3.0000000000000001E-3</v>
      </c>
      <c r="T248" s="75">
        <v>8.9999999999999998E-4</v>
      </c>
      <c r="U248" s="14"/>
    </row>
    <row r="249" spans="1:21">
      <c r="A249" s="72" t="s">
        <v>844</v>
      </c>
      <c r="B249" s="73">
        <v>5760244</v>
      </c>
      <c r="C249" s="72" t="s">
        <v>99</v>
      </c>
      <c r="D249" s="72" t="s">
        <v>122</v>
      </c>
      <c r="E249" s="72" t="s">
        <v>568</v>
      </c>
      <c r="F249" s="72" t="s">
        <v>569</v>
      </c>
      <c r="G249" s="72" t="s">
        <v>1254</v>
      </c>
      <c r="H249" s="72" t="s">
        <v>202</v>
      </c>
      <c r="I249" s="72" t="s">
        <v>388</v>
      </c>
      <c r="J249" s="74">
        <v>2.4300000000000002</v>
      </c>
      <c r="K249" s="72" t="s">
        <v>101</v>
      </c>
      <c r="L249" s="75">
        <v>5.2499999999999998E-2</v>
      </c>
      <c r="M249" s="75">
        <v>5.6000000000000001E-2</v>
      </c>
      <c r="N249" s="74">
        <v>3546241.78</v>
      </c>
      <c r="O249" s="74">
        <v>89.7</v>
      </c>
      <c r="P249" s="74">
        <v>0</v>
      </c>
      <c r="Q249" s="74">
        <v>3180.97887666</v>
      </c>
      <c r="R249" s="75">
        <v>3.3999999999999998E-3</v>
      </c>
      <c r="S249" s="75">
        <v>4.7000000000000002E-3</v>
      </c>
      <c r="T249" s="75">
        <v>1.4E-3</v>
      </c>
      <c r="U249" s="14"/>
    </row>
    <row r="250" spans="1:21">
      <c r="A250" s="72" t="s">
        <v>845</v>
      </c>
      <c r="B250" s="73">
        <v>2590461</v>
      </c>
      <c r="C250" s="72" t="s">
        <v>99</v>
      </c>
      <c r="D250" s="72" t="s">
        <v>122</v>
      </c>
      <c r="E250" s="72" t="s">
        <v>586</v>
      </c>
      <c r="F250" s="72" t="s">
        <v>447</v>
      </c>
      <c r="G250" s="72" t="s">
        <v>1256</v>
      </c>
      <c r="H250" s="72" t="s">
        <v>202</v>
      </c>
      <c r="I250" s="72" t="s">
        <v>535</v>
      </c>
      <c r="J250" s="74">
        <v>3.14</v>
      </c>
      <c r="K250" s="72" t="s">
        <v>101</v>
      </c>
      <c r="L250" s="75">
        <v>4.7E-2</v>
      </c>
      <c r="M250" s="75">
        <v>8.3299999999999999E-2</v>
      </c>
      <c r="N250" s="74">
        <v>1442535.99</v>
      </c>
      <c r="O250" s="74">
        <v>86.35</v>
      </c>
      <c r="P250" s="74">
        <v>0</v>
      </c>
      <c r="Q250" s="74">
        <v>1245.629827365</v>
      </c>
      <c r="R250" s="75">
        <v>2E-3</v>
      </c>
      <c r="S250" s="75">
        <v>1.8E-3</v>
      </c>
      <c r="T250" s="75">
        <v>5.9999999999999995E-4</v>
      </c>
      <c r="U250" s="14"/>
    </row>
    <row r="251" spans="1:21">
      <c r="A251" s="72" t="s">
        <v>846</v>
      </c>
      <c r="B251" s="73">
        <v>2590396</v>
      </c>
      <c r="C251" s="72" t="s">
        <v>99</v>
      </c>
      <c r="D251" s="72" t="s">
        <v>122</v>
      </c>
      <c r="E251" s="72" t="s">
        <v>586</v>
      </c>
      <c r="F251" s="72" t="s">
        <v>447</v>
      </c>
      <c r="G251" s="72" t="s">
        <v>1256</v>
      </c>
      <c r="H251" s="72" t="s">
        <v>202</v>
      </c>
      <c r="I251" s="72" t="s">
        <v>847</v>
      </c>
      <c r="J251" s="74">
        <v>2.08</v>
      </c>
      <c r="K251" s="72" t="s">
        <v>101</v>
      </c>
      <c r="L251" s="75">
        <v>6.7000000000000004E-2</v>
      </c>
      <c r="M251" s="75">
        <v>9.2700000000000005E-2</v>
      </c>
      <c r="N251" s="74">
        <v>3020107.98</v>
      </c>
      <c r="O251" s="74">
        <v>85.27</v>
      </c>
      <c r="P251" s="74">
        <v>0</v>
      </c>
      <c r="Q251" s="74">
        <v>2575.2460745459998</v>
      </c>
      <c r="R251" s="75">
        <v>3.0000000000000001E-3</v>
      </c>
      <c r="S251" s="75">
        <v>3.8E-3</v>
      </c>
      <c r="T251" s="75">
        <v>1.1000000000000001E-3</v>
      </c>
      <c r="U251" s="14"/>
    </row>
    <row r="252" spans="1:21">
      <c r="A252" s="72" t="s">
        <v>848</v>
      </c>
      <c r="B252" s="73">
        <v>1142371</v>
      </c>
      <c r="C252" s="72" t="s">
        <v>99</v>
      </c>
      <c r="D252" s="72" t="s">
        <v>122</v>
      </c>
      <c r="E252" s="72" t="s">
        <v>849</v>
      </c>
      <c r="F252" s="72" t="s">
        <v>127</v>
      </c>
      <c r="G252" s="72" t="s">
        <v>1256</v>
      </c>
      <c r="H252" s="72" t="s">
        <v>202</v>
      </c>
      <c r="I252" s="72" t="s">
        <v>274</v>
      </c>
      <c r="J252" s="74">
        <v>2.37</v>
      </c>
      <c r="K252" s="72" t="s">
        <v>101</v>
      </c>
      <c r="L252" s="75">
        <v>3.8300000000000001E-2</v>
      </c>
      <c r="M252" s="75">
        <v>8.8800000000000004E-2</v>
      </c>
      <c r="N252" s="74">
        <v>6327110</v>
      </c>
      <c r="O252" s="74">
        <v>87.93</v>
      </c>
      <c r="P252" s="74">
        <v>0</v>
      </c>
      <c r="Q252" s="74">
        <v>5563.427823</v>
      </c>
      <c r="R252" s="75">
        <v>1.2999999999999999E-2</v>
      </c>
      <c r="S252" s="75">
        <v>8.2000000000000007E-3</v>
      </c>
      <c r="T252" s="75">
        <v>2.5000000000000001E-3</v>
      </c>
      <c r="U252" s="14"/>
    </row>
    <row r="253" spans="1:21">
      <c r="A253" s="77" t="s">
        <v>850</v>
      </c>
      <c r="B253" s="76"/>
      <c r="C253" s="76"/>
      <c r="D253" s="76"/>
      <c r="E253" s="76"/>
      <c r="J253" s="78">
        <v>0</v>
      </c>
      <c r="M253" s="79">
        <v>0</v>
      </c>
      <c r="N253" s="78">
        <v>0</v>
      </c>
      <c r="P253" s="78">
        <v>0</v>
      </c>
      <c r="Q253" s="78">
        <v>0</v>
      </c>
      <c r="S253" s="79">
        <v>0</v>
      </c>
      <c r="T253" s="79">
        <v>0</v>
      </c>
      <c r="U253" s="14"/>
    </row>
    <row r="254" spans="1:21">
      <c r="A254" s="72" t="s">
        <v>216</v>
      </c>
      <c r="B254" s="73">
        <v>0</v>
      </c>
      <c r="C254" s="76"/>
      <c r="D254" s="76"/>
      <c r="E254" s="76"/>
      <c r="F254" s="72" t="s">
        <v>216</v>
      </c>
      <c r="G254" s="72" t="s">
        <v>216</v>
      </c>
      <c r="J254" s="74">
        <v>0</v>
      </c>
      <c r="K254" s="72" t="s">
        <v>216</v>
      </c>
      <c r="L254" s="75">
        <v>0</v>
      </c>
      <c r="M254" s="75">
        <v>0</v>
      </c>
      <c r="N254" s="74">
        <v>0</v>
      </c>
      <c r="O254" s="74">
        <v>0</v>
      </c>
      <c r="Q254" s="74">
        <v>0</v>
      </c>
      <c r="R254" s="75">
        <v>0</v>
      </c>
      <c r="S254" s="75">
        <v>0</v>
      </c>
      <c r="T254" s="75">
        <v>0</v>
      </c>
      <c r="U254" s="14"/>
    </row>
    <row r="255" spans="1:21">
      <c r="A255" s="77" t="s">
        <v>221</v>
      </c>
      <c r="B255" s="76"/>
      <c r="C255" s="76"/>
      <c r="D255" s="76"/>
      <c r="E255" s="76"/>
      <c r="J255" s="78">
        <v>4.33</v>
      </c>
      <c r="M255" s="79">
        <v>4.7199999999999999E-2</v>
      </c>
      <c r="N255" s="78">
        <v>2445000</v>
      </c>
      <c r="P255" s="78">
        <v>0</v>
      </c>
      <c r="Q255" s="78">
        <v>8371.1047391996399</v>
      </c>
      <c r="S255" s="79">
        <v>1.23E-2</v>
      </c>
      <c r="T255" s="79">
        <v>3.7000000000000002E-3</v>
      </c>
      <c r="U255" s="14"/>
    </row>
    <row r="256" spans="1:21">
      <c r="A256" s="77" t="s">
        <v>353</v>
      </c>
      <c r="B256" s="76"/>
      <c r="C256" s="76"/>
      <c r="D256" s="76"/>
      <c r="E256" s="76"/>
      <c r="J256" s="78">
        <v>7.66</v>
      </c>
      <c r="M256" s="79">
        <v>4.3900000000000002E-2</v>
      </c>
      <c r="N256" s="78">
        <v>200000</v>
      </c>
      <c r="P256" s="78">
        <v>0</v>
      </c>
      <c r="Q256" s="78">
        <v>638.70539223723995</v>
      </c>
      <c r="S256" s="79">
        <v>8.9999999999999998E-4</v>
      </c>
      <c r="T256" s="79">
        <v>2.9999999999999997E-4</v>
      </c>
      <c r="U256" s="14"/>
    </row>
    <row r="257" spans="1:21">
      <c r="A257" s="72" t="s">
        <v>851</v>
      </c>
      <c r="B257" s="72" t="s">
        <v>852</v>
      </c>
      <c r="C257" s="72" t="s">
        <v>328</v>
      </c>
      <c r="D257" s="72" t="s">
        <v>853</v>
      </c>
      <c r="E257" s="72" t="s">
        <v>854</v>
      </c>
      <c r="F257" s="72" t="s">
        <v>855</v>
      </c>
      <c r="G257" s="72" t="s">
        <v>856</v>
      </c>
      <c r="H257" s="72" t="s">
        <v>341</v>
      </c>
      <c r="I257" s="72" t="s">
        <v>857</v>
      </c>
      <c r="J257" s="74">
        <v>7.66</v>
      </c>
      <c r="K257" s="72" t="s">
        <v>109</v>
      </c>
      <c r="L257" s="75">
        <v>1.6299999999999999E-2</v>
      </c>
      <c r="M257" s="75">
        <v>4.3900000000000002E-2</v>
      </c>
      <c r="N257" s="74">
        <v>200000</v>
      </c>
      <c r="O257" s="74">
        <v>82.248041650000005</v>
      </c>
      <c r="P257" s="74">
        <v>0</v>
      </c>
      <c r="Q257" s="74">
        <v>638.70539223723995</v>
      </c>
      <c r="R257" s="75">
        <v>0</v>
      </c>
      <c r="S257" s="75">
        <v>8.9999999999999998E-4</v>
      </c>
      <c r="T257" s="75">
        <v>2.9999999999999997E-4</v>
      </c>
      <c r="U257" s="14"/>
    </row>
    <row r="258" spans="1:21">
      <c r="A258" s="77" t="s">
        <v>354</v>
      </c>
      <c r="B258" s="76"/>
      <c r="C258" s="76"/>
      <c r="D258" s="76"/>
      <c r="E258" s="76"/>
      <c r="J258" s="78">
        <v>4.05</v>
      </c>
      <c r="M258" s="79">
        <v>4.7500000000000001E-2</v>
      </c>
      <c r="N258" s="78">
        <v>2245000</v>
      </c>
      <c r="P258" s="78">
        <v>0</v>
      </c>
      <c r="Q258" s="78">
        <v>7732.3993469624002</v>
      </c>
      <c r="S258" s="79">
        <v>1.1299999999999999E-2</v>
      </c>
      <c r="T258" s="79">
        <v>3.3999999999999998E-3</v>
      </c>
      <c r="U258" s="14"/>
    </row>
    <row r="259" spans="1:21">
      <c r="A259" s="72" t="s">
        <v>858</v>
      </c>
      <c r="B259" s="72" t="s">
        <v>859</v>
      </c>
      <c r="C259" s="72" t="s">
        <v>122</v>
      </c>
      <c r="D259" s="72" t="s">
        <v>853</v>
      </c>
      <c r="E259" s="72" t="s">
        <v>860</v>
      </c>
      <c r="F259" s="72" t="s">
        <v>861</v>
      </c>
      <c r="G259" s="72" t="s">
        <v>862</v>
      </c>
      <c r="H259" s="72" t="s">
        <v>341</v>
      </c>
      <c r="I259" s="72" t="s">
        <v>294</v>
      </c>
      <c r="J259" s="74">
        <v>4.05</v>
      </c>
      <c r="K259" s="72" t="s">
        <v>105</v>
      </c>
      <c r="L259" s="75">
        <v>4.1300000000000003E-2</v>
      </c>
      <c r="M259" s="75">
        <v>4.7100000000000003E-2</v>
      </c>
      <c r="N259" s="74">
        <v>1330000</v>
      </c>
      <c r="O259" s="74">
        <v>98.972981120300759</v>
      </c>
      <c r="P259" s="74">
        <v>0</v>
      </c>
      <c r="Q259" s="74">
        <v>4562.4366890873998</v>
      </c>
      <c r="R259" s="75">
        <v>0</v>
      </c>
      <c r="S259" s="75">
        <v>6.7000000000000002E-3</v>
      </c>
      <c r="T259" s="75">
        <v>2E-3</v>
      </c>
      <c r="U259" s="14"/>
    </row>
    <row r="260" spans="1:21">
      <c r="A260" s="72" t="s">
        <v>863</v>
      </c>
      <c r="B260" s="72" t="s">
        <v>864</v>
      </c>
      <c r="C260" s="72" t="s">
        <v>122</v>
      </c>
      <c r="D260" s="72" t="s">
        <v>853</v>
      </c>
      <c r="E260" s="72" t="s">
        <v>865</v>
      </c>
      <c r="F260" s="72" t="s">
        <v>861</v>
      </c>
      <c r="G260" s="72" t="s">
        <v>866</v>
      </c>
      <c r="H260" s="72" t="s">
        <v>329</v>
      </c>
      <c r="I260" s="72" t="s">
        <v>867</v>
      </c>
      <c r="J260" s="74">
        <v>4.57</v>
      </c>
      <c r="K260" s="72" t="s">
        <v>105</v>
      </c>
      <c r="L260" s="75">
        <v>3.7499999999999999E-2</v>
      </c>
      <c r="M260" s="75">
        <v>4.5499999999999999E-2</v>
      </c>
      <c r="N260" s="74">
        <v>665000</v>
      </c>
      <c r="O260" s="74">
        <v>98.271249999999995</v>
      </c>
      <c r="P260" s="74">
        <v>0</v>
      </c>
      <c r="Q260" s="74">
        <v>2265.0442141250001</v>
      </c>
      <c r="R260" s="75">
        <v>0</v>
      </c>
      <c r="S260" s="75">
        <v>3.3E-3</v>
      </c>
      <c r="T260" s="75">
        <v>1E-3</v>
      </c>
      <c r="U260" s="14"/>
    </row>
    <row r="261" spans="1:21">
      <c r="A261" s="72" t="s">
        <v>868</v>
      </c>
      <c r="B261" s="72" t="s">
        <v>869</v>
      </c>
      <c r="C261" s="72" t="s">
        <v>870</v>
      </c>
      <c r="D261" s="72" t="s">
        <v>853</v>
      </c>
      <c r="E261" s="72" t="s">
        <v>871</v>
      </c>
      <c r="F261" s="72" t="s">
        <v>872</v>
      </c>
      <c r="G261" s="72" t="s">
        <v>873</v>
      </c>
      <c r="H261" s="72" t="s">
        <v>329</v>
      </c>
      <c r="I261" s="72" t="s">
        <v>874</v>
      </c>
      <c r="J261" s="74">
        <v>2.77</v>
      </c>
      <c r="K261" s="72" t="s">
        <v>105</v>
      </c>
      <c r="L261" s="75">
        <v>5.2499999999999998E-2</v>
      </c>
      <c r="M261" s="75">
        <v>5.4300000000000001E-2</v>
      </c>
      <c r="N261" s="74">
        <v>250000</v>
      </c>
      <c r="O261" s="74">
        <v>104.43375</v>
      </c>
      <c r="P261" s="74">
        <v>0</v>
      </c>
      <c r="Q261" s="74">
        <v>904.91844375000005</v>
      </c>
      <c r="R261" s="75">
        <v>0</v>
      </c>
      <c r="S261" s="75">
        <v>1.2999999999999999E-3</v>
      </c>
      <c r="T261" s="75">
        <v>4.0000000000000002E-4</v>
      </c>
      <c r="U261" s="14"/>
    </row>
    <row r="262" spans="1:21">
      <c r="A262" s="106" t="s">
        <v>223</v>
      </c>
      <c r="B262" s="76"/>
      <c r="C262" s="76"/>
      <c r="D262" s="76"/>
      <c r="E262" s="76"/>
      <c r="U262" s="14"/>
    </row>
    <row r="263" spans="1:21">
      <c r="A263" s="106" t="s">
        <v>347</v>
      </c>
      <c r="B263" s="76"/>
      <c r="C263" s="76"/>
      <c r="D263" s="76"/>
      <c r="E263" s="76"/>
      <c r="U263" s="14"/>
    </row>
    <row r="264" spans="1:21">
      <c r="A264" s="106" t="s">
        <v>348</v>
      </c>
      <c r="B264" s="76"/>
      <c r="C264" s="76"/>
      <c r="D264" s="76"/>
      <c r="E264" s="76"/>
      <c r="U264" s="14"/>
    </row>
    <row r="265" spans="1:21">
      <c r="A265" s="106" t="s">
        <v>349</v>
      </c>
      <c r="B265" s="76"/>
      <c r="C265" s="76"/>
      <c r="D265" s="76"/>
      <c r="E265" s="76"/>
      <c r="U265" s="14"/>
    </row>
    <row r="266" spans="1:21">
      <c r="A266" s="106" t="s">
        <v>350</v>
      </c>
      <c r="B266" s="76"/>
      <c r="C266" s="76"/>
      <c r="D266" s="76"/>
      <c r="E266" s="76"/>
      <c r="U266" s="14"/>
    </row>
    <row r="267" spans="1:21" hidden="1">
      <c r="B267" s="76"/>
      <c r="C267" s="76"/>
      <c r="D267" s="76"/>
      <c r="E267" s="76"/>
    </row>
    <row r="268" spans="1:21" hidden="1">
      <c r="B268" s="76"/>
      <c r="C268" s="76"/>
      <c r="D268" s="76"/>
      <c r="E268" s="76"/>
    </row>
    <row r="269" spans="1:21" hidden="1">
      <c r="B269" s="76"/>
      <c r="C269" s="76"/>
      <c r="D269" s="76"/>
      <c r="E269" s="76"/>
    </row>
    <row r="270" spans="1:21" hidden="1">
      <c r="B270" s="76"/>
      <c r="C270" s="76"/>
      <c r="D270" s="76"/>
      <c r="E270" s="76"/>
    </row>
    <row r="271" spans="1:21" hidden="1">
      <c r="B271" s="76"/>
      <c r="C271" s="76"/>
      <c r="D271" s="76"/>
      <c r="E271" s="76"/>
    </row>
    <row r="272" spans="1:21" hidden="1">
      <c r="B272" s="76"/>
      <c r="C272" s="76"/>
      <c r="D272" s="76"/>
      <c r="E272" s="76"/>
    </row>
    <row r="273" spans="2:5" hidden="1">
      <c r="B273" s="76"/>
      <c r="C273" s="76"/>
      <c r="D273" s="76"/>
      <c r="E273" s="76"/>
    </row>
    <row r="274" spans="2:5" hidden="1">
      <c r="B274" s="76"/>
      <c r="C274" s="76"/>
      <c r="D274" s="76"/>
      <c r="E274" s="76"/>
    </row>
    <row r="275" spans="2:5" hidden="1">
      <c r="B275" s="76"/>
      <c r="C275" s="76"/>
      <c r="D275" s="76"/>
      <c r="E275" s="76"/>
    </row>
    <row r="276" spans="2:5" hidden="1">
      <c r="B276" s="76"/>
      <c r="C276" s="76"/>
      <c r="D276" s="76"/>
      <c r="E276" s="76"/>
    </row>
    <row r="277" spans="2:5" hidden="1">
      <c r="B277" s="76"/>
      <c r="C277" s="76"/>
      <c r="D277" s="76"/>
      <c r="E277" s="76"/>
    </row>
    <row r="278" spans="2:5" hidden="1">
      <c r="B278" s="76"/>
      <c r="C278" s="76"/>
      <c r="D278" s="76"/>
      <c r="E278" s="76"/>
    </row>
    <row r="279" spans="2:5" hidden="1">
      <c r="B279" s="76"/>
      <c r="C279" s="76"/>
      <c r="D279" s="76"/>
      <c r="E279" s="76"/>
    </row>
    <row r="280" spans="2:5" hidden="1">
      <c r="B280" s="76"/>
      <c r="C280" s="76"/>
      <c r="D280" s="76"/>
      <c r="E280" s="76"/>
    </row>
    <row r="281" spans="2:5" hidden="1">
      <c r="B281" s="76"/>
      <c r="C281" s="76"/>
      <c r="D281" s="76"/>
      <c r="E281" s="76"/>
    </row>
    <row r="282" spans="2:5" hidden="1">
      <c r="B282" s="76"/>
      <c r="C282" s="76"/>
      <c r="D282" s="76"/>
      <c r="E282" s="76"/>
    </row>
    <row r="283" spans="2:5" hidden="1">
      <c r="B283" s="76"/>
      <c r="C283" s="76"/>
      <c r="D283" s="76"/>
      <c r="E283" s="76"/>
    </row>
    <row r="284" spans="2:5" hidden="1">
      <c r="B284" s="76"/>
      <c r="C284" s="76"/>
      <c r="D284" s="76"/>
      <c r="E284" s="76"/>
    </row>
    <row r="285" spans="2:5" hidden="1">
      <c r="B285" s="76"/>
      <c r="C285" s="76"/>
      <c r="D285" s="76"/>
      <c r="E285" s="76"/>
    </row>
    <row r="286" spans="2:5" hidden="1">
      <c r="B286" s="76"/>
      <c r="C286" s="76"/>
      <c r="D286" s="76"/>
      <c r="E286" s="76"/>
    </row>
    <row r="287" spans="2:5" hidden="1">
      <c r="B287" s="76"/>
      <c r="C287" s="76"/>
      <c r="D287" s="76"/>
      <c r="E287" s="76"/>
    </row>
    <row r="288" spans="2:5" hidden="1">
      <c r="B288" s="76"/>
      <c r="C288" s="76"/>
      <c r="D288" s="76"/>
      <c r="E288" s="76"/>
    </row>
    <row r="289" spans="2:5" hidden="1">
      <c r="B289" s="76"/>
      <c r="C289" s="76"/>
      <c r="D289" s="76"/>
      <c r="E289" s="76"/>
    </row>
    <row r="290" spans="2:5" hidden="1">
      <c r="B290" s="76"/>
      <c r="C290" s="76"/>
      <c r="D290" s="76"/>
      <c r="E290" s="76"/>
    </row>
    <row r="291" spans="2:5" hidden="1">
      <c r="B291" s="76"/>
      <c r="C291" s="76"/>
      <c r="D291" s="76"/>
      <c r="E291" s="76"/>
    </row>
    <row r="292" spans="2:5" hidden="1">
      <c r="B292" s="76"/>
      <c r="C292" s="76"/>
      <c r="D292" s="76"/>
      <c r="E292" s="76"/>
    </row>
    <row r="293" spans="2:5" hidden="1">
      <c r="B293" s="76"/>
      <c r="C293" s="76"/>
      <c r="D293" s="76"/>
      <c r="E293" s="76"/>
    </row>
    <row r="294" spans="2:5" hidden="1">
      <c r="B294" s="76"/>
      <c r="C294" s="76"/>
      <c r="D294" s="76"/>
      <c r="E294" s="76"/>
    </row>
    <row r="295" spans="2:5" hidden="1">
      <c r="B295" s="76"/>
      <c r="C295" s="76"/>
      <c r="D295" s="76"/>
      <c r="E295" s="76"/>
    </row>
    <row r="296" spans="2:5" hidden="1">
      <c r="B296" s="76"/>
      <c r="C296" s="76"/>
      <c r="D296" s="76"/>
      <c r="E296" s="76"/>
    </row>
    <row r="297" spans="2:5" hidden="1">
      <c r="B297" s="76"/>
      <c r="C297" s="76"/>
      <c r="D297" s="76"/>
      <c r="E297" s="76"/>
    </row>
    <row r="298" spans="2:5" hidden="1">
      <c r="B298" s="76"/>
      <c r="C298" s="76"/>
      <c r="D298" s="76"/>
      <c r="E298" s="76"/>
    </row>
    <row r="299" spans="2:5" hidden="1">
      <c r="B299" s="76"/>
      <c r="C299" s="76"/>
      <c r="D299" s="76"/>
      <c r="E299" s="76"/>
    </row>
    <row r="300" spans="2:5" hidden="1">
      <c r="B300" s="76"/>
      <c r="C300" s="76"/>
      <c r="D300" s="76"/>
      <c r="E300" s="76"/>
    </row>
    <row r="301" spans="2:5" hidden="1">
      <c r="B301" s="76"/>
      <c r="C301" s="76"/>
      <c r="D301" s="76"/>
      <c r="E301" s="76"/>
    </row>
    <row r="302" spans="2:5" hidden="1">
      <c r="B302" s="76"/>
      <c r="C302" s="76"/>
      <c r="D302" s="76"/>
      <c r="E302" s="76"/>
    </row>
    <row r="303" spans="2:5" hidden="1">
      <c r="B303" s="76"/>
      <c r="C303" s="76"/>
      <c r="D303" s="76"/>
      <c r="E303" s="76"/>
    </row>
    <row r="304" spans="2:5" hidden="1">
      <c r="B304" s="76"/>
      <c r="C304" s="76"/>
      <c r="D304" s="76"/>
      <c r="E304" s="76"/>
    </row>
    <row r="305" spans="2:5" hidden="1">
      <c r="B305" s="76"/>
      <c r="C305" s="76"/>
      <c r="D305" s="76"/>
      <c r="E305" s="76"/>
    </row>
    <row r="306" spans="2:5" hidden="1">
      <c r="B306" s="76"/>
      <c r="C306" s="76"/>
      <c r="D306" s="76"/>
      <c r="E306" s="76"/>
    </row>
    <row r="307" spans="2:5" hidden="1">
      <c r="B307" s="76"/>
      <c r="C307" s="76"/>
      <c r="D307" s="76"/>
      <c r="E307" s="76"/>
    </row>
    <row r="308" spans="2:5" hidden="1">
      <c r="B308" s="76"/>
      <c r="C308" s="76"/>
      <c r="D308" s="76"/>
      <c r="E308" s="76"/>
    </row>
    <row r="309" spans="2:5" hidden="1">
      <c r="B309" s="76"/>
      <c r="C309" s="76"/>
      <c r="D309" s="76"/>
      <c r="E309" s="76"/>
    </row>
    <row r="310" spans="2:5" hidden="1">
      <c r="B310" s="76"/>
      <c r="C310" s="76"/>
      <c r="D310" s="76"/>
      <c r="E310" s="76"/>
    </row>
    <row r="311" spans="2:5" hidden="1">
      <c r="B311" s="76"/>
      <c r="C311" s="76"/>
      <c r="D311" s="76"/>
      <c r="E311" s="76"/>
    </row>
    <row r="312" spans="2:5" hidden="1">
      <c r="B312" s="76"/>
      <c r="C312" s="76"/>
      <c r="D312" s="76"/>
      <c r="E312" s="76"/>
    </row>
    <row r="313" spans="2:5" hidden="1">
      <c r="B313" s="76"/>
      <c r="C313" s="76"/>
      <c r="D313" s="76"/>
      <c r="E313" s="76"/>
    </row>
    <row r="314" spans="2:5" hidden="1">
      <c r="B314" s="76"/>
      <c r="C314" s="76"/>
      <c r="D314" s="76"/>
      <c r="E314" s="76"/>
    </row>
    <row r="315" spans="2:5" hidden="1">
      <c r="B315" s="76"/>
      <c r="C315" s="76"/>
      <c r="D315" s="76"/>
      <c r="E315" s="76"/>
    </row>
    <row r="316" spans="2:5" hidden="1">
      <c r="B316" s="76"/>
      <c r="C316" s="76"/>
      <c r="D316" s="76"/>
      <c r="E316" s="76"/>
    </row>
    <row r="317" spans="2:5" hidden="1">
      <c r="B317" s="76"/>
      <c r="C317" s="76"/>
      <c r="D317" s="76"/>
      <c r="E317" s="76"/>
    </row>
    <row r="318" spans="2:5" hidden="1">
      <c r="B318" s="76"/>
      <c r="C318" s="76"/>
      <c r="D318" s="76"/>
      <c r="E318" s="76"/>
    </row>
    <row r="319" spans="2:5" hidden="1">
      <c r="B319" s="76"/>
      <c r="C319" s="76"/>
      <c r="D319" s="76"/>
      <c r="E319" s="76"/>
    </row>
    <row r="320" spans="2:5" hidden="1">
      <c r="B320" s="76"/>
      <c r="C320" s="76"/>
      <c r="D320" s="76"/>
      <c r="E320" s="76"/>
    </row>
    <row r="321" spans="2:5" hidden="1">
      <c r="B321" s="76"/>
      <c r="C321" s="76"/>
      <c r="D321" s="76"/>
      <c r="E321" s="76"/>
    </row>
    <row r="322" spans="2:5" hidden="1">
      <c r="B322" s="76"/>
      <c r="C322" s="76"/>
      <c r="D322" s="76"/>
      <c r="E322" s="76"/>
    </row>
    <row r="323" spans="2:5" hidden="1">
      <c r="B323" s="76"/>
      <c r="C323" s="76"/>
      <c r="D323" s="76"/>
      <c r="E323" s="76"/>
    </row>
    <row r="324" spans="2:5" hidden="1">
      <c r="B324" s="76"/>
      <c r="C324" s="76"/>
      <c r="D324" s="76"/>
      <c r="E324" s="76"/>
    </row>
    <row r="325" spans="2:5" hidden="1">
      <c r="B325" s="76"/>
      <c r="C325" s="76"/>
      <c r="D325" s="76"/>
      <c r="E325" s="76"/>
    </row>
    <row r="326" spans="2:5" hidden="1">
      <c r="B326" s="76"/>
      <c r="C326" s="76"/>
      <c r="D326" s="76"/>
      <c r="E326" s="76"/>
    </row>
    <row r="327" spans="2:5" hidden="1">
      <c r="B327" s="76"/>
      <c r="C327" s="76"/>
      <c r="D327" s="76"/>
      <c r="E327" s="76"/>
    </row>
    <row r="328" spans="2:5" hidden="1">
      <c r="B328" s="76"/>
      <c r="C328" s="76"/>
      <c r="D328" s="76"/>
      <c r="E328" s="76"/>
    </row>
    <row r="329" spans="2:5" hidden="1">
      <c r="B329" s="76"/>
      <c r="C329" s="76"/>
      <c r="D329" s="76"/>
      <c r="E329" s="76"/>
    </row>
    <row r="330" spans="2:5" hidden="1">
      <c r="B330" s="76"/>
      <c r="C330" s="76"/>
      <c r="D330" s="76"/>
      <c r="E330" s="76"/>
    </row>
    <row r="331" spans="2:5" hidden="1">
      <c r="B331" s="76"/>
      <c r="C331" s="76"/>
      <c r="D331" s="76"/>
      <c r="E331" s="76"/>
    </row>
    <row r="332" spans="2:5" hidden="1">
      <c r="B332" s="76"/>
      <c r="C332" s="76"/>
      <c r="D332" s="76"/>
      <c r="E332" s="76"/>
    </row>
    <row r="333" spans="2:5" hidden="1">
      <c r="B333" s="76"/>
      <c r="C333" s="76"/>
      <c r="D333" s="76"/>
      <c r="E333" s="76"/>
    </row>
    <row r="334" spans="2:5" hidden="1">
      <c r="B334" s="76"/>
      <c r="C334" s="76"/>
      <c r="D334" s="76"/>
      <c r="E334" s="76"/>
    </row>
    <row r="335" spans="2:5" hidden="1">
      <c r="B335" s="76"/>
      <c r="C335" s="76"/>
      <c r="D335" s="76"/>
      <c r="E335" s="76"/>
    </row>
    <row r="336" spans="2:5" hidden="1">
      <c r="B336" s="76"/>
      <c r="C336" s="76"/>
      <c r="D336" s="76"/>
      <c r="E336" s="76"/>
    </row>
    <row r="337" spans="2:5" hidden="1">
      <c r="B337" s="76"/>
      <c r="C337" s="76"/>
      <c r="D337" s="76"/>
      <c r="E337" s="76"/>
    </row>
    <row r="338" spans="2:5" hidden="1">
      <c r="B338" s="76"/>
      <c r="C338" s="76"/>
      <c r="D338" s="76"/>
      <c r="E338" s="76"/>
    </row>
    <row r="339" spans="2:5" hidden="1">
      <c r="B339" s="76"/>
      <c r="C339" s="76"/>
      <c r="D339" s="76"/>
      <c r="E339" s="76"/>
    </row>
    <row r="340" spans="2:5" hidden="1">
      <c r="B340" s="76"/>
      <c r="C340" s="76"/>
      <c r="D340" s="76"/>
      <c r="E340" s="76"/>
    </row>
    <row r="341" spans="2:5" hidden="1">
      <c r="B341" s="76"/>
      <c r="C341" s="76"/>
      <c r="D341" s="76"/>
      <c r="E341" s="76"/>
    </row>
    <row r="342" spans="2:5" hidden="1">
      <c r="B342" s="76"/>
      <c r="C342" s="76"/>
      <c r="D342" s="76"/>
      <c r="E342" s="76"/>
    </row>
    <row r="343" spans="2:5" hidden="1">
      <c r="B343" s="76"/>
      <c r="C343" s="76"/>
      <c r="D343" s="76"/>
      <c r="E343" s="76"/>
    </row>
    <row r="344" spans="2:5" hidden="1">
      <c r="B344" s="76"/>
      <c r="C344" s="76"/>
      <c r="D344" s="76"/>
      <c r="E344" s="76"/>
    </row>
    <row r="345" spans="2:5" hidden="1">
      <c r="B345" s="76"/>
      <c r="C345" s="76"/>
      <c r="D345" s="76"/>
      <c r="E345" s="76"/>
    </row>
    <row r="346" spans="2:5" hidden="1">
      <c r="B346" s="76"/>
      <c r="C346" s="76"/>
      <c r="D346" s="76"/>
      <c r="E346" s="76"/>
    </row>
    <row r="347" spans="2:5" hidden="1">
      <c r="B347" s="76"/>
      <c r="C347" s="76"/>
      <c r="D347" s="76"/>
      <c r="E347" s="76"/>
    </row>
    <row r="348" spans="2:5" hidden="1">
      <c r="B348" s="76"/>
      <c r="C348" s="76"/>
      <c r="D348" s="76"/>
      <c r="E348" s="76"/>
    </row>
    <row r="349" spans="2:5" hidden="1">
      <c r="B349" s="76"/>
      <c r="C349" s="76"/>
      <c r="D349" s="76"/>
      <c r="E349" s="76"/>
    </row>
    <row r="350" spans="2:5" hidden="1">
      <c r="B350" s="76"/>
      <c r="C350" s="76"/>
      <c r="D350" s="76"/>
      <c r="E350" s="76"/>
    </row>
    <row r="351" spans="2:5" hidden="1">
      <c r="B351" s="76"/>
      <c r="C351" s="76"/>
      <c r="D351" s="76"/>
      <c r="E351" s="76"/>
    </row>
    <row r="352" spans="2:5" hidden="1">
      <c r="B352" s="76"/>
      <c r="C352" s="76"/>
      <c r="D352" s="76"/>
      <c r="E352" s="76"/>
    </row>
    <row r="353" spans="2:5" hidden="1">
      <c r="B353" s="76"/>
      <c r="C353" s="76"/>
      <c r="D353" s="76"/>
      <c r="E353" s="76"/>
    </row>
    <row r="354" spans="2:5" hidden="1">
      <c r="B354" s="76"/>
      <c r="C354" s="76"/>
      <c r="D354" s="76"/>
      <c r="E354" s="76"/>
    </row>
    <row r="355" spans="2:5" hidden="1">
      <c r="B355" s="76"/>
      <c r="C355" s="76"/>
      <c r="D355" s="76"/>
      <c r="E355" s="76"/>
    </row>
    <row r="356" spans="2:5" hidden="1">
      <c r="B356" s="76"/>
      <c r="C356" s="76"/>
      <c r="D356" s="76"/>
      <c r="E356" s="76"/>
    </row>
    <row r="357" spans="2:5" hidden="1">
      <c r="B357" s="76"/>
      <c r="C357" s="76"/>
      <c r="D357" s="76"/>
      <c r="E357" s="76"/>
    </row>
    <row r="358" spans="2:5" hidden="1">
      <c r="B358" s="76"/>
      <c r="C358" s="76"/>
      <c r="D358" s="76"/>
      <c r="E358" s="76"/>
    </row>
    <row r="359" spans="2:5" hidden="1">
      <c r="B359" s="76"/>
      <c r="C359" s="76"/>
      <c r="D359" s="76"/>
      <c r="E359" s="76"/>
    </row>
    <row r="360" spans="2:5" hidden="1">
      <c r="B360" s="76"/>
      <c r="C360" s="76"/>
      <c r="D360" s="76"/>
      <c r="E360" s="76"/>
    </row>
    <row r="361" spans="2:5" hidden="1">
      <c r="B361" s="76"/>
      <c r="C361" s="76"/>
      <c r="D361" s="76"/>
      <c r="E361" s="76"/>
    </row>
    <row r="362" spans="2:5" hidden="1">
      <c r="B362" s="76"/>
      <c r="C362" s="76"/>
      <c r="D362" s="76"/>
      <c r="E362" s="76"/>
    </row>
    <row r="363" spans="2:5" hidden="1">
      <c r="B363" s="76"/>
      <c r="C363" s="76"/>
      <c r="D363" s="76"/>
      <c r="E363" s="76"/>
    </row>
    <row r="364" spans="2:5" hidden="1">
      <c r="B364" s="76"/>
      <c r="C364" s="76"/>
      <c r="D364" s="76"/>
      <c r="E364" s="76"/>
    </row>
    <row r="365" spans="2:5" hidden="1">
      <c r="B365" s="76"/>
      <c r="C365" s="76"/>
      <c r="D365" s="76"/>
      <c r="E365" s="76"/>
    </row>
    <row r="366" spans="2:5" hidden="1">
      <c r="B366" s="76"/>
      <c r="C366" s="76"/>
      <c r="D366" s="76"/>
      <c r="E366" s="76"/>
    </row>
    <row r="367" spans="2:5" hidden="1">
      <c r="B367" s="76"/>
      <c r="C367" s="76"/>
      <c r="D367" s="76"/>
      <c r="E367" s="76"/>
    </row>
    <row r="368" spans="2:5" hidden="1">
      <c r="B368" s="76"/>
      <c r="C368" s="76"/>
      <c r="D368" s="76"/>
      <c r="E368" s="76"/>
    </row>
    <row r="369" spans="2:5" hidden="1">
      <c r="B369" s="76"/>
      <c r="C369" s="76"/>
      <c r="D369" s="76"/>
      <c r="E369" s="76"/>
    </row>
    <row r="370" spans="2:5" hidden="1">
      <c r="B370" s="76"/>
      <c r="C370" s="76"/>
      <c r="D370" s="76"/>
      <c r="E370" s="76"/>
    </row>
    <row r="371" spans="2:5" hidden="1">
      <c r="B371" s="76"/>
      <c r="C371" s="76"/>
      <c r="D371" s="76"/>
      <c r="E371" s="76"/>
    </row>
    <row r="372" spans="2:5" hidden="1">
      <c r="B372" s="76"/>
      <c r="C372" s="76"/>
      <c r="D372" s="76"/>
      <c r="E372" s="76"/>
    </row>
    <row r="373" spans="2:5" hidden="1">
      <c r="B373" s="76"/>
      <c r="C373" s="76"/>
      <c r="D373" s="76"/>
      <c r="E373" s="76"/>
    </row>
    <row r="374" spans="2:5" hidden="1">
      <c r="B374" s="76"/>
      <c r="C374" s="76"/>
      <c r="D374" s="76"/>
      <c r="E374" s="76"/>
    </row>
    <row r="375" spans="2:5" hidden="1">
      <c r="B375" s="76"/>
      <c r="C375" s="76"/>
      <c r="D375" s="76"/>
      <c r="E375" s="76"/>
    </row>
    <row r="376" spans="2:5" hidden="1">
      <c r="B376" s="76"/>
      <c r="C376" s="76"/>
      <c r="D376" s="76"/>
      <c r="E376" s="76"/>
    </row>
    <row r="377" spans="2:5" hidden="1">
      <c r="B377" s="76"/>
      <c r="C377" s="76"/>
      <c r="D377" s="76"/>
      <c r="E377" s="76"/>
    </row>
    <row r="378" spans="2:5" hidden="1">
      <c r="B378" s="76"/>
      <c r="C378" s="76"/>
      <c r="D378" s="76"/>
      <c r="E378" s="76"/>
    </row>
    <row r="379" spans="2:5" hidden="1">
      <c r="B379" s="76"/>
      <c r="C379" s="76"/>
      <c r="D379" s="76"/>
      <c r="E379" s="76"/>
    </row>
    <row r="380" spans="2:5" hidden="1">
      <c r="B380" s="76"/>
      <c r="C380" s="76"/>
      <c r="D380" s="76"/>
      <c r="E380" s="76"/>
    </row>
    <row r="381" spans="2:5" hidden="1">
      <c r="B381" s="76"/>
      <c r="C381" s="76"/>
      <c r="D381" s="76"/>
      <c r="E381" s="76"/>
    </row>
    <row r="382" spans="2:5" hidden="1">
      <c r="B382" s="76"/>
      <c r="C382" s="76"/>
      <c r="D382" s="76"/>
      <c r="E382" s="76"/>
    </row>
    <row r="383" spans="2:5" hidden="1">
      <c r="B383" s="76"/>
      <c r="C383" s="76"/>
      <c r="D383" s="76"/>
      <c r="E383" s="76"/>
    </row>
    <row r="384" spans="2:5" hidden="1">
      <c r="B384" s="76"/>
      <c r="C384" s="76"/>
      <c r="D384" s="76"/>
      <c r="E384" s="76"/>
    </row>
    <row r="385" spans="2:5" hidden="1">
      <c r="B385" s="76"/>
      <c r="C385" s="76"/>
      <c r="D385" s="76"/>
      <c r="E385" s="76"/>
    </row>
    <row r="386" spans="2:5" hidden="1">
      <c r="B386" s="76"/>
      <c r="C386" s="76"/>
      <c r="D386" s="76"/>
      <c r="E386" s="76"/>
    </row>
    <row r="387" spans="2:5" hidden="1">
      <c r="B387" s="76"/>
      <c r="C387" s="76"/>
      <c r="D387" s="76"/>
      <c r="E387" s="76"/>
    </row>
    <row r="388" spans="2:5" hidden="1">
      <c r="B388" s="76"/>
      <c r="C388" s="76"/>
      <c r="D388" s="76"/>
      <c r="E388" s="76"/>
    </row>
    <row r="389" spans="2:5" hidden="1">
      <c r="B389" s="76"/>
      <c r="C389" s="76"/>
      <c r="D389" s="76"/>
      <c r="E389" s="76"/>
    </row>
    <row r="390" spans="2:5" hidden="1">
      <c r="B390" s="76"/>
      <c r="C390" s="76"/>
      <c r="D390" s="76"/>
      <c r="E390" s="76"/>
    </row>
    <row r="391" spans="2:5" hidden="1">
      <c r="B391" s="76"/>
      <c r="C391" s="76"/>
      <c r="D391" s="76"/>
      <c r="E391" s="76"/>
    </row>
    <row r="392" spans="2:5" hidden="1">
      <c r="B392" s="76"/>
      <c r="C392" s="76"/>
      <c r="D392" s="76"/>
      <c r="E392" s="76"/>
    </row>
    <row r="393" spans="2:5" hidden="1">
      <c r="B393" s="76"/>
      <c r="C393" s="76"/>
      <c r="D393" s="76"/>
      <c r="E393" s="76"/>
    </row>
    <row r="394" spans="2:5" hidden="1">
      <c r="B394" s="76"/>
      <c r="C394" s="76"/>
      <c r="D394" s="76"/>
      <c r="E394" s="76"/>
    </row>
    <row r="395" spans="2:5" hidden="1">
      <c r="B395" s="76"/>
      <c r="C395" s="76"/>
      <c r="D395" s="76"/>
      <c r="E395" s="76"/>
    </row>
    <row r="396" spans="2:5" hidden="1">
      <c r="B396" s="76"/>
      <c r="C396" s="76"/>
      <c r="D396" s="76"/>
      <c r="E396" s="76"/>
    </row>
    <row r="397" spans="2:5" hidden="1">
      <c r="B397" s="76"/>
      <c r="C397" s="76"/>
      <c r="D397" s="76"/>
      <c r="E397" s="76"/>
    </row>
    <row r="398" spans="2:5" hidden="1">
      <c r="B398" s="76"/>
      <c r="C398" s="76"/>
      <c r="D398" s="76"/>
      <c r="E398" s="76"/>
    </row>
    <row r="399" spans="2:5" hidden="1">
      <c r="B399" s="76"/>
      <c r="C399" s="76"/>
      <c r="D399" s="76"/>
      <c r="E399" s="76"/>
    </row>
    <row r="400" spans="2:5" hidden="1">
      <c r="B400" s="76"/>
      <c r="C400" s="76"/>
      <c r="D400" s="76"/>
      <c r="E400" s="76"/>
    </row>
    <row r="401" spans="2:5" hidden="1">
      <c r="B401" s="76"/>
      <c r="C401" s="76"/>
      <c r="D401" s="76"/>
      <c r="E401" s="76"/>
    </row>
    <row r="402" spans="2:5" hidden="1">
      <c r="B402" s="76"/>
      <c r="C402" s="76"/>
      <c r="D402" s="76"/>
      <c r="E402" s="76"/>
    </row>
    <row r="403" spans="2:5" hidden="1">
      <c r="B403" s="76"/>
      <c r="C403" s="76"/>
      <c r="D403" s="76"/>
      <c r="E403" s="76"/>
    </row>
    <row r="404" spans="2:5" hidden="1">
      <c r="B404" s="76"/>
      <c r="C404" s="76"/>
      <c r="D404" s="76"/>
      <c r="E404" s="76"/>
    </row>
    <row r="405" spans="2:5" hidden="1">
      <c r="B405" s="76"/>
      <c r="C405" s="76"/>
      <c r="D405" s="76"/>
      <c r="E405" s="76"/>
    </row>
    <row r="406" spans="2:5" hidden="1">
      <c r="B406" s="76"/>
      <c r="C406" s="76"/>
      <c r="D406" s="76"/>
      <c r="E406" s="76"/>
    </row>
    <row r="407" spans="2:5" hidden="1">
      <c r="B407" s="76"/>
      <c r="C407" s="76"/>
      <c r="D407" s="76"/>
      <c r="E407" s="76"/>
    </row>
    <row r="408" spans="2:5" hidden="1">
      <c r="B408" s="76"/>
      <c r="C408" s="76"/>
      <c r="D408" s="76"/>
      <c r="E408" s="76"/>
    </row>
    <row r="409" spans="2:5" hidden="1">
      <c r="B409" s="76"/>
      <c r="C409" s="76"/>
      <c r="D409" s="76"/>
      <c r="E409" s="76"/>
    </row>
    <row r="410" spans="2:5" hidden="1">
      <c r="B410" s="76"/>
      <c r="C410" s="76"/>
      <c r="D410" s="76"/>
      <c r="E410" s="76"/>
    </row>
    <row r="411" spans="2:5" hidden="1">
      <c r="B411" s="76"/>
      <c r="C411" s="76"/>
      <c r="D411" s="76"/>
      <c r="E411" s="76"/>
    </row>
    <row r="412" spans="2:5" hidden="1">
      <c r="B412" s="76"/>
      <c r="C412" s="76"/>
      <c r="D412" s="76"/>
      <c r="E412" s="76"/>
    </row>
    <row r="413" spans="2:5" hidden="1">
      <c r="B413" s="76"/>
      <c r="C413" s="76"/>
      <c r="D413" s="76"/>
      <c r="E413" s="76"/>
    </row>
    <row r="414" spans="2:5" hidden="1">
      <c r="B414" s="76"/>
      <c r="C414" s="76"/>
      <c r="D414" s="76"/>
      <c r="E414" s="76"/>
    </row>
    <row r="415" spans="2:5" hidden="1">
      <c r="B415" s="76"/>
      <c r="C415" s="76"/>
      <c r="D415" s="76"/>
      <c r="E415" s="76"/>
    </row>
    <row r="416" spans="2:5" hidden="1">
      <c r="B416" s="76"/>
      <c r="C416" s="76"/>
      <c r="D416" s="76"/>
      <c r="E416" s="76"/>
    </row>
    <row r="417" spans="2:5" hidden="1">
      <c r="B417" s="76"/>
      <c r="C417" s="76"/>
      <c r="D417" s="76"/>
      <c r="E417" s="76"/>
    </row>
    <row r="418" spans="2:5" hidden="1">
      <c r="B418" s="76"/>
      <c r="C418" s="76"/>
      <c r="D418" s="76"/>
      <c r="E418" s="76"/>
    </row>
    <row r="419" spans="2:5" hidden="1">
      <c r="B419" s="76"/>
      <c r="C419" s="76"/>
      <c r="D419" s="76"/>
      <c r="E419" s="76"/>
    </row>
    <row r="420" spans="2:5" hidden="1">
      <c r="B420" s="76"/>
      <c r="C420" s="76"/>
      <c r="D420" s="76"/>
      <c r="E420" s="76"/>
    </row>
    <row r="421" spans="2:5" hidden="1">
      <c r="B421" s="76"/>
      <c r="C421" s="76"/>
      <c r="D421" s="76"/>
      <c r="E421" s="76"/>
    </row>
    <row r="422" spans="2:5" hidden="1">
      <c r="B422" s="76"/>
      <c r="C422" s="76"/>
      <c r="D422" s="76"/>
      <c r="E422" s="76"/>
    </row>
    <row r="423" spans="2:5" hidden="1">
      <c r="B423" s="76"/>
      <c r="C423" s="76"/>
      <c r="D423" s="76"/>
      <c r="E423" s="76"/>
    </row>
    <row r="424" spans="2:5" hidden="1">
      <c r="B424" s="76"/>
      <c r="C424" s="76"/>
      <c r="D424" s="76"/>
      <c r="E424" s="76"/>
    </row>
    <row r="425" spans="2:5" hidden="1">
      <c r="B425" s="76"/>
      <c r="C425" s="76"/>
      <c r="D425" s="76"/>
      <c r="E425" s="76"/>
    </row>
    <row r="426" spans="2:5" hidden="1">
      <c r="B426" s="76"/>
      <c r="C426" s="76"/>
      <c r="D426" s="76"/>
      <c r="E426" s="76"/>
    </row>
    <row r="427" spans="2:5" hidden="1">
      <c r="B427" s="76"/>
      <c r="C427" s="76"/>
      <c r="D427" s="76"/>
      <c r="E427" s="76"/>
    </row>
    <row r="428" spans="2:5" hidden="1">
      <c r="B428" s="76"/>
      <c r="C428" s="76"/>
      <c r="D428" s="76"/>
      <c r="E428" s="76"/>
    </row>
    <row r="429" spans="2:5" hidden="1">
      <c r="B429" s="76"/>
      <c r="C429" s="76"/>
      <c r="D429" s="76"/>
      <c r="E429" s="76"/>
    </row>
    <row r="430" spans="2:5" hidden="1">
      <c r="B430" s="76"/>
      <c r="C430" s="76"/>
      <c r="D430" s="76"/>
      <c r="E430" s="76"/>
    </row>
    <row r="431" spans="2:5" hidden="1">
      <c r="B431" s="76"/>
      <c r="C431" s="76"/>
      <c r="D431" s="76"/>
      <c r="E431" s="76"/>
    </row>
    <row r="432" spans="2:5" hidden="1">
      <c r="B432" s="76"/>
      <c r="C432" s="76"/>
      <c r="D432" s="76"/>
      <c r="E432" s="76"/>
    </row>
    <row r="433" spans="2:5" hidden="1">
      <c r="B433" s="76"/>
      <c r="C433" s="76"/>
      <c r="D433" s="76"/>
      <c r="E433" s="76"/>
    </row>
    <row r="434" spans="2:5" hidden="1">
      <c r="B434" s="76"/>
      <c r="C434" s="76"/>
      <c r="D434" s="76"/>
      <c r="E434" s="76"/>
    </row>
    <row r="435" spans="2:5" hidden="1">
      <c r="B435" s="76"/>
      <c r="C435" s="76"/>
      <c r="D435" s="76"/>
      <c r="E435" s="76"/>
    </row>
    <row r="436" spans="2:5" hidden="1">
      <c r="B436" s="76"/>
      <c r="C436" s="76"/>
      <c r="D436" s="76"/>
      <c r="E436" s="76"/>
    </row>
    <row r="437" spans="2:5" hidden="1">
      <c r="B437" s="76"/>
      <c r="C437" s="76"/>
      <c r="D437" s="76"/>
      <c r="E437" s="76"/>
    </row>
    <row r="438" spans="2:5" hidden="1">
      <c r="B438" s="76"/>
      <c r="C438" s="76"/>
      <c r="D438" s="76"/>
      <c r="E438" s="76"/>
    </row>
    <row r="439" spans="2:5" hidden="1">
      <c r="B439" s="76"/>
      <c r="C439" s="76"/>
      <c r="D439" s="76"/>
      <c r="E439" s="76"/>
    </row>
    <row r="440" spans="2:5" hidden="1">
      <c r="B440" s="76"/>
      <c r="C440" s="76"/>
      <c r="D440" s="76"/>
      <c r="E440" s="76"/>
    </row>
    <row r="441" spans="2:5" hidden="1">
      <c r="B441" s="76"/>
      <c r="C441" s="76"/>
      <c r="D441" s="76"/>
      <c r="E441" s="76"/>
    </row>
    <row r="442" spans="2:5" hidden="1">
      <c r="B442" s="76"/>
      <c r="C442" s="76"/>
      <c r="D442" s="76"/>
      <c r="E442" s="76"/>
    </row>
    <row r="443" spans="2:5" hidden="1">
      <c r="B443" s="76"/>
      <c r="C443" s="76"/>
      <c r="D443" s="76"/>
      <c r="E443" s="76"/>
    </row>
    <row r="444" spans="2:5" hidden="1">
      <c r="B444" s="76"/>
      <c r="C444" s="76"/>
      <c r="D444" s="76"/>
      <c r="E444" s="76"/>
    </row>
    <row r="445" spans="2:5" hidden="1">
      <c r="B445" s="76"/>
      <c r="C445" s="76"/>
      <c r="D445" s="76"/>
      <c r="E445" s="76"/>
    </row>
    <row r="446" spans="2:5" hidden="1">
      <c r="B446" s="76"/>
      <c r="C446" s="76"/>
      <c r="D446" s="76"/>
      <c r="E446" s="76"/>
    </row>
    <row r="447" spans="2:5" hidden="1">
      <c r="B447" s="76"/>
      <c r="C447" s="76"/>
      <c r="D447" s="76"/>
      <c r="E447" s="76"/>
    </row>
    <row r="448" spans="2:5" hidden="1">
      <c r="B448" s="76"/>
      <c r="C448" s="76"/>
      <c r="D448" s="76"/>
      <c r="E448" s="76"/>
    </row>
    <row r="449" spans="2:5" hidden="1">
      <c r="B449" s="76"/>
      <c r="C449" s="76"/>
      <c r="D449" s="76"/>
      <c r="E449" s="76"/>
    </row>
    <row r="450" spans="2:5" hidden="1">
      <c r="B450" s="76"/>
      <c r="C450" s="76"/>
      <c r="D450" s="76"/>
      <c r="E450" s="76"/>
    </row>
    <row r="451" spans="2:5" hidden="1">
      <c r="B451" s="76"/>
      <c r="C451" s="76"/>
      <c r="D451" s="76"/>
      <c r="E451" s="76"/>
    </row>
    <row r="452" spans="2:5" hidden="1">
      <c r="B452" s="76"/>
      <c r="C452" s="76"/>
      <c r="D452" s="76"/>
      <c r="E452" s="76"/>
    </row>
    <row r="453" spans="2:5" hidden="1">
      <c r="B453" s="76"/>
      <c r="C453" s="76"/>
      <c r="D453" s="76"/>
      <c r="E453" s="76"/>
    </row>
    <row r="454" spans="2:5" hidden="1">
      <c r="B454" s="76"/>
      <c r="C454" s="76"/>
      <c r="D454" s="76"/>
      <c r="E454" s="76"/>
    </row>
    <row r="455" spans="2:5" hidden="1">
      <c r="B455" s="76"/>
      <c r="C455" s="76"/>
      <c r="D455" s="76"/>
      <c r="E455" s="76"/>
    </row>
    <row r="456" spans="2:5" hidden="1">
      <c r="B456" s="76"/>
      <c r="C456" s="76"/>
      <c r="D456" s="76"/>
      <c r="E456" s="76"/>
    </row>
    <row r="457" spans="2:5" hidden="1">
      <c r="B457" s="76"/>
      <c r="C457" s="76"/>
      <c r="D457" s="76"/>
      <c r="E457" s="76"/>
    </row>
    <row r="458" spans="2:5" hidden="1">
      <c r="B458" s="76"/>
      <c r="C458" s="76"/>
      <c r="D458" s="76"/>
      <c r="E458" s="76"/>
    </row>
    <row r="459" spans="2:5" hidden="1">
      <c r="B459" s="76"/>
      <c r="C459" s="76"/>
      <c r="D459" s="76"/>
      <c r="E459" s="76"/>
    </row>
    <row r="460" spans="2:5" hidden="1">
      <c r="B460" s="76"/>
      <c r="C460" s="76"/>
      <c r="D460" s="76"/>
      <c r="E460" s="76"/>
    </row>
    <row r="461" spans="2:5" hidden="1">
      <c r="B461" s="76"/>
      <c r="C461" s="76"/>
      <c r="D461" s="76"/>
      <c r="E461" s="76"/>
    </row>
    <row r="462" spans="2:5" hidden="1">
      <c r="B462" s="76"/>
      <c r="C462" s="76"/>
      <c r="D462" s="76"/>
      <c r="E462" s="76"/>
    </row>
    <row r="463" spans="2:5" hidden="1">
      <c r="B463" s="76"/>
      <c r="C463" s="76"/>
      <c r="D463" s="76"/>
      <c r="E463" s="76"/>
    </row>
    <row r="464" spans="2:5" hidden="1">
      <c r="B464" s="76"/>
      <c r="C464" s="76"/>
      <c r="D464" s="76"/>
      <c r="E464" s="76"/>
    </row>
    <row r="465" spans="2:5" hidden="1">
      <c r="B465" s="76"/>
      <c r="C465" s="76"/>
      <c r="D465" s="76"/>
      <c r="E465" s="76"/>
    </row>
    <row r="466" spans="2:5" hidden="1">
      <c r="B466" s="76"/>
      <c r="C466" s="76"/>
      <c r="D466" s="76"/>
      <c r="E466" s="76"/>
    </row>
    <row r="467" spans="2:5" hidden="1">
      <c r="B467" s="76"/>
      <c r="C467" s="76"/>
      <c r="D467" s="76"/>
      <c r="E467" s="76"/>
    </row>
    <row r="468" spans="2:5" hidden="1">
      <c r="B468" s="76"/>
      <c r="C468" s="76"/>
      <c r="D468" s="76"/>
      <c r="E468" s="76"/>
    </row>
    <row r="469" spans="2:5" hidden="1">
      <c r="B469" s="76"/>
      <c r="C469" s="76"/>
      <c r="D469" s="76"/>
      <c r="E469" s="76"/>
    </row>
    <row r="470" spans="2:5" hidden="1">
      <c r="B470" s="76"/>
      <c r="C470" s="76"/>
      <c r="D470" s="76"/>
      <c r="E470" s="76"/>
    </row>
    <row r="471" spans="2:5" hidden="1">
      <c r="B471" s="76"/>
      <c r="C471" s="76"/>
      <c r="D471" s="76"/>
      <c r="E471" s="76"/>
    </row>
    <row r="472" spans="2:5" hidden="1">
      <c r="B472" s="76"/>
      <c r="C472" s="76"/>
      <c r="D472" s="76"/>
      <c r="E472" s="76"/>
    </row>
    <row r="473" spans="2:5" hidden="1">
      <c r="B473" s="76"/>
      <c r="C473" s="76"/>
      <c r="D473" s="76"/>
      <c r="E473" s="76"/>
    </row>
    <row r="474" spans="2:5" hidden="1">
      <c r="B474" s="76"/>
      <c r="C474" s="76"/>
      <c r="D474" s="76"/>
      <c r="E474" s="76"/>
    </row>
    <row r="475" spans="2:5" hidden="1">
      <c r="B475" s="76"/>
      <c r="C475" s="76"/>
      <c r="D475" s="76"/>
      <c r="E475" s="76"/>
    </row>
    <row r="476" spans="2:5" hidden="1">
      <c r="B476" s="76"/>
      <c r="C476" s="76"/>
      <c r="D476" s="76"/>
      <c r="E476" s="76"/>
    </row>
    <row r="477" spans="2:5" hidden="1">
      <c r="B477" s="76"/>
      <c r="C477" s="76"/>
      <c r="D477" s="76"/>
      <c r="E477" s="76"/>
    </row>
    <row r="478" spans="2:5" hidden="1">
      <c r="B478" s="76"/>
      <c r="C478" s="76"/>
      <c r="D478" s="76"/>
      <c r="E478" s="76"/>
    </row>
    <row r="479" spans="2:5" hidden="1">
      <c r="B479" s="76"/>
      <c r="C479" s="76"/>
      <c r="D479" s="76"/>
      <c r="E479" s="76"/>
    </row>
    <row r="480" spans="2:5" hidden="1">
      <c r="B480" s="76"/>
      <c r="C480" s="76"/>
      <c r="D480" s="76"/>
      <c r="E480" s="76"/>
    </row>
    <row r="481" spans="2:5" hidden="1">
      <c r="B481" s="76"/>
      <c r="C481" s="76"/>
      <c r="D481" s="76"/>
      <c r="E481" s="76"/>
    </row>
    <row r="482" spans="2:5" hidden="1">
      <c r="B482" s="76"/>
      <c r="C482" s="76"/>
      <c r="D482" s="76"/>
      <c r="E482" s="76"/>
    </row>
    <row r="483" spans="2:5" hidden="1">
      <c r="B483" s="76"/>
      <c r="C483" s="76"/>
      <c r="D483" s="76"/>
      <c r="E483" s="76"/>
    </row>
    <row r="484" spans="2:5" hidden="1">
      <c r="B484" s="76"/>
      <c r="C484" s="76"/>
      <c r="D484" s="76"/>
      <c r="E484" s="76"/>
    </row>
    <row r="485" spans="2:5" hidden="1">
      <c r="B485" s="76"/>
      <c r="C485" s="76"/>
      <c r="D485" s="76"/>
      <c r="E485" s="76"/>
    </row>
    <row r="486" spans="2:5" hidden="1">
      <c r="B486" s="76"/>
      <c r="C486" s="76"/>
      <c r="D486" s="76"/>
      <c r="E486" s="76"/>
    </row>
    <row r="487" spans="2:5" hidden="1">
      <c r="B487" s="76"/>
      <c r="C487" s="76"/>
      <c r="D487" s="76"/>
      <c r="E487" s="76"/>
    </row>
    <row r="488" spans="2:5" hidden="1">
      <c r="B488" s="76"/>
      <c r="C488" s="76"/>
      <c r="D488" s="76"/>
      <c r="E488" s="76"/>
    </row>
    <row r="489" spans="2:5" hidden="1">
      <c r="B489" s="76"/>
      <c r="C489" s="76"/>
      <c r="D489" s="76"/>
      <c r="E489" s="76"/>
    </row>
    <row r="490" spans="2:5" hidden="1">
      <c r="B490" s="76"/>
      <c r="C490" s="76"/>
      <c r="D490" s="76"/>
      <c r="E490" s="76"/>
    </row>
    <row r="491" spans="2:5" hidden="1">
      <c r="B491" s="76"/>
      <c r="C491" s="76"/>
      <c r="D491" s="76"/>
      <c r="E491" s="76"/>
    </row>
    <row r="492" spans="2:5" hidden="1">
      <c r="B492" s="76"/>
      <c r="C492" s="76"/>
      <c r="D492" s="76"/>
      <c r="E492" s="76"/>
    </row>
    <row r="493" spans="2:5" hidden="1">
      <c r="B493" s="76"/>
      <c r="C493" s="76"/>
      <c r="D493" s="76"/>
      <c r="E493" s="76"/>
    </row>
    <row r="494" spans="2:5" hidden="1">
      <c r="B494" s="76"/>
      <c r="C494" s="76"/>
      <c r="D494" s="76"/>
      <c r="E494" s="76"/>
    </row>
    <row r="495" spans="2:5" hidden="1">
      <c r="B495" s="76"/>
      <c r="C495" s="76"/>
      <c r="D495" s="76"/>
      <c r="E495" s="76"/>
    </row>
    <row r="496" spans="2:5" hidden="1">
      <c r="B496" s="76"/>
      <c r="C496" s="76"/>
      <c r="D496" s="76"/>
      <c r="E496" s="76"/>
    </row>
    <row r="497" spans="2:5" hidden="1">
      <c r="B497" s="76"/>
      <c r="C497" s="76"/>
      <c r="D497" s="76"/>
      <c r="E497" s="76"/>
    </row>
    <row r="498" spans="2:5" hidden="1">
      <c r="B498" s="76"/>
      <c r="C498" s="76"/>
      <c r="D498" s="76"/>
      <c r="E498" s="76"/>
    </row>
    <row r="499" spans="2:5" hidden="1">
      <c r="B499" s="76"/>
      <c r="C499" s="76"/>
      <c r="D499" s="76"/>
      <c r="E499" s="76"/>
    </row>
    <row r="500" spans="2:5" hidden="1">
      <c r="B500" s="76"/>
      <c r="C500" s="76"/>
      <c r="D500" s="76"/>
      <c r="E500" s="76"/>
    </row>
    <row r="501" spans="2:5" hidden="1">
      <c r="B501" s="76"/>
      <c r="C501" s="76"/>
      <c r="D501" s="76"/>
      <c r="E501" s="76"/>
    </row>
    <row r="502" spans="2:5" hidden="1">
      <c r="B502" s="76"/>
      <c r="C502" s="76"/>
      <c r="D502" s="76"/>
      <c r="E502" s="76"/>
    </row>
    <row r="503" spans="2:5" hidden="1">
      <c r="B503" s="76"/>
      <c r="C503" s="76"/>
      <c r="D503" s="76"/>
      <c r="E503" s="76"/>
    </row>
    <row r="504" spans="2:5" hidden="1">
      <c r="B504" s="76"/>
      <c r="C504" s="76"/>
      <c r="D504" s="76"/>
      <c r="E504" s="76"/>
    </row>
    <row r="505" spans="2:5" hidden="1">
      <c r="B505" s="76"/>
      <c r="C505" s="76"/>
      <c r="D505" s="76"/>
      <c r="E505" s="76"/>
    </row>
    <row r="506" spans="2:5" hidden="1">
      <c r="B506" s="76"/>
      <c r="C506" s="76"/>
      <c r="D506" s="76"/>
      <c r="E506" s="76"/>
    </row>
    <row r="507" spans="2:5" hidden="1">
      <c r="B507" s="76"/>
      <c r="C507" s="76"/>
      <c r="D507" s="76"/>
      <c r="E507" s="76"/>
    </row>
    <row r="508" spans="2:5" hidden="1">
      <c r="B508" s="76"/>
      <c r="C508" s="76"/>
      <c r="D508" s="76"/>
      <c r="E508" s="76"/>
    </row>
    <row r="509" spans="2:5" hidden="1">
      <c r="B509" s="76"/>
      <c r="C509" s="76"/>
      <c r="D509" s="76"/>
      <c r="E509" s="76"/>
    </row>
    <row r="510" spans="2:5" hidden="1">
      <c r="B510" s="76"/>
      <c r="C510" s="76"/>
      <c r="D510" s="76"/>
      <c r="E510" s="76"/>
    </row>
    <row r="511" spans="2:5" hidden="1">
      <c r="B511" s="76"/>
      <c r="C511" s="76"/>
      <c r="D511" s="76"/>
      <c r="E511" s="76"/>
    </row>
    <row r="512" spans="2:5" hidden="1">
      <c r="B512" s="76"/>
      <c r="C512" s="76"/>
      <c r="D512" s="76"/>
      <c r="E512" s="76"/>
    </row>
    <row r="513" spans="2:5" hidden="1">
      <c r="B513" s="76"/>
      <c r="C513" s="76"/>
      <c r="D513" s="76"/>
      <c r="E513" s="76"/>
    </row>
    <row r="514" spans="2:5" hidden="1">
      <c r="B514" s="76"/>
      <c r="C514" s="76"/>
      <c r="D514" s="76"/>
      <c r="E514" s="76"/>
    </row>
    <row r="515" spans="2:5" hidden="1">
      <c r="B515" s="76"/>
      <c r="C515" s="76"/>
      <c r="D515" s="76"/>
      <c r="E515" s="76"/>
    </row>
    <row r="516" spans="2:5" hidden="1">
      <c r="B516" s="76"/>
      <c r="C516" s="76"/>
      <c r="D516" s="76"/>
      <c r="E516" s="76"/>
    </row>
    <row r="517" spans="2:5" hidden="1">
      <c r="B517" s="76"/>
      <c r="C517" s="76"/>
      <c r="D517" s="76"/>
      <c r="E517" s="76"/>
    </row>
    <row r="518" spans="2:5" hidden="1">
      <c r="B518" s="76"/>
      <c r="C518" s="76"/>
      <c r="D518" s="76"/>
      <c r="E518" s="76"/>
    </row>
    <row r="519" spans="2:5" hidden="1">
      <c r="B519" s="76"/>
      <c r="C519" s="76"/>
      <c r="D519" s="76"/>
      <c r="E519" s="76"/>
    </row>
    <row r="520" spans="2:5" hidden="1">
      <c r="B520" s="76"/>
      <c r="C520" s="76"/>
      <c r="D520" s="76"/>
      <c r="E520" s="76"/>
    </row>
    <row r="521" spans="2:5" hidden="1">
      <c r="B521" s="76"/>
      <c r="C521" s="76"/>
      <c r="D521" s="76"/>
      <c r="E521" s="76"/>
    </row>
    <row r="522" spans="2:5" hidden="1">
      <c r="B522" s="76"/>
      <c r="C522" s="76"/>
      <c r="D522" s="76"/>
      <c r="E522" s="76"/>
    </row>
    <row r="523" spans="2:5" hidden="1">
      <c r="B523" s="76"/>
      <c r="C523" s="76"/>
      <c r="D523" s="76"/>
      <c r="E523" s="76"/>
    </row>
    <row r="524" spans="2:5" hidden="1">
      <c r="B524" s="76"/>
      <c r="C524" s="76"/>
      <c r="D524" s="76"/>
      <c r="E524" s="76"/>
    </row>
    <row r="525" spans="2:5" hidden="1">
      <c r="B525" s="76"/>
      <c r="C525" s="76"/>
      <c r="D525" s="76"/>
      <c r="E525" s="76"/>
    </row>
    <row r="526" spans="2:5" hidden="1">
      <c r="B526" s="76"/>
      <c r="C526" s="76"/>
      <c r="D526" s="76"/>
      <c r="E526" s="76"/>
    </row>
    <row r="527" spans="2:5" hidden="1">
      <c r="B527" s="76"/>
      <c r="C527" s="76"/>
      <c r="D527" s="76"/>
      <c r="E527" s="76"/>
    </row>
    <row r="528" spans="2:5" hidden="1">
      <c r="B528" s="76"/>
      <c r="C528" s="76"/>
      <c r="D528" s="76"/>
      <c r="E528" s="76"/>
    </row>
    <row r="529" spans="2:5" hidden="1">
      <c r="B529" s="76"/>
      <c r="C529" s="76"/>
      <c r="D529" s="76"/>
      <c r="E529" s="76"/>
    </row>
    <row r="530" spans="2:5" hidden="1">
      <c r="B530" s="76"/>
      <c r="C530" s="76"/>
      <c r="D530" s="76"/>
      <c r="E530" s="76"/>
    </row>
    <row r="531" spans="2:5" hidden="1">
      <c r="B531" s="76"/>
      <c r="C531" s="76"/>
      <c r="D531" s="76"/>
      <c r="E531" s="76"/>
    </row>
    <row r="532" spans="2:5" hidden="1">
      <c r="B532" s="76"/>
      <c r="C532" s="76"/>
      <c r="D532" s="76"/>
      <c r="E532" s="76"/>
    </row>
    <row r="533" spans="2:5" hidden="1">
      <c r="B533" s="76"/>
      <c r="C533" s="76"/>
      <c r="D533" s="76"/>
      <c r="E533" s="76"/>
    </row>
    <row r="534" spans="2:5" hidden="1">
      <c r="B534" s="76"/>
      <c r="C534" s="76"/>
      <c r="D534" s="76"/>
      <c r="E534" s="76"/>
    </row>
    <row r="535" spans="2:5" hidden="1">
      <c r="B535" s="76"/>
      <c r="C535" s="76"/>
      <c r="D535" s="76"/>
      <c r="E535" s="76"/>
    </row>
    <row r="536" spans="2:5" hidden="1">
      <c r="B536" s="76"/>
      <c r="C536" s="76"/>
      <c r="D536" s="76"/>
      <c r="E536" s="76"/>
    </row>
    <row r="537" spans="2:5" hidden="1">
      <c r="B537" s="76"/>
      <c r="C537" s="76"/>
      <c r="D537" s="76"/>
      <c r="E537" s="76"/>
    </row>
    <row r="538" spans="2:5" hidden="1">
      <c r="B538" s="76"/>
      <c r="C538" s="76"/>
      <c r="D538" s="76"/>
      <c r="E538" s="76"/>
    </row>
    <row r="539" spans="2:5" hidden="1">
      <c r="B539" s="76"/>
      <c r="C539" s="76"/>
      <c r="D539" s="76"/>
      <c r="E539" s="76"/>
    </row>
    <row r="540" spans="2:5" hidden="1">
      <c r="B540" s="76"/>
      <c r="C540" s="76"/>
      <c r="D540" s="76"/>
      <c r="E540" s="76"/>
    </row>
    <row r="541" spans="2:5" hidden="1">
      <c r="B541" s="76"/>
      <c r="C541" s="76"/>
      <c r="D541" s="76"/>
      <c r="E541" s="76"/>
    </row>
    <row r="542" spans="2:5" hidden="1">
      <c r="B542" s="76"/>
      <c r="C542" s="76"/>
      <c r="D542" s="76"/>
      <c r="E542" s="76"/>
    </row>
    <row r="543" spans="2:5" hidden="1">
      <c r="B543" s="76"/>
      <c r="C543" s="76"/>
      <c r="D543" s="76"/>
      <c r="E543" s="76"/>
    </row>
    <row r="544" spans="2:5" hidden="1">
      <c r="B544" s="76"/>
      <c r="C544" s="76"/>
      <c r="D544" s="76"/>
      <c r="E544" s="76"/>
    </row>
    <row r="545" spans="2:5" hidden="1">
      <c r="B545" s="76"/>
      <c r="C545" s="76"/>
      <c r="D545" s="76"/>
      <c r="E545" s="76"/>
    </row>
    <row r="546" spans="2:5" hidden="1">
      <c r="B546" s="76"/>
      <c r="C546" s="76"/>
      <c r="D546" s="76"/>
      <c r="E546" s="76"/>
    </row>
    <row r="547" spans="2:5" hidden="1">
      <c r="B547" s="76"/>
      <c r="C547" s="76"/>
      <c r="D547" s="76"/>
      <c r="E547" s="76"/>
    </row>
    <row r="548" spans="2:5" hidden="1">
      <c r="B548" s="76"/>
      <c r="C548" s="76"/>
      <c r="D548" s="76"/>
      <c r="E548" s="76"/>
    </row>
    <row r="549" spans="2:5" hidden="1">
      <c r="B549" s="76"/>
      <c r="C549" s="76"/>
      <c r="D549" s="76"/>
      <c r="E549" s="76"/>
    </row>
    <row r="550" spans="2:5" hidden="1">
      <c r="B550" s="76"/>
      <c r="C550" s="76"/>
      <c r="D550" s="76"/>
      <c r="E550" s="76"/>
    </row>
    <row r="551" spans="2:5" hidden="1">
      <c r="B551" s="76"/>
      <c r="C551" s="76"/>
      <c r="D551" s="76"/>
      <c r="E551" s="76"/>
    </row>
    <row r="552" spans="2:5" hidden="1">
      <c r="B552" s="76"/>
      <c r="C552" s="76"/>
      <c r="D552" s="76"/>
      <c r="E552" s="76"/>
    </row>
    <row r="553" spans="2:5" hidden="1">
      <c r="B553" s="76"/>
      <c r="C553" s="76"/>
      <c r="D553" s="76"/>
      <c r="E553" s="76"/>
    </row>
    <row r="554" spans="2:5" hidden="1">
      <c r="B554" s="76"/>
      <c r="C554" s="76"/>
      <c r="D554" s="76"/>
      <c r="E554" s="76"/>
    </row>
    <row r="555" spans="2:5" hidden="1">
      <c r="B555" s="76"/>
      <c r="C555" s="76"/>
      <c r="D555" s="76"/>
      <c r="E555" s="76"/>
    </row>
    <row r="556" spans="2:5" hidden="1">
      <c r="B556" s="76"/>
      <c r="C556" s="76"/>
      <c r="D556" s="76"/>
      <c r="E556" s="76"/>
    </row>
    <row r="557" spans="2:5" hidden="1">
      <c r="B557" s="76"/>
      <c r="C557" s="76"/>
      <c r="D557" s="76"/>
      <c r="E557" s="76"/>
    </row>
    <row r="558" spans="2:5" hidden="1">
      <c r="B558" s="76"/>
      <c r="C558" s="76"/>
      <c r="D558" s="76"/>
      <c r="E558" s="76"/>
    </row>
    <row r="559" spans="2:5" hidden="1">
      <c r="B559" s="76"/>
      <c r="C559" s="76"/>
      <c r="D559" s="76"/>
      <c r="E559" s="76"/>
    </row>
    <row r="560" spans="2:5" hidden="1">
      <c r="B560" s="76"/>
      <c r="C560" s="76"/>
      <c r="D560" s="76"/>
      <c r="E560" s="76"/>
    </row>
    <row r="561" spans="2:5" hidden="1">
      <c r="B561" s="76"/>
      <c r="C561" s="76"/>
      <c r="D561" s="76"/>
      <c r="E561" s="76"/>
    </row>
    <row r="562" spans="2:5" hidden="1">
      <c r="B562" s="76"/>
      <c r="C562" s="76"/>
      <c r="D562" s="76"/>
      <c r="E562" s="76"/>
    </row>
    <row r="563" spans="2:5" hidden="1">
      <c r="B563" s="76"/>
      <c r="C563" s="76"/>
      <c r="D563" s="76"/>
      <c r="E563" s="76"/>
    </row>
    <row r="564" spans="2:5" hidden="1">
      <c r="B564" s="76"/>
      <c r="C564" s="76"/>
      <c r="D564" s="76"/>
      <c r="E564" s="76"/>
    </row>
    <row r="565" spans="2:5" hidden="1">
      <c r="B565" s="76"/>
      <c r="C565" s="76"/>
      <c r="D565" s="76"/>
      <c r="E565" s="76"/>
    </row>
    <row r="566" spans="2:5" hidden="1">
      <c r="B566" s="76"/>
      <c r="C566" s="76"/>
      <c r="D566" s="76"/>
      <c r="E566" s="76"/>
    </row>
    <row r="567" spans="2:5" hidden="1">
      <c r="B567" s="76"/>
      <c r="C567" s="76"/>
      <c r="D567" s="76"/>
      <c r="E567" s="76"/>
    </row>
    <row r="568" spans="2:5" hidden="1">
      <c r="B568" s="76"/>
      <c r="C568" s="76"/>
      <c r="D568" s="76"/>
      <c r="E568" s="76"/>
    </row>
    <row r="569" spans="2:5" hidden="1">
      <c r="B569" s="76"/>
      <c r="C569" s="76"/>
      <c r="D569" s="76"/>
      <c r="E569" s="76"/>
    </row>
    <row r="570" spans="2:5" hidden="1">
      <c r="B570" s="76"/>
      <c r="C570" s="76"/>
      <c r="D570" s="76"/>
      <c r="E570" s="76"/>
    </row>
    <row r="571" spans="2:5" hidden="1">
      <c r="B571" s="76"/>
      <c r="C571" s="76"/>
      <c r="D571" s="76"/>
      <c r="E571" s="76"/>
    </row>
    <row r="572" spans="2:5" hidden="1">
      <c r="B572" s="76"/>
      <c r="C572" s="76"/>
      <c r="D572" s="76"/>
      <c r="E572" s="76"/>
    </row>
    <row r="573" spans="2:5" hidden="1">
      <c r="B573" s="76"/>
      <c r="C573" s="76"/>
      <c r="D573" s="76"/>
      <c r="E573" s="76"/>
    </row>
    <row r="574" spans="2:5" hidden="1">
      <c r="B574" s="76"/>
      <c r="C574" s="76"/>
      <c r="D574" s="76"/>
      <c r="E574" s="76"/>
    </row>
    <row r="575" spans="2:5" hidden="1">
      <c r="B575" s="76"/>
      <c r="C575" s="76"/>
      <c r="D575" s="76"/>
      <c r="E575" s="76"/>
    </row>
    <row r="576" spans="2:5" hidden="1">
      <c r="B576" s="76"/>
      <c r="C576" s="76"/>
      <c r="D576" s="76"/>
      <c r="E576" s="76"/>
    </row>
    <row r="577" spans="2:5" hidden="1">
      <c r="B577" s="76"/>
      <c r="C577" s="76"/>
      <c r="D577" s="76"/>
      <c r="E577" s="76"/>
    </row>
    <row r="578" spans="2:5" hidden="1">
      <c r="B578" s="76"/>
      <c r="C578" s="76"/>
      <c r="D578" s="76"/>
      <c r="E578" s="76"/>
    </row>
    <row r="579" spans="2:5" hidden="1">
      <c r="B579" s="76"/>
      <c r="C579" s="76"/>
      <c r="D579" s="76"/>
      <c r="E579" s="76"/>
    </row>
    <row r="580" spans="2:5" hidden="1">
      <c r="B580" s="76"/>
      <c r="C580" s="76"/>
      <c r="D580" s="76"/>
      <c r="E580" s="76"/>
    </row>
    <row r="581" spans="2:5" hidden="1">
      <c r="B581" s="76"/>
      <c r="C581" s="76"/>
      <c r="D581" s="76"/>
      <c r="E581" s="76"/>
    </row>
    <row r="582" spans="2:5" hidden="1">
      <c r="B582" s="76"/>
      <c r="C582" s="76"/>
      <c r="D582" s="76"/>
      <c r="E582" s="76"/>
    </row>
    <row r="583" spans="2:5" hidden="1">
      <c r="B583" s="76"/>
      <c r="C583" s="76"/>
      <c r="D583" s="76"/>
      <c r="E583" s="76"/>
    </row>
    <row r="584" spans="2:5" hidden="1">
      <c r="B584" s="76"/>
      <c r="C584" s="76"/>
      <c r="D584" s="76"/>
      <c r="E584" s="76"/>
    </row>
    <row r="585" spans="2:5" hidden="1">
      <c r="B585" s="76"/>
      <c r="C585" s="76"/>
      <c r="D585" s="76"/>
      <c r="E585" s="76"/>
    </row>
    <row r="586" spans="2:5" hidden="1">
      <c r="B586" s="76"/>
      <c r="C586" s="76"/>
      <c r="D586" s="76"/>
      <c r="E586" s="76"/>
    </row>
    <row r="587" spans="2:5" hidden="1">
      <c r="B587" s="76"/>
      <c r="C587" s="76"/>
      <c r="D587" s="76"/>
      <c r="E587" s="76"/>
    </row>
    <row r="588" spans="2:5" hidden="1">
      <c r="B588" s="76"/>
      <c r="C588" s="76"/>
      <c r="D588" s="76"/>
      <c r="E588" s="76"/>
    </row>
    <row r="589" spans="2:5" hidden="1">
      <c r="B589" s="76"/>
      <c r="C589" s="76"/>
      <c r="D589" s="76"/>
      <c r="E589" s="76"/>
    </row>
    <row r="590" spans="2:5" hidden="1">
      <c r="B590" s="76"/>
      <c r="C590" s="76"/>
      <c r="D590" s="76"/>
      <c r="E590" s="76"/>
    </row>
    <row r="591" spans="2:5" hidden="1">
      <c r="B591" s="76"/>
      <c r="C591" s="76"/>
      <c r="D591" s="76"/>
      <c r="E591" s="76"/>
    </row>
    <row r="592" spans="2:5" hidden="1">
      <c r="B592" s="76"/>
      <c r="C592" s="76"/>
      <c r="D592" s="76"/>
      <c r="E592" s="76"/>
    </row>
    <row r="593" spans="2:5" hidden="1">
      <c r="B593" s="76"/>
      <c r="C593" s="76"/>
      <c r="D593" s="76"/>
      <c r="E593" s="76"/>
    </row>
    <row r="594" spans="2:5" hidden="1">
      <c r="B594" s="76"/>
      <c r="C594" s="76"/>
      <c r="D594" s="76"/>
      <c r="E594" s="76"/>
    </row>
    <row r="595" spans="2:5" hidden="1">
      <c r="B595" s="76"/>
      <c r="C595" s="76"/>
      <c r="D595" s="76"/>
      <c r="E595" s="76"/>
    </row>
    <row r="596" spans="2:5" hidden="1">
      <c r="B596" s="76"/>
      <c r="C596" s="76"/>
      <c r="D596" s="76"/>
      <c r="E596" s="76"/>
    </row>
    <row r="597" spans="2:5" hidden="1">
      <c r="B597" s="76"/>
      <c r="C597" s="76"/>
      <c r="D597" s="76"/>
      <c r="E597" s="76"/>
    </row>
    <row r="598" spans="2:5" hidden="1">
      <c r="B598" s="76"/>
      <c r="C598" s="76"/>
      <c r="D598" s="76"/>
      <c r="E598" s="76"/>
    </row>
    <row r="599" spans="2:5" hidden="1">
      <c r="B599" s="76"/>
      <c r="C599" s="76"/>
      <c r="D599" s="76"/>
      <c r="E599" s="76"/>
    </row>
    <row r="600" spans="2:5" hidden="1">
      <c r="B600" s="76"/>
      <c r="C600" s="76"/>
      <c r="D600" s="76"/>
      <c r="E600" s="76"/>
    </row>
    <row r="601" spans="2:5" hidden="1">
      <c r="B601" s="76"/>
      <c r="C601" s="76"/>
      <c r="D601" s="76"/>
      <c r="E601" s="76"/>
    </row>
    <row r="602" spans="2:5" hidden="1">
      <c r="B602" s="76"/>
      <c r="C602" s="76"/>
      <c r="D602" s="76"/>
      <c r="E602" s="76"/>
    </row>
    <row r="603" spans="2:5" hidden="1">
      <c r="B603" s="76"/>
      <c r="C603" s="76"/>
      <c r="D603" s="76"/>
      <c r="E603" s="76"/>
    </row>
    <row r="604" spans="2:5" hidden="1">
      <c r="B604" s="76"/>
      <c r="C604" s="76"/>
      <c r="D604" s="76"/>
      <c r="E604" s="76"/>
    </row>
    <row r="605" spans="2:5" hidden="1">
      <c r="B605" s="76"/>
      <c r="C605" s="76"/>
      <c r="D605" s="76"/>
      <c r="E605" s="76"/>
    </row>
    <row r="606" spans="2:5" hidden="1">
      <c r="B606" s="76"/>
      <c r="C606" s="76"/>
      <c r="D606" s="76"/>
      <c r="E606" s="76"/>
    </row>
    <row r="607" spans="2:5" hidden="1">
      <c r="B607" s="76"/>
      <c r="C607" s="76"/>
      <c r="D607" s="76"/>
      <c r="E607" s="76"/>
    </row>
    <row r="608" spans="2:5" hidden="1">
      <c r="B608" s="76"/>
      <c r="C608" s="76"/>
      <c r="D608" s="76"/>
      <c r="E608" s="76"/>
    </row>
    <row r="609" spans="2:5" hidden="1">
      <c r="B609" s="76"/>
      <c r="C609" s="76"/>
      <c r="D609" s="76"/>
      <c r="E609" s="76"/>
    </row>
    <row r="610" spans="2:5" hidden="1">
      <c r="B610" s="76"/>
      <c r="C610" s="76"/>
      <c r="D610" s="76"/>
      <c r="E610" s="76"/>
    </row>
    <row r="611" spans="2:5" hidden="1">
      <c r="B611" s="76"/>
      <c r="C611" s="76"/>
      <c r="D611" s="76"/>
      <c r="E611" s="76"/>
    </row>
    <row r="612" spans="2:5" hidden="1">
      <c r="B612" s="76"/>
      <c r="C612" s="76"/>
      <c r="D612" s="76"/>
      <c r="E612" s="76"/>
    </row>
    <row r="613" spans="2:5" hidden="1">
      <c r="B613" s="76"/>
      <c r="C613" s="76"/>
      <c r="D613" s="76"/>
      <c r="E613" s="76"/>
    </row>
    <row r="614" spans="2:5" hidden="1">
      <c r="B614" s="76"/>
      <c r="C614" s="76"/>
      <c r="D614" s="76"/>
      <c r="E614" s="76"/>
    </row>
    <row r="615" spans="2:5" hidden="1">
      <c r="B615" s="76"/>
      <c r="C615" s="76"/>
      <c r="D615" s="76"/>
      <c r="E615" s="76"/>
    </row>
    <row r="616" spans="2:5" hidden="1">
      <c r="B616" s="76"/>
      <c r="C616" s="76"/>
      <c r="D616" s="76"/>
      <c r="E616" s="76"/>
    </row>
    <row r="617" spans="2:5" hidden="1">
      <c r="B617" s="76"/>
      <c r="C617" s="76"/>
      <c r="D617" s="76"/>
      <c r="E617" s="76"/>
    </row>
    <row r="618" spans="2:5" hidden="1">
      <c r="B618" s="76"/>
      <c r="C618" s="76"/>
      <c r="D618" s="76"/>
      <c r="E618" s="76"/>
    </row>
    <row r="619" spans="2:5" hidden="1">
      <c r="B619" s="76"/>
      <c r="C619" s="76"/>
      <c r="D619" s="76"/>
      <c r="E619" s="76"/>
    </row>
    <row r="620" spans="2:5" hidden="1">
      <c r="B620" s="76"/>
      <c r="C620" s="76"/>
      <c r="D620" s="76"/>
      <c r="E620" s="76"/>
    </row>
    <row r="621" spans="2:5" hidden="1">
      <c r="B621" s="76"/>
      <c r="C621" s="76"/>
      <c r="D621" s="76"/>
      <c r="E621" s="76"/>
    </row>
    <row r="622" spans="2:5" hidden="1">
      <c r="B622" s="76"/>
      <c r="C622" s="76"/>
      <c r="D622" s="76"/>
      <c r="E622" s="76"/>
    </row>
    <row r="623" spans="2:5" hidden="1">
      <c r="B623" s="76"/>
      <c r="C623" s="76"/>
      <c r="D623" s="76"/>
      <c r="E623" s="76"/>
    </row>
    <row r="624" spans="2:5" hidden="1">
      <c r="B624" s="76"/>
      <c r="C624" s="76"/>
      <c r="D624" s="76"/>
      <c r="E624" s="76"/>
    </row>
    <row r="625" spans="2:5" hidden="1">
      <c r="B625" s="76"/>
      <c r="C625" s="76"/>
      <c r="D625" s="76"/>
      <c r="E625" s="76"/>
    </row>
    <row r="626" spans="2:5" hidden="1">
      <c r="B626" s="76"/>
      <c r="C626" s="76"/>
      <c r="D626" s="76"/>
      <c r="E626" s="76"/>
    </row>
    <row r="627" spans="2:5" hidden="1">
      <c r="B627" s="76"/>
      <c r="C627" s="76"/>
      <c r="D627" s="76"/>
      <c r="E627" s="76"/>
    </row>
    <row r="628" spans="2:5" hidden="1">
      <c r="B628" s="76"/>
      <c r="C628" s="76"/>
      <c r="D628" s="76"/>
      <c r="E628" s="76"/>
    </row>
    <row r="629" spans="2:5" hidden="1">
      <c r="B629" s="76"/>
      <c r="C629" s="76"/>
      <c r="D629" s="76"/>
      <c r="E629" s="76"/>
    </row>
    <row r="630" spans="2:5" hidden="1">
      <c r="B630" s="76"/>
      <c r="C630" s="76"/>
      <c r="D630" s="76"/>
      <c r="E630" s="76"/>
    </row>
    <row r="631" spans="2:5" hidden="1">
      <c r="B631" s="76"/>
      <c r="C631" s="76"/>
      <c r="D631" s="76"/>
      <c r="E631" s="76"/>
    </row>
    <row r="632" spans="2:5" hidden="1">
      <c r="B632" s="76"/>
      <c r="C632" s="76"/>
      <c r="D632" s="76"/>
      <c r="E632" s="76"/>
    </row>
    <row r="633" spans="2:5" hidden="1">
      <c r="B633" s="76"/>
      <c r="C633" s="76"/>
      <c r="D633" s="76"/>
      <c r="E633" s="76"/>
    </row>
    <row r="634" spans="2:5" hidden="1">
      <c r="B634" s="76"/>
      <c r="C634" s="76"/>
      <c r="D634" s="76"/>
      <c r="E634" s="76"/>
    </row>
    <row r="635" spans="2:5" hidden="1">
      <c r="B635" s="76"/>
      <c r="C635" s="76"/>
      <c r="D635" s="76"/>
      <c r="E635" s="76"/>
    </row>
    <row r="636" spans="2:5" hidden="1">
      <c r="B636" s="76"/>
      <c r="C636" s="76"/>
      <c r="D636" s="76"/>
      <c r="E636" s="76"/>
    </row>
    <row r="637" spans="2:5" hidden="1">
      <c r="B637" s="76"/>
      <c r="C637" s="76"/>
      <c r="D637" s="76"/>
      <c r="E637" s="76"/>
    </row>
    <row r="638" spans="2:5" hidden="1">
      <c r="B638" s="76"/>
      <c r="C638" s="76"/>
      <c r="D638" s="76"/>
      <c r="E638" s="76"/>
    </row>
    <row r="639" spans="2:5" hidden="1">
      <c r="B639" s="76"/>
      <c r="C639" s="76"/>
      <c r="D639" s="76"/>
      <c r="E639" s="76"/>
    </row>
    <row r="640" spans="2:5" hidden="1">
      <c r="B640" s="76"/>
      <c r="C640" s="76"/>
      <c r="D640" s="76"/>
      <c r="E640" s="76"/>
    </row>
    <row r="641" spans="2:5" hidden="1">
      <c r="B641" s="76"/>
      <c r="C641" s="76"/>
      <c r="D641" s="76"/>
      <c r="E641" s="76"/>
    </row>
    <row r="642" spans="2:5" hidden="1">
      <c r="B642" s="76"/>
      <c r="C642" s="76"/>
      <c r="D642" s="76"/>
      <c r="E642" s="76"/>
    </row>
    <row r="643" spans="2:5" hidden="1">
      <c r="B643" s="76"/>
      <c r="C643" s="76"/>
      <c r="D643" s="76"/>
      <c r="E643" s="76"/>
    </row>
    <row r="644" spans="2:5" hidden="1">
      <c r="B644" s="76"/>
      <c r="C644" s="76"/>
      <c r="D644" s="76"/>
      <c r="E644" s="76"/>
    </row>
    <row r="645" spans="2:5" hidden="1">
      <c r="B645" s="76"/>
      <c r="C645" s="76"/>
      <c r="D645" s="76"/>
      <c r="E645" s="76"/>
    </row>
    <row r="646" spans="2:5" hidden="1">
      <c r="B646" s="76"/>
      <c r="C646" s="76"/>
      <c r="D646" s="76"/>
      <c r="E646" s="76"/>
    </row>
    <row r="647" spans="2:5" hidden="1">
      <c r="B647" s="76"/>
      <c r="C647" s="76"/>
      <c r="D647" s="76"/>
      <c r="E647" s="76"/>
    </row>
    <row r="648" spans="2:5" hidden="1">
      <c r="B648" s="76"/>
      <c r="C648" s="76"/>
      <c r="D648" s="76"/>
      <c r="E648" s="76"/>
    </row>
    <row r="649" spans="2:5" hidden="1">
      <c r="B649" s="76"/>
      <c r="C649" s="76"/>
      <c r="D649" s="76"/>
      <c r="E649" s="76"/>
    </row>
    <row r="650" spans="2:5" hidden="1">
      <c r="B650" s="76"/>
      <c r="C650" s="76"/>
      <c r="D650" s="76"/>
      <c r="E650" s="76"/>
    </row>
    <row r="651" spans="2:5" hidden="1">
      <c r="B651" s="76"/>
      <c r="C651" s="76"/>
      <c r="D651" s="76"/>
      <c r="E651" s="76"/>
    </row>
    <row r="652" spans="2:5" hidden="1">
      <c r="B652" s="76"/>
      <c r="C652" s="76"/>
      <c r="D652" s="76"/>
      <c r="E652" s="76"/>
    </row>
    <row r="653" spans="2:5" hidden="1">
      <c r="B653" s="76"/>
      <c r="C653" s="76"/>
      <c r="D653" s="76"/>
      <c r="E653" s="76"/>
    </row>
    <row r="654" spans="2:5" hidden="1">
      <c r="B654" s="76"/>
      <c r="C654" s="76"/>
      <c r="D654" s="76"/>
      <c r="E654" s="76"/>
    </row>
    <row r="655" spans="2:5" hidden="1">
      <c r="B655" s="76"/>
      <c r="C655" s="76"/>
      <c r="D655" s="76"/>
      <c r="E655" s="76"/>
    </row>
    <row r="656" spans="2:5" hidden="1">
      <c r="B656" s="76"/>
      <c r="C656" s="76"/>
      <c r="D656" s="76"/>
      <c r="E656" s="76"/>
    </row>
    <row r="657" spans="2:5" hidden="1">
      <c r="B657" s="76"/>
      <c r="C657" s="76"/>
      <c r="D657" s="76"/>
      <c r="E657" s="76"/>
    </row>
    <row r="658" spans="2:5" hidden="1">
      <c r="B658" s="76"/>
      <c r="C658" s="76"/>
      <c r="D658" s="76"/>
      <c r="E658" s="76"/>
    </row>
    <row r="659" spans="2:5" hidden="1">
      <c r="B659" s="76"/>
      <c r="C659" s="76"/>
      <c r="D659" s="76"/>
      <c r="E659" s="76"/>
    </row>
    <row r="660" spans="2:5" hidden="1">
      <c r="B660" s="76"/>
      <c r="C660" s="76"/>
      <c r="D660" s="76"/>
      <c r="E660" s="76"/>
    </row>
    <row r="661" spans="2:5" hidden="1">
      <c r="B661" s="76"/>
      <c r="C661" s="76"/>
      <c r="D661" s="76"/>
      <c r="E661" s="76"/>
    </row>
    <row r="662" spans="2:5" hidden="1">
      <c r="B662" s="76"/>
      <c r="C662" s="76"/>
      <c r="D662" s="76"/>
      <c r="E662" s="76"/>
    </row>
    <row r="663" spans="2:5" hidden="1">
      <c r="B663" s="76"/>
      <c r="C663" s="76"/>
      <c r="D663" s="76"/>
      <c r="E663" s="76"/>
    </row>
    <row r="664" spans="2:5" hidden="1">
      <c r="B664" s="76"/>
      <c r="C664" s="76"/>
      <c r="D664" s="76"/>
      <c r="E664" s="76"/>
    </row>
    <row r="665" spans="2:5" hidden="1">
      <c r="B665" s="76"/>
      <c r="C665" s="76"/>
      <c r="D665" s="76"/>
      <c r="E665" s="76"/>
    </row>
    <row r="666" spans="2:5" hidden="1">
      <c r="B666" s="76"/>
      <c r="C666" s="76"/>
      <c r="D666" s="76"/>
      <c r="E666" s="76"/>
    </row>
    <row r="667" spans="2:5" hidden="1">
      <c r="B667" s="76"/>
      <c r="C667" s="76"/>
      <c r="D667" s="76"/>
      <c r="E667" s="76"/>
    </row>
    <row r="668" spans="2:5" hidden="1">
      <c r="B668" s="76"/>
      <c r="C668" s="76"/>
      <c r="D668" s="76"/>
      <c r="E668" s="76"/>
    </row>
    <row r="669" spans="2:5" hidden="1">
      <c r="B669" s="76"/>
      <c r="C669" s="76"/>
      <c r="D669" s="76"/>
      <c r="E669" s="76"/>
    </row>
    <row r="670" spans="2:5" hidden="1">
      <c r="B670" s="76"/>
      <c r="C670" s="76"/>
      <c r="D670" s="76"/>
      <c r="E670" s="76"/>
    </row>
    <row r="671" spans="2:5" hidden="1">
      <c r="B671" s="76"/>
      <c r="C671" s="76"/>
      <c r="D671" s="76"/>
      <c r="E671" s="76"/>
    </row>
    <row r="672" spans="2:5" hidden="1">
      <c r="B672" s="76"/>
      <c r="C672" s="76"/>
      <c r="D672" s="76"/>
      <c r="E672" s="76"/>
    </row>
    <row r="673" spans="2:5" hidden="1">
      <c r="B673" s="76"/>
      <c r="C673" s="76"/>
      <c r="D673" s="76"/>
      <c r="E673" s="76"/>
    </row>
    <row r="674" spans="2:5" hidden="1">
      <c r="B674" s="76"/>
      <c r="C674" s="76"/>
      <c r="D674" s="76"/>
      <c r="E674" s="76"/>
    </row>
    <row r="675" spans="2:5" hidden="1">
      <c r="B675" s="76"/>
      <c r="C675" s="76"/>
      <c r="D675" s="76"/>
      <c r="E675" s="76"/>
    </row>
    <row r="676" spans="2:5" hidden="1">
      <c r="B676" s="76"/>
      <c r="C676" s="76"/>
      <c r="D676" s="76"/>
      <c r="E676" s="76"/>
    </row>
    <row r="677" spans="2:5" hidden="1">
      <c r="B677" s="76"/>
      <c r="C677" s="76"/>
      <c r="D677" s="76"/>
      <c r="E677" s="76"/>
    </row>
    <row r="678" spans="2:5" hidden="1">
      <c r="B678" s="76"/>
      <c r="C678" s="76"/>
      <c r="D678" s="76"/>
      <c r="E678" s="76"/>
    </row>
    <row r="679" spans="2:5" hidden="1">
      <c r="B679" s="76"/>
      <c r="C679" s="76"/>
      <c r="D679" s="76"/>
      <c r="E679" s="76"/>
    </row>
    <row r="680" spans="2:5" hidden="1">
      <c r="B680" s="76"/>
      <c r="C680" s="76"/>
      <c r="D680" s="76"/>
      <c r="E680" s="76"/>
    </row>
    <row r="681" spans="2:5" hidden="1">
      <c r="B681" s="76"/>
      <c r="C681" s="76"/>
      <c r="D681" s="76"/>
      <c r="E681" s="76"/>
    </row>
    <row r="682" spans="2:5" hidden="1">
      <c r="B682" s="76"/>
      <c r="C682" s="76"/>
      <c r="D682" s="76"/>
      <c r="E682" s="76"/>
    </row>
    <row r="683" spans="2:5" hidden="1">
      <c r="B683" s="76"/>
      <c r="C683" s="76"/>
      <c r="D683" s="76"/>
      <c r="E683" s="76"/>
    </row>
    <row r="684" spans="2:5" hidden="1">
      <c r="B684" s="76"/>
      <c r="C684" s="76"/>
      <c r="D684" s="76"/>
      <c r="E684" s="76"/>
    </row>
    <row r="685" spans="2:5" hidden="1">
      <c r="B685" s="76"/>
      <c r="C685" s="76"/>
      <c r="D685" s="76"/>
      <c r="E685" s="76"/>
    </row>
    <row r="686" spans="2:5" hidden="1">
      <c r="B686" s="76"/>
      <c r="C686" s="76"/>
      <c r="D686" s="76"/>
      <c r="E686" s="76"/>
    </row>
    <row r="687" spans="2:5" hidden="1">
      <c r="B687" s="76"/>
      <c r="C687" s="76"/>
      <c r="D687" s="76"/>
      <c r="E687" s="76"/>
    </row>
    <row r="688" spans="2:5" hidden="1">
      <c r="B688" s="76"/>
      <c r="C688" s="76"/>
      <c r="D688" s="76"/>
      <c r="E688" s="76"/>
    </row>
    <row r="689" spans="2:5" hidden="1">
      <c r="B689" s="76"/>
      <c r="C689" s="76"/>
      <c r="D689" s="76"/>
      <c r="E689" s="76"/>
    </row>
    <row r="690" spans="2:5" hidden="1">
      <c r="B690" s="76"/>
      <c r="C690" s="76"/>
      <c r="D690" s="76"/>
      <c r="E690" s="76"/>
    </row>
    <row r="691" spans="2:5" hidden="1">
      <c r="B691" s="76"/>
      <c r="C691" s="76"/>
      <c r="D691" s="76"/>
      <c r="E691" s="76"/>
    </row>
    <row r="692" spans="2:5" hidden="1">
      <c r="B692" s="76"/>
      <c r="C692" s="76"/>
      <c r="D692" s="76"/>
      <c r="E692" s="76"/>
    </row>
    <row r="693" spans="2:5" hidden="1">
      <c r="B693" s="76"/>
      <c r="C693" s="76"/>
      <c r="D693" s="76"/>
      <c r="E693" s="76"/>
    </row>
    <row r="694" spans="2:5" hidden="1">
      <c r="B694" s="76"/>
      <c r="C694" s="76"/>
      <c r="D694" s="76"/>
      <c r="E694" s="76"/>
    </row>
    <row r="695" spans="2:5" hidden="1">
      <c r="B695" s="76"/>
      <c r="C695" s="76"/>
      <c r="D695" s="76"/>
      <c r="E695" s="76"/>
    </row>
    <row r="696" spans="2:5" hidden="1">
      <c r="B696" s="76"/>
      <c r="C696" s="76"/>
      <c r="D696" s="76"/>
      <c r="E696" s="76"/>
    </row>
    <row r="697" spans="2:5" hidden="1">
      <c r="B697" s="76"/>
      <c r="C697" s="76"/>
      <c r="D697" s="76"/>
      <c r="E697" s="76"/>
    </row>
    <row r="698" spans="2:5" hidden="1">
      <c r="B698" s="76"/>
      <c r="C698" s="76"/>
      <c r="D698" s="76"/>
      <c r="E698" s="76"/>
    </row>
    <row r="699" spans="2:5" hidden="1">
      <c r="B699" s="76"/>
      <c r="C699" s="76"/>
      <c r="D699" s="76"/>
      <c r="E699" s="76"/>
    </row>
    <row r="700" spans="2:5" hidden="1">
      <c r="B700" s="76"/>
      <c r="C700" s="76"/>
      <c r="D700" s="76"/>
      <c r="E700" s="76"/>
    </row>
    <row r="701" spans="2:5" hidden="1">
      <c r="B701" s="76"/>
      <c r="C701" s="76"/>
      <c r="D701" s="76"/>
      <c r="E701" s="76"/>
    </row>
    <row r="702" spans="2:5" hidden="1">
      <c r="B702" s="76"/>
      <c r="C702" s="76"/>
      <c r="D702" s="76"/>
      <c r="E702" s="76"/>
    </row>
    <row r="703" spans="2:5" hidden="1">
      <c r="B703" s="76"/>
      <c r="C703" s="76"/>
      <c r="D703" s="76"/>
      <c r="E703" s="76"/>
    </row>
    <row r="704" spans="2:5" hidden="1">
      <c r="B704" s="76"/>
      <c r="C704" s="76"/>
      <c r="D704" s="76"/>
      <c r="E704" s="76"/>
    </row>
    <row r="705" spans="2:5" hidden="1">
      <c r="B705" s="76"/>
      <c r="C705" s="76"/>
      <c r="D705" s="76"/>
      <c r="E705" s="76"/>
    </row>
    <row r="706" spans="2:5" hidden="1">
      <c r="B706" s="76"/>
      <c r="C706" s="76"/>
      <c r="D706" s="76"/>
      <c r="E706" s="76"/>
    </row>
    <row r="707" spans="2:5" hidden="1">
      <c r="B707" s="76"/>
      <c r="C707" s="76"/>
      <c r="D707" s="76"/>
      <c r="E707" s="76"/>
    </row>
    <row r="708" spans="2:5" hidden="1">
      <c r="B708" s="76"/>
      <c r="C708" s="76"/>
      <c r="D708" s="76"/>
      <c r="E708" s="76"/>
    </row>
    <row r="709" spans="2:5" hidden="1">
      <c r="B709" s="76"/>
      <c r="C709" s="76"/>
      <c r="D709" s="76"/>
      <c r="E709" s="76"/>
    </row>
    <row r="710" spans="2:5" hidden="1">
      <c r="B710" s="76"/>
      <c r="C710" s="76"/>
      <c r="D710" s="76"/>
      <c r="E710" s="76"/>
    </row>
    <row r="711" spans="2:5" hidden="1">
      <c r="B711" s="76"/>
      <c r="C711" s="76"/>
      <c r="D711" s="76"/>
      <c r="E711" s="76"/>
    </row>
    <row r="712" spans="2:5" hidden="1">
      <c r="B712" s="76"/>
      <c r="C712" s="76"/>
      <c r="D712" s="76"/>
      <c r="E712" s="76"/>
    </row>
    <row r="713" spans="2:5" hidden="1">
      <c r="B713" s="76"/>
      <c r="C713" s="76"/>
      <c r="D713" s="76"/>
      <c r="E713" s="76"/>
    </row>
    <row r="714" spans="2:5" hidden="1">
      <c r="B714" s="76"/>
      <c r="C714" s="76"/>
      <c r="D714" s="76"/>
      <c r="E714" s="76"/>
    </row>
    <row r="715" spans="2:5" hidden="1">
      <c r="B715" s="76"/>
      <c r="C715" s="76"/>
      <c r="D715" s="76"/>
      <c r="E715" s="76"/>
    </row>
    <row r="716" spans="2:5" hidden="1">
      <c r="B716" s="76"/>
      <c r="C716" s="76"/>
      <c r="D716" s="76"/>
      <c r="E716" s="76"/>
    </row>
    <row r="717" spans="2:5" hidden="1">
      <c r="B717" s="76"/>
      <c r="C717" s="76"/>
      <c r="D717" s="76"/>
      <c r="E717" s="76"/>
    </row>
    <row r="718" spans="2:5" hidden="1">
      <c r="B718" s="76"/>
      <c r="C718" s="76"/>
      <c r="D718" s="76"/>
      <c r="E718" s="76"/>
    </row>
    <row r="719" spans="2:5" hidden="1">
      <c r="B719" s="76"/>
      <c r="C719" s="76"/>
      <c r="D719" s="76"/>
      <c r="E719" s="76"/>
    </row>
    <row r="720" spans="2:5" hidden="1">
      <c r="B720" s="76"/>
      <c r="C720" s="76"/>
      <c r="D720" s="76"/>
      <c r="E720" s="76"/>
    </row>
    <row r="721" spans="2:5" hidden="1">
      <c r="B721" s="76"/>
      <c r="C721" s="76"/>
      <c r="D721" s="76"/>
      <c r="E721" s="76"/>
    </row>
    <row r="722" spans="2:5" hidden="1">
      <c r="B722" s="76"/>
      <c r="C722" s="76"/>
      <c r="D722" s="76"/>
      <c r="E722" s="76"/>
    </row>
    <row r="723" spans="2:5" hidden="1">
      <c r="B723" s="76"/>
      <c r="C723" s="76"/>
      <c r="D723" s="76"/>
      <c r="E723" s="76"/>
    </row>
    <row r="724" spans="2:5" hidden="1">
      <c r="B724" s="76"/>
      <c r="C724" s="76"/>
      <c r="D724" s="76"/>
      <c r="E724" s="76"/>
    </row>
    <row r="725" spans="2:5" hidden="1">
      <c r="B725" s="76"/>
      <c r="C725" s="76"/>
      <c r="D725" s="76"/>
      <c r="E725" s="76"/>
    </row>
    <row r="726" spans="2:5" hidden="1">
      <c r="B726" s="76"/>
      <c r="C726" s="76"/>
      <c r="D726" s="76"/>
      <c r="E726" s="76"/>
    </row>
    <row r="727" spans="2:5" hidden="1">
      <c r="B727" s="76"/>
      <c r="C727" s="76"/>
      <c r="D727" s="76"/>
      <c r="E727" s="76"/>
    </row>
    <row r="728" spans="2:5" hidden="1">
      <c r="B728" s="76"/>
      <c r="C728" s="76"/>
      <c r="D728" s="76"/>
      <c r="E728" s="76"/>
    </row>
    <row r="729" spans="2:5" hidden="1">
      <c r="B729" s="76"/>
      <c r="C729" s="76"/>
      <c r="D729" s="76"/>
      <c r="E729" s="76"/>
    </row>
    <row r="730" spans="2:5" hidden="1">
      <c r="B730" s="76"/>
      <c r="C730" s="76"/>
      <c r="D730" s="76"/>
      <c r="E730" s="76"/>
    </row>
    <row r="731" spans="2:5" hidden="1">
      <c r="B731" s="76"/>
      <c r="C731" s="76"/>
      <c r="D731" s="76"/>
      <c r="E731" s="76"/>
    </row>
    <row r="732" spans="2:5" hidden="1">
      <c r="B732" s="76"/>
      <c r="C732" s="76"/>
      <c r="D732" s="76"/>
      <c r="E732" s="76"/>
    </row>
    <row r="733" spans="2:5" hidden="1">
      <c r="B733" s="76"/>
      <c r="C733" s="76"/>
      <c r="D733" s="76"/>
      <c r="E733" s="76"/>
    </row>
    <row r="734" spans="2:5" hidden="1">
      <c r="B734" s="76"/>
      <c r="C734" s="76"/>
      <c r="D734" s="76"/>
      <c r="E734" s="76"/>
    </row>
    <row r="735" spans="2:5" hidden="1">
      <c r="B735" s="76"/>
      <c r="C735" s="76"/>
      <c r="D735" s="76"/>
      <c r="E735" s="76"/>
    </row>
    <row r="736" spans="2:5" hidden="1">
      <c r="B736" s="76"/>
      <c r="C736" s="76"/>
      <c r="D736" s="76"/>
      <c r="E736" s="76"/>
    </row>
    <row r="737" spans="2:5" hidden="1">
      <c r="B737" s="76"/>
      <c r="C737" s="76"/>
      <c r="D737" s="76"/>
      <c r="E737" s="76"/>
    </row>
    <row r="738" spans="2:5" hidden="1">
      <c r="B738" s="76"/>
      <c r="C738" s="76"/>
      <c r="D738" s="76"/>
      <c r="E738" s="76"/>
    </row>
    <row r="739" spans="2:5" hidden="1">
      <c r="B739" s="76"/>
      <c r="C739" s="76"/>
      <c r="D739" s="76"/>
      <c r="E739" s="76"/>
    </row>
    <row r="740" spans="2:5" hidden="1">
      <c r="B740" s="76"/>
      <c r="C740" s="76"/>
      <c r="D740" s="76"/>
      <c r="E740" s="76"/>
    </row>
    <row r="741" spans="2:5" hidden="1">
      <c r="B741" s="76"/>
      <c r="C741" s="76"/>
      <c r="D741" s="76"/>
      <c r="E741" s="76"/>
    </row>
    <row r="742" spans="2:5" hidden="1">
      <c r="B742" s="76"/>
      <c r="C742" s="76"/>
      <c r="D742" s="76"/>
      <c r="E742" s="76"/>
    </row>
    <row r="743" spans="2:5" hidden="1">
      <c r="B743" s="76"/>
      <c r="C743" s="76"/>
      <c r="D743" s="76"/>
      <c r="E743" s="76"/>
    </row>
    <row r="744" spans="2:5" hidden="1">
      <c r="B744" s="76"/>
      <c r="C744" s="76"/>
      <c r="D744" s="76"/>
      <c r="E744" s="76"/>
    </row>
    <row r="745" spans="2:5" hidden="1">
      <c r="B745" s="76"/>
      <c r="C745" s="76"/>
      <c r="D745" s="76"/>
      <c r="E745" s="76"/>
    </row>
    <row r="746" spans="2:5" hidden="1">
      <c r="B746" s="76"/>
      <c r="C746" s="76"/>
      <c r="D746" s="76"/>
      <c r="E746" s="76"/>
    </row>
    <row r="747" spans="2:5" hidden="1">
      <c r="B747" s="76"/>
      <c r="C747" s="76"/>
      <c r="D747" s="76"/>
      <c r="E747" s="76"/>
    </row>
    <row r="748" spans="2:5" hidden="1">
      <c r="B748" s="76"/>
      <c r="C748" s="76"/>
      <c r="D748" s="76"/>
      <c r="E748" s="76"/>
    </row>
    <row r="749" spans="2:5" hidden="1">
      <c r="B749" s="76"/>
      <c r="C749" s="76"/>
      <c r="D749" s="76"/>
      <c r="E749" s="76"/>
    </row>
    <row r="750" spans="2:5" hidden="1">
      <c r="B750" s="76"/>
      <c r="C750" s="76"/>
      <c r="D750" s="76"/>
      <c r="E750" s="76"/>
    </row>
    <row r="751" spans="2:5" hidden="1">
      <c r="B751" s="76"/>
      <c r="C751" s="76"/>
      <c r="D751" s="76"/>
      <c r="E751" s="76"/>
    </row>
    <row r="752" spans="2:5" hidden="1">
      <c r="B752" s="76"/>
      <c r="C752" s="76"/>
      <c r="D752" s="76"/>
      <c r="E752" s="76"/>
    </row>
    <row r="753" spans="2:5" hidden="1">
      <c r="B753" s="76"/>
      <c r="C753" s="76"/>
      <c r="D753" s="76"/>
      <c r="E753" s="76"/>
    </row>
    <row r="754" spans="2:5" hidden="1">
      <c r="B754" s="76"/>
      <c r="C754" s="76"/>
      <c r="D754" s="76"/>
      <c r="E754" s="76"/>
    </row>
    <row r="755" spans="2:5" hidden="1">
      <c r="B755" s="76"/>
      <c r="C755" s="76"/>
      <c r="D755" s="76"/>
      <c r="E755" s="76"/>
    </row>
    <row r="756" spans="2:5" hidden="1">
      <c r="B756" s="76"/>
      <c r="C756" s="76"/>
      <c r="D756" s="76"/>
      <c r="E756" s="76"/>
    </row>
    <row r="757" spans="2:5" hidden="1">
      <c r="B757" s="76"/>
      <c r="C757" s="76"/>
      <c r="D757" s="76"/>
      <c r="E757" s="76"/>
    </row>
    <row r="758" spans="2:5" hidden="1">
      <c r="B758" s="76"/>
      <c r="C758" s="76"/>
      <c r="D758" s="76"/>
      <c r="E758" s="76"/>
    </row>
    <row r="759" spans="2:5" hidden="1">
      <c r="B759" s="76"/>
      <c r="C759" s="76"/>
      <c r="D759" s="76"/>
      <c r="E759" s="76"/>
    </row>
    <row r="760" spans="2:5" hidden="1">
      <c r="B760" s="76"/>
      <c r="C760" s="76"/>
      <c r="D760" s="76"/>
      <c r="E760" s="76"/>
    </row>
    <row r="761" spans="2:5" hidden="1">
      <c r="B761" s="76"/>
      <c r="C761" s="76"/>
      <c r="D761" s="76"/>
      <c r="E761" s="76"/>
    </row>
    <row r="762" spans="2:5" hidden="1">
      <c r="B762" s="76"/>
      <c r="C762" s="76"/>
      <c r="D762" s="76"/>
      <c r="E762" s="76"/>
    </row>
    <row r="763" spans="2:5" hidden="1">
      <c r="B763" s="76"/>
      <c r="C763" s="76"/>
      <c r="D763" s="76"/>
      <c r="E763" s="76"/>
    </row>
    <row r="764" spans="2:5" hidden="1">
      <c r="B764" s="76"/>
      <c r="C764" s="76"/>
      <c r="D764" s="76"/>
      <c r="E764" s="76"/>
    </row>
    <row r="765" spans="2:5" hidden="1">
      <c r="B765" s="76"/>
      <c r="C765" s="76"/>
      <c r="D765" s="76"/>
      <c r="E765" s="76"/>
    </row>
    <row r="766" spans="2:5" hidden="1">
      <c r="B766" s="76"/>
      <c r="C766" s="76"/>
      <c r="D766" s="76"/>
      <c r="E766" s="76"/>
    </row>
    <row r="767" spans="2:5" hidden="1">
      <c r="B767" s="76"/>
      <c r="C767" s="76"/>
      <c r="D767" s="76"/>
      <c r="E767" s="76"/>
    </row>
    <row r="768" spans="2:5" hidden="1">
      <c r="B768" s="76"/>
      <c r="C768" s="76"/>
      <c r="D768" s="76"/>
      <c r="E768" s="76"/>
    </row>
    <row r="769" spans="1:5" hidden="1">
      <c r="B769" s="76"/>
      <c r="C769" s="76"/>
      <c r="D769" s="76"/>
      <c r="E769" s="76"/>
    </row>
    <row r="770" spans="1:5" hidden="1">
      <c r="B770" s="76"/>
      <c r="C770" s="76"/>
      <c r="D770" s="76"/>
      <c r="E770" s="76"/>
    </row>
    <row r="771" spans="1:5" hidden="1">
      <c r="B771" s="76"/>
      <c r="C771" s="76"/>
      <c r="D771" s="76"/>
      <c r="E771" s="76"/>
    </row>
    <row r="772" spans="1:5" hidden="1">
      <c r="A772" s="76"/>
      <c r="B772" s="76"/>
      <c r="C772" s="76"/>
      <c r="D772" s="76"/>
      <c r="E772" s="76"/>
    </row>
    <row r="773" spans="1:5" hidden="1">
      <c r="A773" s="76"/>
      <c r="B773" s="76"/>
      <c r="C773" s="76"/>
      <c r="D773" s="76"/>
      <c r="E773" s="76"/>
    </row>
    <row r="774" spans="1:5" hidden="1">
      <c r="A774" s="81"/>
      <c r="B774" s="76"/>
      <c r="C774" s="76"/>
      <c r="D774" s="76"/>
      <c r="E774" s="76"/>
    </row>
    <row r="775" spans="1:5" hidden="1">
      <c r="B775" s="76"/>
      <c r="C775" s="76"/>
      <c r="D775" s="76"/>
      <c r="E775" s="76"/>
    </row>
    <row r="776" spans="1:5" hidden="1">
      <c r="B776" s="76"/>
      <c r="C776" s="76"/>
      <c r="D776" s="76"/>
      <c r="E776" s="76"/>
    </row>
    <row r="777" spans="1:5" hidden="1">
      <c r="B777" s="76"/>
      <c r="C777" s="76"/>
      <c r="D777" s="76"/>
      <c r="E777" s="76"/>
    </row>
    <row r="778" spans="1:5" hidden="1">
      <c r="B778" s="76"/>
      <c r="C778" s="76"/>
      <c r="D778" s="76"/>
      <c r="E778" s="76"/>
    </row>
    <row r="779" spans="1:5" hidden="1">
      <c r="B779" s="76"/>
      <c r="C779" s="76"/>
      <c r="D779" s="76"/>
      <c r="E779" s="76"/>
    </row>
    <row r="780" spans="1:5" hidden="1">
      <c r="B780" s="76"/>
      <c r="C780" s="76"/>
      <c r="D780" s="76"/>
      <c r="E780" s="76"/>
    </row>
    <row r="781" spans="1:5" hidden="1">
      <c r="B781" s="76"/>
      <c r="C781" s="76"/>
      <c r="D781" s="76"/>
      <c r="E781" s="76"/>
    </row>
    <row r="782" spans="1:5" hidden="1">
      <c r="B782" s="76"/>
      <c r="C782" s="76"/>
      <c r="D782" s="76"/>
      <c r="E782" s="76"/>
    </row>
    <row r="783" spans="1:5" hidden="1">
      <c r="B783" s="76"/>
      <c r="C783" s="76"/>
      <c r="D783" s="76"/>
      <c r="E783" s="76"/>
    </row>
    <row r="784" spans="1:5" hidden="1">
      <c r="B784" s="76"/>
      <c r="C784" s="76"/>
      <c r="D784" s="76"/>
      <c r="E784" s="76"/>
    </row>
    <row r="785" spans="2:5" hidden="1">
      <c r="B785" s="76"/>
      <c r="C785" s="76"/>
      <c r="D785" s="76"/>
      <c r="E785" s="76"/>
    </row>
    <row r="786" spans="2:5" hidden="1">
      <c r="B786" s="76"/>
      <c r="C786" s="76"/>
      <c r="D786" s="76"/>
      <c r="E786" s="76"/>
    </row>
    <row r="787" spans="2:5" hidden="1">
      <c r="B787" s="76"/>
      <c r="C787" s="76"/>
      <c r="D787" s="76"/>
      <c r="E787" s="76"/>
    </row>
    <row r="788" spans="2:5" hidden="1">
      <c r="B788" s="76"/>
      <c r="C788" s="76"/>
      <c r="D788" s="76"/>
      <c r="E788" s="76"/>
    </row>
    <row r="789" spans="2:5" hidden="1">
      <c r="B789" s="76"/>
      <c r="C789" s="76"/>
      <c r="D789" s="76"/>
      <c r="E789" s="76"/>
    </row>
    <row r="790" spans="2:5" hidden="1">
      <c r="B790" s="76"/>
      <c r="C790" s="76"/>
      <c r="D790" s="76"/>
      <c r="E790" s="76"/>
    </row>
    <row r="791" spans="2:5" hidden="1">
      <c r="B791" s="76"/>
      <c r="C791" s="76"/>
      <c r="D791" s="76"/>
      <c r="E791" s="76"/>
    </row>
    <row r="792" spans="2:5" hidden="1">
      <c r="B792" s="76"/>
      <c r="C792" s="76"/>
      <c r="D792" s="76"/>
      <c r="E792" s="76"/>
    </row>
    <row r="793" spans="2:5" hidden="1">
      <c r="B793" s="76"/>
      <c r="C793" s="76"/>
      <c r="D793" s="76"/>
      <c r="E793" s="76"/>
    </row>
    <row r="794" spans="2:5" hidden="1">
      <c r="B794" s="76"/>
      <c r="C794" s="76"/>
      <c r="D794" s="76"/>
      <c r="E794" s="76"/>
    </row>
    <row r="795" spans="2:5" hidden="1">
      <c r="B795" s="76"/>
      <c r="C795" s="76"/>
      <c r="D795" s="76"/>
      <c r="E795" s="76"/>
    </row>
    <row r="796" spans="2:5" hidden="1">
      <c r="B796" s="76"/>
      <c r="C796" s="76"/>
      <c r="D796" s="76"/>
      <c r="E796" s="76"/>
    </row>
    <row r="797" spans="2:5" hidden="1">
      <c r="B797" s="76"/>
      <c r="C797" s="76"/>
      <c r="D797" s="76"/>
      <c r="E797" s="76"/>
    </row>
    <row r="798" spans="2:5" hidden="1">
      <c r="B798" s="76"/>
      <c r="C798" s="76"/>
      <c r="D798" s="76"/>
      <c r="E798" s="76"/>
    </row>
    <row r="799" spans="2:5" hidden="1">
      <c r="B799" s="76"/>
      <c r="C799" s="76"/>
      <c r="D799" s="76"/>
      <c r="E799" s="76"/>
    </row>
    <row r="800" spans="2:5" hidden="1">
      <c r="B800" s="76"/>
      <c r="C800" s="76"/>
      <c r="D800" s="76"/>
      <c r="E800" s="76"/>
    </row>
    <row r="801" spans="2:5" hidden="1">
      <c r="B801" s="76"/>
      <c r="C801" s="76"/>
      <c r="D801" s="76"/>
      <c r="E801" s="76"/>
    </row>
    <row r="802" spans="2:5" hidden="1">
      <c r="B802" s="76"/>
      <c r="C802" s="76"/>
      <c r="D802" s="76"/>
      <c r="E802" s="76"/>
    </row>
    <row r="803" spans="2:5" hidden="1">
      <c r="B803" s="76"/>
      <c r="C803" s="76"/>
      <c r="D803" s="76"/>
      <c r="E803" s="76"/>
    </row>
    <row r="804" spans="2:5" hidden="1">
      <c r="B804" s="76"/>
      <c r="C804" s="76"/>
      <c r="D804" s="76"/>
      <c r="E804" s="76"/>
    </row>
    <row r="805" spans="2:5" hidden="1">
      <c r="B805" s="76"/>
      <c r="C805" s="76"/>
      <c r="D805" s="76"/>
      <c r="E805" s="76"/>
    </row>
    <row r="806" spans="2:5" hidden="1">
      <c r="B806" s="76"/>
      <c r="C806" s="76"/>
      <c r="D806" s="76"/>
      <c r="E806" s="76"/>
    </row>
  </sheetData>
  <dataValidations count="5">
    <dataValidation allowBlank="1" showInputMessage="1" showErrorMessage="1" sqref="G2 P9"/>
    <dataValidation type="list" allowBlank="1" showInputMessage="1" showErrorMessage="1" sqref="K12:K804">
      <formula1>$BM$7:$BM$11</formula1>
    </dataValidation>
    <dataValidation type="list" allowBlank="1" showInputMessage="1" showErrorMessage="1" sqref="D12:D798">
      <formula1>$BH$7:$BH$11</formula1>
    </dataValidation>
    <dataValidation type="list" allowBlank="1" showInputMessage="1" showErrorMessage="1" sqref="H12:H804">
      <formula1>$BL$7:$BL$10</formula1>
    </dataValidation>
    <dataValidation type="list" allowBlank="1" showInputMessage="1" showErrorMessage="1" sqref="F12:F804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39"/>
  <sheetViews>
    <sheetView rightToLeft="1" zoomScale="80" zoomScaleNormal="80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28515625" style="13" customWidth="1"/>
    <col min="3" max="3" width="12.85546875" style="13" customWidth="1"/>
    <col min="4" max="4" width="12" style="13" customWidth="1"/>
    <col min="5" max="5" width="14.140625" style="13" customWidth="1"/>
    <col min="6" max="6" width="11.85546875" style="13" customWidth="1"/>
    <col min="7" max="7" width="11.85546875" style="14" customWidth="1"/>
    <col min="8" max="8" width="14.7109375" style="14" customWidth="1"/>
    <col min="9" max="9" width="11.7109375" style="14" customWidth="1"/>
    <col min="10" max="10" width="31.42578125" style="14" customWidth="1"/>
    <col min="11" max="11" width="14.7109375" style="14" customWidth="1"/>
    <col min="12" max="12" width="23.28515625" style="14" customWidth="1"/>
    <col min="13" max="13" width="27.5703125" style="14" customWidth="1"/>
    <col min="14" max="14" width="25.8554687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192</v>
      </c>
    </row>
    <row r="2" spans="1:61">
      <c r="A2" s="2" t="s">
        <v>1</v>
      </c>
    </row>
    <row r="3" spans="1:61">
      <c r="A3" s="2" t="s">
        <v>2</v>
      </c>
      <c r="B3" t="s">
        <v>193</v>
      </c>
    </row>
    <row r="4" spans="1:61">
      <c r="A4" s="2" t="s">
        <v>3</v>
      </c>
    </row>
    <row r="5" spans="1:61">
      <c r="A5" s="63" t="s">
        <v>194</v>
      </c>
      <c r="B5" t="s">
        <v>195</v>
      </c>
    </row>
    <row r="6" spans="1:61" ht="26.25" customHeight="1">
      <c r="A6" s="107" t="s">
        <v>67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9"/>
      <c r="BI6" s="16"/>
    </row>
    <row r="7" spans="1:61" ht="26.25" customHeight="1">
      <c r="A7" s="107" t="s">
        <v>90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9"/>
      <c r="BE7" s="16"/>
      <c r="BI7" s="16"/>
    </row>
    <row r="8" spans="1:61" s="16" customFormat="1" ht="20.25">
      <c r="A8" s="40" t="s">
        <v>47</v>
      </c>
      <c r="B8" s="41" t="s">
        <v>48</v>
      </c>
      <c r="C8" s="110" t="s">
        <v>69</v>
      </c>
      <c r="D8" s="110" t="s">
        <v>82</v>
      </c>
      <c r="E8" s="110" t="s">
        <v>49</v>
      </c>
      <c r="F8" s="110" t="s">
        <v>83</v>
      </c>
      <c r="G8" s="110" t="s">
        <v>52</v>
      </c>
      <c r="H8" s="100" t="s">
        <v>186</v>
      </c>
      <c r="I8" s="100" t="s">
        <v>187</v>
      </c>
      <c r="J8" s="100" t="s">
        <v>191</v>
      </c>
      <c r="K8" s="100" t="s">
        <v>55</v>
      </c>
      <c r="L8" s="100" t="s">
        <v>72</v>
      </c>
      <c r="M8" s="100" t="s">
        <v>56</v>
      </c>
      <c r="N8" s="44" t="s">
        <v>182</v>
      </c>
      <c r="BE8" s="14"/>
      <c r="BF8" s="14"/>
      <c r="BG8" s="14"/>
      <c r="BI8" s="20"/>
    </row>
    <row r="9" spans="1:61" s="16" customFormat="1" ht="24" customHeight="1">
      <c r="A9" s="17"/>
      <c r="B9" s="18"/>
      <c r="C9" s="18"/>
      <c r="D9" s="18"/>
      <c r="E9" s="18"/>
      <c r="F9" s="18"/>
      <c r="G9" s="18"/>
      <c r="H9" s="18" t="s">
        <v>183</v>
      </c>
      <c r="I9" s="18"/>
      <c r="J9" s="18" t="s">
        <v>184</v>
      </c>
      <c r="K9" s="18" t="s">
        <v>6</v>
      </c>
      <c r="L9" s="18" t="s">
        <v>7</v>
      </c>
      <c r="M9" s="18" t="s">
        <v>7</v>
      </c>
      <c r="N9" s="36" t="s">
        <v>7</v>
      </c>
      <c r="BE9" s="14"/>
      <c r="BG9" s="14"/>
      <c r="BI9" s="20"/>
    </row>
    <row r="10" spans="1:61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29" t="s">
        <v>75</v>
      </c>
      <c r="M10" s="29" t="s">
        <v>76</v>
      </c>
      <c r="N10" s="29" t="s">
        <v>77</v>
      </c>
      <c r="BE10" s="14"/>
      <c r="BF10" s="16"/>
      <c r="BG10" s="14"/>
      <c r="BI10" s="14"/>
    </row>
    <row r="11" spans="1:61" s="20" customFormat="1" ht="18" customHeight="1">
      <c r="A11" s="21" t="s">
        <v>91</v>
      </c>
      <c r="B11" s="7"/>
      <c r="C11" s="7"/>
      <c r="D11" s="7"/>
      <c r="E11" s="7"/>
      <c r="F11" s="7"/>
      <c r="G11" s="7"/>
      <c r="H11" s="64">
        <v>35361260.18</v>
      </c>
      <c r="I11" s="7"/>
      <c r="J11" s="64">
        <v>591.35194765999995</v>
      </c>
      <c r="K11" s="64">
        <v>397274.93595733441</v>
      </c>
      <c r="L11" s="7"/>
      <c r="M11" s="65">
        <v>1</v>
      </c>
      <c r="N11" s="65">
        <v>0.17649999999999999</v>
      </c>
      <c r="BE11" s="14"/>
      <c r="BF11" s="16"/>
      <c r="BG11" s="14"/>
      <c r="BI11" s="14"/>
    </row>
    <row r="12" spans="1:61">
      <c r="A12" s="68" t="s">
        <v>197</v>
      </c>
      <c r="D12" s="14"/>
      <c r="E12" s="14"/>
      <c r="F12" s="14"/>
      <c r="H12" s="70">
        <v>34892014.170000002</v>
      </c>
      <c r="J12" s="70">
        <v>591.35194765999995</v>
      </c>
      <c r="K12" s="70">
        <v>381715.10037889407</v>
      </c>
      <c r="M12" s="69">
        <v>0.96079999999999999</v>
      </c>
      <c r="N12" s="69">
        <v>0.1696</v>
      </c>
    </row>
    <row r="13" spans="1:61">
      <c r="A13" s="68" t="s">
        <v>875</v>
      </c>
      <c r="D13" s="14"/>
      <c r="E13" s="14"/>
      <c r="F13" s="14"/>
      <c r="H13" s="70">
        <v>11214501.74</v>
      </c>
      <c r="J13" s="70">
        <v>26.585987660000001</v>
      </c>
      <c r="K13" s="70">
        <v>154961.98501464</v>
      </c>
      <c r="M13" s="69">
        <v>0.3901</v>
      </c>
      <c r="N13" s="69">
        <v>6.8900000000000003E-2</v>
      </c>
    </row>
    <row r="14" spans="1:61">
      <c r="A14" t="s">
        <v>876</v>
      </c>
      <c r="B14" s="71">
        <v>126011</v>
      </c>
      <c r="C14" t="s">
        <v>99</v>
      </c>
      <c r="D14" t="s">
        <v>122</v>
      </c>
      <c r="E14" t="s">
        <v>500</v>
      </c>
      <c r="F14" t="s">
        <v>1269</v>
      </c>
      <c r="G14" t="s">
        <v>101</v>
      </c>
      <c r="H14" s="66">
        <v>176156.2</v>
      </c>
      <c r="I14" s="66">
        <v>1631</v>
      </c>
      <c r="J14" s="66">
        <v>0</v>
      </c>
      <c r="K14" s="66">
        <v>2873.107622</v>
      </c>
      <c r="L14" s="67">
        <v>1E-3</v>
      </c>
      <c r="M14" s="67">
        <v>7.1999999999999998E-3</v>
      </c>
      <c r="N14" s="67">
        <v>1.2999999999999999E-3</v>
      </c>
    </row>
    <row r="15" spans="1:61">
      <c r="A15" t="s">
        <v>877</v>
      </c>
      <c r="B15" s="71">
        <v>2590248</v>
      </c>
      <c r="C15" t="s">
        <v>99</v>
      </c>
      <c r="D15" t="s">
        <v>122</v>
      </c>
      <c r="E15" t="s">
        <v>586</v>
      </c>
      <c r="F15" t="s">
        <v>447</v>
      </c>
      <c r="G15" t="s">
        <v>101</v>
      </c>
      <c r="H15" s="66">
        <v>3594292.72</v>
      </c>
      <c r="I15" s="66">
        <v>63.9</v>
      </c>
      <c r="J15" s="66">
        <v>0</v>
      </c>
      <c r="K15" s="66">
        <v>2296.7530480800001</v>
      </c>
      <c r="L15" s="67">
        <v>1.1000000000000001E-3</v>
      </c>
      <c r="M15" s="67">
        <v>5.7999999999999996E-3</v>
      </c>
      <c r="N15" s="67">
        <v>1E-3</v>
      </c>
    </row>
    <row r="16" spans="1:61">
      <c r="A16" t="s">
        <v>878</v>
      </c>
      <c r="B16" s="71">
        <v>767012</v>
      </c>
      <c r="C16" t="s">
        <v>99</v>
      </c>
      <c r="D16" t="s">
        <v>122</v>
      </c>
      <c r="E16" t="s">
        <v>502</v>
      </c>
      <c r="F16" t="s">
        <v>443</v>
      </c>
      <c r="G16" t="s">
        <v>101</v>
      </c>
      <c r="H16" s="66">
        <v>240637.81</v>
      </c>
      <c r="I16" s="66">
        <v>1280</v>
      </c>
      <c r="J16" s="66">
        <v>0</v>
      </c>
      <c r="K16" s="66">
        <v>3080.1639679999998</v>
      </c>
      <c r="L16" s="67">
        <v>8.9999999999999998E-4</v>
      </c>
      <c r="M16" s="67">
        <v>7.7999999999999996E-3</v>
      </c>
      <c r="N16" s="67">
        <v>1.4E-3</v>
      </c>
    </row>
    <row r="17" spans="1:14">
      <c r="A17" t="s">
        <v>879</v>
      </c>
      <c r="B17" s="71">
        <v>585018</v>
      </c>
      <c r="C17" t="s">
        <v>99</v>
      </c>
      <c r="D17" t="s">
        <v>122</v>
      </c>
      <c r="E17" t="s">
        <v>880</v>
      </c>
      <c r="F17" t="s">
        <v>443</v>
      </c>
      <c r="G17" t="s">
        <v>101</v>
      </c>
      <c r="H17" s="66">
        <v>265057</v>
      </c>
      <c r="I17" s="66">
        <v>1870</v>
      </c>
      <c r="J17" s="66">
        <v>0</v>
      </c>
      <c r="K17" s="66">
        <v>4956.5658999999996</v>
      </c>
      <c r="L17" s="67">
        <v>1.1999999999999999E-3</v>
      </c>
      <c r="M17" s="67">
        <v>1.2500000000000001E-2</v>
      </c>
      <c r="N17" s="67">
        <v>2.2000000000000001E-3</v>
      </c>
    </row>
    <row r="18" spans="1:14">
      <c r="A18" t="s">
        <v>881</v>
      </c>
      <c r="B18" s="71">
        <v>691212</v>
      </c>
      <c r="C18" t="s">
        <v>99</v>
      </c>
      <c r="D18" t="s">
        <v>122</v>
      </c>
      <c r="E18" t="s">
        <v>882</v>
      </c>
      <c r="F18" t="s">
        <v>363</v>
      </c>
      <c r="G18" t="s">
        <v>101</v>
      </c>
      <c r="H18" s="66">
        <v>933647</v>
      </c>
      <c r="I18" s="66">
        <v>1050</v>
      </c>
      <c r="J18" s="66">
        <v>0</v>
      </c>
      <c r="K18" s="66">
        <v>9803.2934999999998</v>
      </c>
      <c r="L18" s="67">
        <v>8.0000000000000004E-4</v>
      </c>
      <c r="M18" s="67">
        <v>2.47E-2</v>
      </c>
      <c r="N18" s="67">
        <v>4.4000000000000003E-3</v>
      </c>
    </row>
    <row r="19" spans="1:14">
      <c r="A19" t="s">
        <v>883</v>
      </c>
      <c r="B19" s="71">
        <v>604611</v>
      </c>
      <c r="C19" t="s">
        <v>99</v>
      </c>
      <c r="D19" t="s">
        <v>122</v>
      </c>
      <c r="E19" t="s">
        <v>374</v>
      </c>
      <c r="F19" t="s">
        <v>363</v>
      </c>
      <c r="G19" t="s">
        <v>101</v>
      </c>
      <c r="H19" s="66">
        <v>899078.48</v>
      </c>
      <c r="I19" s="66">
        <v>1731</v>
      </c>
      <c r="J19" s="66">
        <v>0</v>
      </c>
      <c r="K19" s="66">
        <v>15563.048488799999</v>
      </c>
      <c r="L19" s="67">
        <v>5.9999999999999995E-4</v>
      </c>
      <c r="M19" s="67">
        <v>3.9199999999999999E-2</v>
      </c>
      <c r="N19" s="67">
        <v>6.8999999999999999E-3</v>
      </c>
    </row>
    <row r="20" spans="1:14">
      <c r="A20" t="s">
        <v>884</v>
      </c>
      <c r="B20" s="71">
        <v>695437</v>
      </c>
      <c r="C20" t="s">
        <v>99</v>
      </c>
      <c r="D20" t="s">
        <v>122</v>
      </c>
      <c r="E20" t="s">
        <v>885</v>
      </c>
      <c r="F20" t="s">
        <v>363</v>
      </c>
      <c r="G20" t="s">
        <v>101</v>
      </c>
      <c r="H20" s="66">
        <v>124944.87</v>
      </c>
      <c r="I20" s="66">
        <v>6462</v>
      </c>
      <c r="J20" s="66">
        <v>0</v>
      </c>
      <c r="K20" s="66">
        <v>8073.9374994</v>
      </c>
      <c r="L20" s="67">
        <v>5.0000000000000001E-4</v>
      </c>
      <c r="M20" s="67">
        <v>2.0299999999999999E-2</v>
      </c>
      <c r="N20" s="67">
        <v>3.5999999999999999E-3</v>
      </c>
    </row>
    <row r="21" spans="1:14">
      <c r="A21" t="s">
        <v>886</v>
      </c>
      <c r="B21" s="71">
        <v>662577</v>
      </c>
      <c r="C21" t="s">
        <v>99</v>
      </c>
      <c r="D21" t="s">
        <v>122</v>
      </c>
      <c r="E21" t="s">
        <v>887</v>
      </c>
      <c r="F21" t="s">
        <v>363</v>
      </c>
      <c r="G21" t="s">
        <v>101</v>
      </c>
      <c r="H21" s="66">
        <v>1013797.63</v>
      </c>
      <c r="I21" s="66">
        <v>2058</v>
      </c>
      <c r="J21" s="66">
        <v>0</v>
      </c>
      <c r="K21" s="66">
        <v>20863.955225400001</v>
      </c>
      <c r="L21" s="67">
        <v>8.0000000000000004E-4</v>
      </c>
      <c r="M21" s="67">
        <v>5.2499999999999998E-2</v>
      </c>
      <c r="N21" s="67">
        <v>9.2999999999999992E-3</v>
      </c>
    </row>
    <row r="22" spans="1:14">
      <c r="A22" t="s">
        <v>888</v>
      </c>
      <c r="B22" s="71">
        <v>576017</v>
      </c>
      <c r="C22" t="s">
        <v>99</v>
      </c>
      <c r="D22" t="s">
        <v>122</v>
      </c>
      <c r="E22" t="s">
        <v>568</v>
      </c>
      <c r="F22" t="s">
        <v>569</v>
      </c>
      <c r="G22" t="s">
        <v>101</v>
      </c>
      <c r="H22" s="66">
        <v>7909.33</v>
      </c>
      <c r="I22" s="66">
        <v>28330</v>
      </c>
      <c r="J22" s="66">
        <v>0</v>
      </c>
      <c r="K22" s="66">
        <v>2240.7131890000001</v>
      </c>
      <c r="L22" s="67">
        <v>1E-3</v>
      </c>
      <c r="M22" s="67">
        <v>5.5999999999999999E-3</v>
      </c>
      <c r="N22" s="67">
        <v>1E-3</v>
      </c>
    </row>
    <row r="23" spans="1:14">
      <c r="A23" t="s">
        <v>889</v>
      </c>
      <c r="B23" s="71">
        <v>475020</v>
      </c>
      <c r="C23" t="s">
        <v>99</v>
      </c>
      <c r="D23" t="s">
        <v>122</v>
      </c>
      <c r="E23" t="s">
        <v>843</v>
      </c>
      <c r="F23" t="s">
        <v>565</v>
      </c>
      <c r="G23" t="s">
        <v>101</v>
      </c>
      <c r="H23" s="66">
        <v>502937.14</v>
      </c>
      <c r="I23" s="66">
        <v>252</v>
      </c>
      <c r="J23" s="66">
        <v>0</v>
      </c>
      <c r="K23" s="66">
        <v>1267.4015927999999</v>
      </c>
      <c r="L23" s="67">
        <v>4.0000000000000002E-4</v>
      </c>
      <c r="M23" s="67">
        <v>3.2000000000000002E-3</v>
      </c>
      <c r="N23" s="67">
        <v>5.9999999999999995E-4</v>
      </c>
    </row>
    <row r="24" spans="1:14">
      <c r="A24" t="s">
        <v>890</v>
      </c>
      <c r="B24" s="71">
        <v>281014</v>
      </c>
      <c r="C24" t="s">
        <v>99</v>
      </c>
      <c r="D24" t="s">
        <v>122</v>
      </c>
      <c r="E24" t="s">
        <v>642</v>
      </c>
      <c r="F24" t="s">
        <v>490</v>
      </c>
      <c r="G24" t="s">
        <v>101</v>
      </c>
      <c r="H24" s="66">
        <v>163513</v>
      </c>
      <c r="I24" s="66">
        <v>1026</v>
      </c>
      <c r="J24" s="66">
        <v>0</v>
      </c>
      <c r="K24" s="66">
        <v>1677.64338</v>
      </c>
      <c r="L24" s="67">
        <v>1E-4</v>
      </c>
      <c r="M24" s="67">
        <v>4.1999999999999997E-3</v>
      </c>
      <c r="N24" s="67">
        <v>6.9999999999999999E-4</v>
      </c>
    </row>
    <row r="25" spans="1:14">
      <c r="A25" t="s">
        <v>891</v>
      </c>
      <c r="B25" s="71">
        <v>1155019</v>
      </c>
      <c r="C25" t="s">
        <v>99</v>
      </c>
      <c r="D25" t="s">
        <v>122</v>
      </c>
      <c r="E25" t="s">
        <v>892</v>
      </c>
      <c r="F25" t="s">
        <v>638</v>
      </c>
      <c r="G25" t="s">
        <v>101</v>
      </c>
      <c r="H25" s="66">
        <v>10227.35</v>
      </c>
      <c r="I25" s="66">
        <v>42220</v>
      </c>
      <c r="J25" s="66">
        <v>26.585987660000001</v>
      </c>
      <c r="K25" s="66">
        <v>4344.5731576600001</v>
      </c>
      <c r="L25" s="67">
        <v>1E-4</v>
      </c>
      <c r="M25" s="67">
        <v>1.09E-2</v>
      </c>
      <c r="N25" s="67">
        <v>1.9E-3</v>
      </c>
    </row>
    <row r="26" spans="1:14">
      <c r="A26" t="s">
        <v>893</v>
      </c>
      <c r="B26" s="71">
        <v>746016</v>
      </c>
      <c r="C26" t="s">
        <v>99</v>
      </c>
      <c r="D26" t="s">
        <v>122</v>
      </c>
      <c r="E26" t="s">
        <v>637</v>
      </c>
      <c r="F26" t="s">
        <v>638</v>
      </c>
      <c r="G26" t="s">
        <v>101</v>
      </c>
      <c r="H26" s="66">
        <v>137632.31</v>
      </c>
      <c r="I26" s="66">
        <v>9593</v>
      </c>
      <c r="J26" s="66">
        <v>0</v>
      </c>
      <c r="K26" s="66">
        <v>13203.067498300001</v>
      </c>
      <c r="L26" s="67">
        <v>1.1999999999999999E-3</v>
      </c>
      <c r="M26" s="67">
        <v>3.32E-2</v>
      </c>
      <c r="N26" s="67">
        <v>5.8999999999999999E-3</v>
      </c>
    </row>
    <row r="27" spans="1:14">
      <c r="A27" t="s">
        <v>894</v>
      </c>
      <c r="B27" s="71">
        <v>1143429</v>
      </c>
      <c r="C27" t="s">
        <v>99</v>
      </c>
      <c r="D27" t="s">
        <v>122</v>
      </c>
      <c r="E27" t="s">
        <v>760</v>
      </c>
      <c r="F27" t="s">
        <v>761</v>
      </c>
      <c r="G27" t="s">
        <v>101</v>
      </c>
      <c r="H27" s="66">
        <v>8532</v>
      </c>
      <c r="I27" s="66">
        <v>14900</v>
      </c>
      <c r="J27" s="66">
        <v>0</v>
      </c>
      <c r="K27" s="66">
        <v>1271.268</v>
      </c>
      <c r="L27" s="67">
        <v>5.9999999999999995E-4</v>
      </c>
      <c r="M27" s="67">
        <v>3.2000000000000002E-3</v>
      </c>
      <c r="N27" s="67">
        <v>5.9999999999999995E-4</v>
      </c>
    </row>
    <row r="28" spans="1:14">
      <c r="A28" t="s">
        <v>895</v>
      </c>
      <c r="B28" s="71">
        <v>777037</v>
      </c>
      <c r="C28" t="s">
        <v>99</v>
      </c>
      <c r="D28" t="s">
        <v>122</v>
      </c>
      <c r="E28" t="s">
        <v>479</v>
      </c>
      <c r="F28" t="s">
        <v>480</v>
      </c>
      <c r="G28" t="s">
        <v>101</v>
      </c>
      <c r="H28" s="66">
        <v>502878</v>
      </c>
      <c r="I28" s="66">
        <v>2259</v>
      </c>
      <c r="J28" s="66">
        <v>0</v>
      </c>
      <c r="K28" s="66">
        <v>11360.014020000001</v>
      </c>
      <c r="L28" s="67">
        <v>2E-3</v>
      </c>
      <c r="M28" s="67">
        <v>2.86E-2</v>
      </c>
      <c r="N28" s="67">
        <v>5.0000000000000001E-3</v>
      </c>
    </row>
    <row r="29" spans="1:14">
      <c r="A29" t="s">
        <v>896</v>
      </c>
      <c r="B29" s="71">
        <v>1097278</v>
      </c>
      <c r="C29" t="s">
        <v>99</v>
      </c>
      <c r="D29" t="s">
        <v>122</v>
      </c>
      <c r="E29" t="s">
        <v>436</v>
      </c>
      <c r="F29" t="s">
        <v>1264</v>
      </c>
      <c r="G29" t="s">
        <v>101</v>
      </c>
      <c r="H29" s="66">
        <v>569952.96</v>
      </c>
      <c r="I29" s="66">
        <v>1569</v>
      </c>
      <c r="J29" s="66">
        <v>0</v>
      </c>
      <c r="K29" s="66">
        <v>8942.5619423999997</v>
      </c>
      <c r="L29" s="67">
        <v>1.5E-3</v>
      </c>
      <c r="M29" s="67">
        <v>2.2499999999999999E-2</v>
      </c>
      <c r="N29" s="67">
        <v>4.0000000000000001E-3</v>
      </c>
    </row>
    <row r="30" spans="1:14">
      <c r="A30" t="s">
        <v>897</v>
      </c>
      <c r="B30" s="71">
        <v>226019</v>
      </c>
      <c r="C30" t="s">
        <v>99</v>
      </c>
      <c r="D30" t="s">
        <v>122</v>
      </c>
      <c r="E30" t="s">
        <v>457</v>
      </c>
      <c r="F30" t="s">
        <v>1264</v>
      </c>
      <c r="G30" t="s">
        <v>101</v>
      </c>
      <c r="H30" s="66">
        <v>924758.72</v>
      </c>
      <c r="I30" s="66">
        <v>624</v>
      </c>
      <c r="J30" s="66">
        <v>0</v>
      </c>
      <c r="K30" s="66">
        <v>5770.4944127999997</v>
      </c>
      <c r="L30" s="67">
        <v>1.1000000000000001E-3</v>
      </c>
      <c r="M30" s="67">
        <v>1.4500000000000001E-2</v>
      </c>
      <c r="N30" s="67">
        <v>2.5999999999999999E-3</v>
      </c>
    </row>
    <row r="31" spans="1:14">
      <c r="A31" t="s">
        <v>898</v>
      </c>
      <c r="B31" s="71">
        <v>323014</v>
      </c>
      <c r="C31" t="s">
        <v>99</v>
      </c>
      <c r="D31" t="s">
        <v>122</v>
      </c>
      <c r="E31" t="s">
        <v>460</v>
      </c>
      <c r="F31" t="s">
        <v>1264</v>
      </c>
      <c r="G31" t="s">
        <v>101</v>
      </c>
      <c r="H31" s="66">
        <v>44123.22</v>
      </c>
      <c r="I31" s="66">
        <v>12950</v>
      </c>
      <c r="J31" s="66">
        <v>0</v>
      </c>
      <c r="K31" s="66">
        <v>5713.9569899999997</v>
      </c>
      <c r="L31" s="67">
        <v>8.9999999999999998E-4</v>
      </c>
      <c r="M31" s="67">
        <v>1.44E-2</v>
      </c>
      <c r="N31" s="67">
        <v>2.5000000000000001E-3</v>
      </c>
    </row>
    <row r="32" spans="1:14">
      <c r="A32" t="s">
        <v>899</v>
      </c>
      <c r="B32" s="71">
        <v>1119478</v>
      </c>
      <c r="C32" t="s">
        <v>99</v>
      </c>
      <c r="D32" t="s">
        <v>122</v>
      </c>
      <c r="E32" t="s">
        <v>419</v>
      </c>
      <c r="F32" t="s">
        <v>1264</v>
      </c>
      <c r="G32" t="s">
        <v>101</v>
      </c>
      <c r="H32" s="66">
        <v>37209</v>
      </c>
      <c r="I32" s="66">
        <v>15670</v>
      </c>
      <c r="J32" s="66">
        <v>0</v>
      </c>
      <c r="K32" s="66">
        <v>5830.6503000000002</v>
      </c>
      <c r="L32" s="67">
        <v>2.9999999999999997E-4</v>
      </c>
      <c r="M32" s="67">
        <v>1.47E-2</v>
      </c>
      <c r="N32" s="67">
        <v>2.5999999999999999E-3</v>
      </c>
    </row>
    <row r="33" spans="1:14">
      <c r="A33" t="s">
        <v>900</v>
      </c>
      <c r="B33" s="71">
        <v>1081942</v>
      </c>
      <c r="C33" t="s">
        <v>99</v>
      </c>
      <c r="D33" t="s">
        <v>122</v>
      </c>
      <c r="E33" t="s">
        <v>573</v>
      </c>
      <c r="F33" t="s">
        <v>1265</v>
      </c>
      <c r="G33" t="s">
        <v>101</v>
      </c>
      <c r="H33" s="66">
        <v>266109</v>
      </c>
      <c r="I33" s="66">
        <v>1230</v>
      </c>
      <c r="J33" s="66">
        <v>0</v>
      </c>
      <c r="K33" s="66">
        <v>3273.1406999999999</v>
      </c>
      <c r="L33" s="67">
        <v>5.9999999999999995E-4</v>
      </c>
      <c r="M33" s="67">
        <v>8.2000000000000007E-3</v>
      </c>
      <c r="N33" s="67">
        <v>1.5E-3</v>
      </c>
    </row>
    <row r="34" spans="1:14">
      <c r="A34" t="s">
        <v>901</v>
      </c>
      <c r="B34" s="71">
        <v>629014</v>
      </c>
      <c r="C34" t="s">
        <v>99</v>
      </c>
      <c r="D34" t="s">
        <v>122</v>
      </c>
      <c r="E34" t="s">
        <v>854</v>
      </c>
      <c r="F34" t="s">
        <v>902</v>
      </c>
      <c r="G34" t="s">
        <v>101</v>
      </c>
      <c r="H34" s="66">
        <v>32006</v>
      </c>
      <c r="I34" s="66">
        <v>4166</v>
      </c>
      <c r="J34" s="66">
        <v>0</v>
      </c>
      <c r="K34" s="66">
        <v>1333.36996</v>
      </c>
      <c r="L34" s="67">
        <v>0</v>
      </c>
      <c r="M34" s="67">
        <v>3.3999999999999998E-3</v>
      </c>
      <c r="N34" s="67">
        <v>5.9999999999999995E-4</v>
      </c>
    </row>
    <row r="35" spans="1:14">
      <c r="A35" t="s">
        <v>903</v>
      </c>
      <c r="B35" s="71">
        <v>1130699</v>
      </c>
      <c r="C35" t="s">
        <v>99</v>
      </c>
      <c r="D35" t="s">
        <v>122</v>
      </c>
      <c r="E35" t="s">
        <v>904</v>
      </c>
      <c r="F35" t="s">
        <v>902</v>
      </c>
      <c r="G35" t="s">
        <v>101</v>
      </c>
      <c r="H35" s="66">
        <v>5391</v>
      </c>
      <c r="I35" s="66">
        <v>19000</v>
      </c>
      <c r="J35" s="66">
        <v>0</v>
      </c>
      <c r="K35" s="66">
        <v>1024.29</v>
      </c>
      <c r="L35" s="67">
        <v>0</v>
      </c>
      <c r="M35" s="67">
        <v>2.5999999999999999E-3</v>
      </c>
      <c r="N35" s="67">
        <v>5.0000000000000001E-4</v>
      </c>
    </row>
    <row r="36" spans="1:14">
      <c r="A36" t="s">
        <v>905</v>
      </c>
      <c r="B36" s="71">
        <v>1134402</v>
      </c>
      <c r="C36" t="s">
        <v>99</v>
      </c>
      <c r="D36" t="s">
        <v>122</v>
      </c>
      <c r="E36" t="s">
        <v>906</v>
      </c>
      <c r="F36" t="s">
        <v>124</v>
      </c>
      <c r="G36" t="s">
        <v>101</v>
      </c>
      <c r="H36" s="66">
        <v>15057</v>
      </c>
      <c r="I36" s="66">
        <v>22090</v>
      </c>
      <c r="J36" s="66">
        <v>0</v>
      </c>
      <c r="K36" s="66">
        <v>3326.0913</v>
      </c>
      <c r="L36" s="67">
        <v>2.9999999999999997E-4</v>
      </c>
      <c r="M36" s="67">
        <v>8.3999999999999995E-3</v>
      </c>
      <c r="N36" s="67">
        <v>1.5E-3</v>
      </c>
    </row>
    <row r="37" spans="1:14">
      <c r="A37" t="s">
        <v>907</v>
      </c>
      <c r="B37" s="71">
        <v>273011</v>
      </c>
      <c r="C37" t="s">
        <v>99</v>
      </c>
      <c r="D37" t="s">
        <v>122</v>
      </c>
      <c r="E37" t="s">
        <v>908</v>
      </c>
      <c r="F37" t="s">
        <v>128</v>
      </c>
      <c r="G37" t="s">
        <v>101</v>
      </c>
      <c r="H37" s="66">
        <v>22676</v>
      </c>
      <c r="I37" s="66">
        <v>64490</v>
      </c>
      <c r="J37" s="66">
        <v>0</v>
      </c>
      <c r="K37" s="66">
        <v>14623.752399999999</v>
      </c>
      <c r="L37" s="67">
        <v>2.9999999999999997E-4</v>
      </c>
      <c r="M37" s="67">
        <v>3.6799999999999999E-2</v>
      </c>
      <c r="N37" s="67">
        <v>6.4999999999999997E-3</v>
      </c>
    </row>
    <row r="38" spans="1:14">
      <c r="A38" t="s">
        <v>909</v>
      </c>
      <c r="B38" s="71">
        <v>230011</v>
      </c>
      <c r="C38" t="s">
        <v>99</v>
      </c>
      <c r="D38" t="s">
        <v>122</v>
      </c>
      <c r="E38" t="s">
        <v>494</v>
      </c>
      <c r="F38" t="s">
        <v>131</v>
      </c>
      <c r="G38" t="s">
        <v>101</v>
      </c>
      <c r="H38" s="66">
        <v>715978</v>
      </c>
      <c r="I38" s="66">
        <v>314</v>
      </c>
      <c r="J38" s="66">
        <v>0</v>
      </c>
      <c r="K38" s="66">
        <v>2248.17092</v>
      </c>
      <c r="L38" s="67">
        <v>2.9999999999999997E-4</v>
      </c>
      <c r="M38" s="67">
        <v>5.7000000000000002E-3</v>
      </c>
      <c r="N38" s="67">
        <v>1E-3</v>
      </c>
    </row>
    <row r="39" spans="1:14">
      <c r="A39" s="68" t="s">
        <v>910</v>
      </c>
      <c r="D39" s="14"/>
      <c r="E39" s="14"/>
      <c r="F39" s="14"/>
      <c r="H39" s="70">
        <v>16794359.759999998</v>
      </c>
      <c r="J39" s="70">
        <v>553.49351000000001</v>
      </c>
      <c r="K39" s="70">
        <v>170488.03425524099</v>
      </c>
      <c r="M39" s="69">
        <v>0.42909999999999998</v>
      </c>
      <c r="N39" s="69">
        <v>7.5700000000000003E-2</v>
      </c>
    </row>
    <row r="40" spans="1:14">
      <c r="A40" t="s">
        <v>911</v>
      </c>
      <c r="B40" s="71">
        <v>1087022</v>
      </c>
      <c r="C40" t="s">
        <v>99</v>
      </c>
      <c r="D40" t="s">
        <v>122</v>
      </c>
      <c r="E40" t="s">
        <v>912</v>
      </c>
      <c r="F40" t="s">
        <v>100</v>
      </c>
      <c r="G40" t="s">
        <v>101</v>
      </c>
      <c r="H40" s="66">
        <v>16191</v>
      </c>
      <c r="I40" s="66">
        <v>12690</v>
      </c>
      <c r="J40" s="66">
        <v>0</v>
      </c>
      <c r="K40" s="66">
        <v>2054.6379000000002</v>
      </c>
      <c r="L40" s="67">
        <v>1.1999999999999999E-3</v>
      </c>
      <c r="M40" s="67">
        <v>5.1999999999999998E-3</v>
      </c>
      <c r="N40" s="67">
        <v>8.9999999999999998E-4</v>
      </c>
    </row>
    <row r="41" spans="1:14">
      <c r="A41" t="s">
        <v>913</v>
      </c>
      <c r="B41" s="71">
        <v>1820083</v>
      </c>
      <c r="C41" t="s">
        <v>99</v>
      </c>
      <c r="D41" t="s">
        <v>122</v>
      </c>
      <c r="E41" t="s">
        <v>576</v>
      </c>
      <c r="F41" t="s">
        <v>1269</v>
      </c>
      <c r="G41" t="s">
        <v>101</v>
      </c>
      <c r="H41" s="66">
        <v>32773.22</v>
      </c>
      <c r="I41" s="66">
        <v>392.4</v>
      </c>
      <c r="J41" s="66">
        <v>0</v>
      </c>
      <c r="K41" s="66">
        <v>128.60211527999999</v>
      </c>
      <c r="L41" s="67">
        <v>2.0000000000000001E-4</v>
      </c>
      <c r="M41" s="67">
        <v>2.9999999999999997E-4</v>
      </c>
      <c r="N41" s="67">
        <v>1E-4</v>
      </c>
    </row>
    <row r="42" spans="1:14">
      <c r="A42" t="s">
        <v>914</v>
      </c>
      <c r="B42" s="71">
        <v>1094044</v>
      </c>
      <c r="C42" t="s">
        <v>99</v>
      </c>
      <c r="D42" t="s">
        <v>122</v>
      </c>
      <c r="E42" t="s">
        <v>592</v>
      </c>
      <c r="F42" t="s">
        <v>1269</v>
      </c>
      <c r="G42" t="s">
        <v>101</v>
      </c>
      <c r="H42" s="66">
        <v>283724</v>
      </c>
      <c r="I42" s="66">
        <v>1638</v>
      </c>
      <c r="J42" s="66">
        <v>0</v>
      </c>
      <c r="K42" s="66">
        <v>4647.39912</v>
      </c>
      <c r="L42" s="67">
        <v>5.0000000000000001E-3</v>
      </c>
      <c r="M42" s="67">
        <v>1.17E-2</v>
      </c>
      <c r="N42" s="67">
        <v>2.0999999999999999E-3</v>
      </c>
    </row>
    <row r="43" spans="1:14">
      <c r="A43" t="s">
        <v>915</v>
      </c>
      <c r="B43" s="71">
        <v>1091354</v>
      </c>
      <c r="C43" t="s">
        <v>99</v>
      </c>
      <c r="D43" t="s">
        <v>122</v>
      </c>
      <c r="E43" t="s">
        <v>583</v>
      </c>
      <c r="F43" t="s">
        <v>1269</v>
      </c>
      <c r="G43" t="s">
        <v>101</v>
      </c>
      <c r="H43" s="66">
        <v>45054</v>
      </c>
      <c r="I43" s="66">
        <v>8080</v>
      </c>
      <c r="J43" s="66">
        <v>0</v>
      </c>
      <c r="K43" s="66">
        <v>3640.3631999999998</v>
      </c>
      <c r="L43" s="67">
        <v>1.4E-3</v>
      </c>
      <c r="M43" s="67">
        <v>9.1999999999999998E-3</v>
      </c>
      <c r="N43" s="67">
        <v>1.6000000000000001E-3</v>
      </c>
    </row>
    <row r="44" spans="1:14">
      <c r="A44" t="s">
        <v>916</v>
      </c>
      <c r="B44" s="71">
        <v>1081686</v>
      </c>
      <c r="C44" t="s">
        <v>99</v>
      </c>
      <c r="D44" t="s">
        <v>122</v>
      </c>
      <c r="E44" t="s">
        <v>629</v>
      </c>
      <c r="F44" t="s">
        <v>1269</v>
      </c>
      <c r="G44" t="s">
        <v>101</v>
      </c>
      <c r="H44" s="66">
        <v>190477.2</v>
      </c>
      <c r="I44" s="66">
        <v>3149</v>
      </c>
      <c r="J44" s="66">
        <v>0</v>
      </c>
      <c r="K44" s="66">
        <v>5998.1270279999999</v>
      </c>
      <c r="L44" s="67">
        <v>2.5999999999999999E-3</v>
      </c>
      <c r="M44" s="67">
        <v>1.5100000000000001E-2</v>
      </c>
      <c r="N44" s="67">
        <v>2.7000000000000001E-3</v>
      </c>
    </row>
    <row r="45" spans="1:14">
      <c r="A45" t="s">
        <v>917</v>
      </c>
      <c r="B45" s="71">
        <v>1091651</v>
      </c>
      <c r="C45" t="s">
        <v>99</v>
      </c>
      <c r="D45" t="s">
        <v>122</v>
      </c>
      <c r="E45" t="s">
        <v>918</v>
      </c>
      <c r="F45" t="s">
        <v>919</v>
      </c>
      <c r="G45" t="s">
        <v>101</v>
      </c>
      <c r="H45" s="66">
        <v>91020</v>
      </c>
      <c r="I45" s="66">
        <v>5699</v>
      </c>
      <c r="J45" s="66">
        <v>0</v>
      </c>
      <c r="K45" s="66">
        <v>5187.2298000000001</v>
      </c>
      <c r="L45" s="67">
        <v>3.7000000000000002E-3</v>
      </c>
      <c r="M45" s="67">
        <v>1.3100000000000001E-2</v>
      </c>
      <c r="N45" s="67">
        <v>2.3E-3</v>
      </c>
    </row>
    <row r="46" spans="1:14">
      <c r="A46" t="s">
        <v>920</v>
      </c>
      <c r="B46" s="71">
        <v>1091065</v>
      </c>
      <c r="C46" t="s">
        <v>99</v>
      </c>
      <c r="D46" t="s">
        <v>122</v>
      </c>
      <c r="E46" t="s">
        <v>921</v>
      </c>
      <c r="F46" t="s">
        <v>919</v>
      </c>
      <c r="G46" t="s">
        <v>101</v>
      </c>
      <c r="H46" s="66">
        <v>124475.57</v>
      </c>
      <c r="I46" s="66">
        <v>3920</v>
      </c>
      <c r="J46" s="66">
        <v>0</v>
      </c>
      <c r="K46" s="66">
        <v>4879.442344</v>
      </c>
      <c r="L46" s="67">
        <v>1.1999999999999999E-3</v>
      </c>
      <c r="M46" s="67">
        <v>1.23E-2</v>
      </c>
      <c r="N46" s="67">
        <v>2.2000000000000001E-3</v>
      </c>
    </row>
    <row r="47" spans="1:14">
      <c r="A47" t="s">
        <v>922</v>
      </c>
      <c r="B47" s="71">
        <v>1141571</v>
      </c>
      <c r="C47" t="s">
        <v>99</v>
      </c>
      <c r="D47" t="s">
        <v>122</v>
      </c>
      <c r="E47" t="s">
        <v>748</v>
      </c>
      <c r="F47" t="s">
        <v>447</v>
      </c>
      <c r="G47" t="s">
        <v>101</v>
      </c>
      <c r="H47" s="66">
        <v>194437</v>
      </c>
      <c r="I47" s="66">
        <v>2818</v>
      </c>
      <c r="J47" s="66">
        <v>0</v>
      </c>
      <c r="K47" s="66">
        <v>5479.2346600000001</v>
      </c>
      <c r="L47" s="67">
        <v>1.4E-3</v>
      </c>
      <c r="M47" s="67">
        <v>1.38E-2</v>
      </c>
      <c r="N47" s="67">
        <v>2.3999999999999998E-3</v>
      </c>
    </row>
    <row r="48" spans="1:14">
      <c r="A48" t="s">
        <v>923</v>
      </c>
      <c r="B48" s="71">
        <v>1100007</v>
      </c>
      <c r="C48" t="s">
        <v>99</v>
      </c>
      <c r="D48" t="s">
        <v>122</v>
      </c>
      <c r="E48" t="s">
        <v>522</v>
      </c>
      <c r="F48" t="s">
        <v>447</v>
      </c>
      <c r="G48" t="s">
        <v>101</v>
      </c>
      <c r="H48" s="66">
        <v>16457</v>
      </c>
      <c r="I48" s="66">
        <v>27500</v>
      </c>
      <c r="J48" s="66">
        <v>0</v>
      </c>
      <c r="K48" s="66">
        <v>4525.6750000000002</v>
      </c>
      <c r="L48" s="67">
        <v>1.2999999999999999E-3</v>
      </c>
      <c r="M48" s="67">
        <v>1.14E-2</v>
      </c>
      <c r="N48" s="67">
        <v>2E-3</v>
      </c>
    </row>
    <row r="49" spans="1:14">
      <c r="A49" t="s">
        <v>924</v>
      </c>
      <c r="B49" s="71">
        <v>1129501</v>
      </c>
      <c r="C49" t="s">
        <v>99</v>
      </c>
      <c r="D49" t="s">
        <v>122</v>
      </c>
      <c r="E49" t="s">
        <v>925</v>
      </c>
      <c r="F49" t="s">
        <v>443</v>
      </c>
      <c r="G49" t="s">
        <v>101</v>
      </c>
      <c r="H49" s="66">
        <v>36945</v>
      </c>
      <c r="I49" s="66">
        <v>8049</v>
      </c>
      <c r="J49" s="66">
        <v>0</v>
      </c>
      <c r="K49" s="66">
        <v>2973.7030500000001</v>
      </c>
      <c r="L49" s="67">
        <v>2.5000000000000001E-3</v>
      </c>
      <c r="M49" s="67">
        <v>7.4999999999999997E-3</v>
      </c>
      <c r="N49" s="67">
        <v>1.2999999999999999E-3</v>
      </c>
    </row>
    <row r="50" spans="1:14">
      <c r="A50" t="s">
        <v>926</v>
      </c>
      <c r="B50" s="71">
        <v>224014</v>
      </c>
      <c r="C50" t="s">
        <v>99</v>
      </c>
      <c r="D50" t="s">
        <v>122</v>
      </c>
      <c r="E50" t="s">
        <v>927</v>
      </c>
      <c r="F50" t="s">
        <v>443</v>
      </c>
      <c r="G50" t="s">
        <v>101</v>
      </c>
      <c r="H50" s="66">
        <v>108155.46</v>
      </c>
      <c r="I50" s="66">
        <v>2886</v>
      </c>
      <c r="J50" s="66">
        <v>0</v>
      </c>
      <c r="K50" s="66">
        <v>3121.3665756</v>
      </c>
      <c r="L50" s="67">
        <v>1.6000000000000001E-3</v>
      </c>
      <c r="M50" s="67">
        <v>7.9000000000000008E-3</v>
      </c>
      <c r="N50" s="67">
        <v>1.4E-3</v>
      </c>
    </row>
    <row r="51" spans="1:14">
      <c r="A51" t="s">
        <v>928</v>
      </c>
      <c r="B51" s="71">
        <v>1081165</v>
      </c>
      <c r="C51" t="s">
        <v>99</v>
      </c>
      <c r="D51" t="s">
        <v>122</v>
      </c>
      <c r="E51" t="s">
        <v>929</v>
      </c>
      <c r="F51" t="s">
        <v>443</v>
      </c>
      <c r="G51" t="s">
        <v>101</v>
      </c>
      <c r="H51" s="66">
        <v>2022118.6</v>
      </c>
      <c r="I51" s="66">
        <v>179.2</v>
      </c>
      <c r="J51" s="66">
        <v>0</v>
      </c>
      <c r="K51" s="66">
        <v>3623.6365311999998</v>
      </c>
      <c r="L51" s="67">
        <v>1.9E-3</v>
      </c>
      <c r="M51" s="67">
        <v>9.1000000000000004E-3</v>
      </c>
      <c r="N51" s="67">
        <v>1.6000000000000001E-3</v>
      </c>
    </row>
    <row r="52" spans="1:14">
      <c r="A52" t="s">
        <v>930</v>
      </c>
      <c r="B52" s="71">
        <v>566018</v>
      </c>
      <c r="C52" t="s">
        <v>99</v>
      </c>
      <c r="D52" t="s">
        <v>122</v>
      </c>
      <c r="E52" t="s">
        <v>931</v>
      </c>
      <c r="F52" t="s">
        <v>443</v>
      </c>
      <c r="G52" t="s">
        <v>101</v>
      </c>
      <c r="H52" s="66">
        <v>69590.070000000007</v>
      </c>
      <c r="I52" s="66">
        <v>3478</v>
      </c>
      <c r="J52" s="66">
        <v>0</v>
      </c>
      <c r="K52" s="66">
        <v>2420.3426346000001</v>
      </c>
      <c r="L52" s="67">
        <v>1.1000000000000001E-3</v>
      </c>
      <c r="M52" s="67">
        <v>6.1000000000000004E-3</v>
      </c>
      <c r="N52" s="67">
        <v>1.1000000000000001E-3</v>
      </c>
    </row>
    <row r="53" spans="1:14">
      <c r="A53" t="s">
        <v>932</v>
      </c>
      <c r="B53" s="71">
        <v>763011</v>
      </c>
      <c r="C53" t="s">
        <v>99</v>
      </c>
      <c r="D53" t="s">
        <v>122</v>
      </c>
      <c r="E53" t="s">
        <v>933</v>
      </c>
      <c r="F53" t="s">
        <v>363</v>
      </c>
      <c r="G53" t="s">
        <v>101</v>
      </c>
      <c r="H53" s="66">
        <v>86884</v>
      </c>
      <c r="I53" s="66">
        <v>8450</v>
      </c>
      <c r="J53" s="66">
        <v>0</v>
      </c>
      <c r="K53" s="66">
        <v>7341.6980000000003</v>
      </c>
      <c r="L53" s="67">
        <v>2.5000000000000001E-3</v>
      </c>
      <c r="M53" s="67">
        <v>1.8499999999999999E-2</v>
      </c>
      <c r="N53" s="67">
        <v>3.3E-3</v>
      </c>
    </row>
    <row r="54" spans="1:14">
      <c r="A54" t="s">
        <v>934</v>
      </c>
      <c r="B54" s="71">
        <v>694034</v>
      </c>
      <c r="C54" t="s">
        <v>99</v>
      </c>
      <c r="D54" t="s">
        <v>122</v>
      </c>
      <c r="E54" t="s">
        <v>935</v>
      </c>
      <c r="F54" t="s">
        <v>569</v>
      </c>
      <c r="G54" t="s">
        <v>101</v>
      </c>
      <c r="H54" s="66">
        <v>48461.68</v>
      </c>
      <c r="I54" s="66">
        <v>11390</v>
      </c>
      <c r="J54" s="66">
        <v>0</v>
      </c>
      <c r="K54" s="66">
        <v>5519.7853519999999</v>
      </c>
      <c r="L54" s="67">
        <v>1.4E-3</v>
      </c>
      <c r="M54" s="67">
        <v>1.3899999999999999E-2</v>
      </c>
      <c r="N54" s="67">
        <v>2.5000000000000001E-3</v>
      </c>
    </row>
    <row r="55" spans="1:14">
      <c r="A55" t="s">
        <v>936</v>
      </c>
      <c r="B55" s="71">
        <v>755017</v>
      </c>
      <c r="C55" t="s">
        <v>99</v>
      </c>
      <c r="D55" t="s">
        <v>122</v>
      </c>
      <c r="E55" t="s">
        <v>645</v>
      </c>
      <c r="F55" t="s">
        <v>569</v>
      </c>
      <c r="G55" t="s">
        <v>101</v>
      </c>
      <c r="H55" s="66">
        <v>46908.73</v>
      </c>
      <c r="I55" s="66">
        <v>6299</v>
      </c>
      <c r="J55" s="66">
        <v>0</v>
      </c>
      <c r="K55" s="66">
        <v>2954.7809026999998</v>
      </c>
      <c r="L55" s="67">
        <v>1.2999999999999999E-3</v>
      </c>
      <c r="M55" s="67">
        <v>7.4000000000000003E-3</v>
      </c>
      <c r="N55" s="67">
        <v>1.2999999999999999E-3</v>
      </c>
    </row>
    <row r="56" spans="1:14">
      <c r="A56" t="s">
        <v>937</v>
      </c>
      <c r="B56" s="71">
        <v>731018</v>
      </c>
      <c r="C56" t="s">
        <v>99</v>
      </c>
      <c r="D56" t="s">
        <v>122</v>
      </c>
      <c r="E56" t="s">
        <v>938</v>
      </c>
      <c r="F56" t="s">
        <v>569</v>
      </c>
      <c r="G56" t="s">
        <v>101</v>
      </c>
      <c r="H56" s="66">
        <v>7412</v>
      </c>
      <c r="I56" s="66">
        <v>23610</v>
      </c>
      <c r="J56" s="66">
        <v>0</v>
      </c>
      <c r="K56" s="66">
        <v>1749.9731999999999</v>
      </c>
      <c r="L56" s="67">
        <v>1E-3</v>
      </c>
      <c r="M56" s="67">
        <v>4.4000000000000003E-3</v>
      </c>
      <c r="N56" s="67">
        <v>8.0000000000000004E-4</v>
      </c>
    </row>
    <row r="57" spans="1:14">
      <c r="A57" t="s">
        <v>939</v>
      </c>
      <c r="B57" s="71">
        <v>730010</v>
      </c>
      <c r="C57" t="s">
        <v>99</v>
      </c>
      <c r="D57" t="s">
        <v>122</v>
      </c>
      <c r="E57" t="s">
        <v>609</v>
      </c>
      <c r="F57" t="s">
        <v>569</v>
      </c>
      <c r="G57" t="s">
        <v>101</v>
      </c>
      <c r="H57" s="66">
        <v>164611.42000000001</v>
      </c>
      <c r="I57" s="66">
        <v>540</v>
      </c>
      <c r="J57" s="66">
        <v>0</v>
      </c>
      <c r="K57" s="66">
        <v>888.90166799999997</v>
      </c>
      <c r="L57" s="67">
        <v>2.5000000000000001E-3</v>
      </c>
      <c r="M57" s="67">
        <v>2.2000000000000001E-3</v>
      </c>
      <c r="N57" s="67">
        <v>4.0000000000000002E-4</v>
      </c>
    </row>
    <row r="58" spans="1:14">
      <c r="A58" t="s">
        <v>940</v>
      </c>
      <c r="B58" s="71">
        <v>1134139</v>
      </c>
      <c r="C58" t="s">
        <v>99</v>
      </c>
      <c r="D58" t="s">
        <v>122</v>
      </c>
      <c r="E58" t="s">
        <v>941</v>
      </c>
      <c r="F58" t="s">
        <v>569</v>
      </c>
      <c r="G58" t="s">
        <v>101</v>
      </c>
      <c r="H58" s="66">
        <v>92531.92</v>
      </c>
      <c r="I58" s="66">
        <v>6830</v>
      </c>
      <c r="J58" s="66">
        <v>0</v>
      </c>
      <c r="K58" s="66">
        <v>6319.9301359999999</v>
      </c>
      <c r="L58" s="67">
        <v>1.6999999999999999E-3</v>
      </c>
      <c r="M58" s="67">
        <v>1.5900000000000001E-2</v>
      </c>
      <c r="N58" s="67">
        <v>2.8E-3</v>
      </c>
    </row>
    <row r="59" spans="1:14">
      <c r="A59" t="s">
        <v>942</v>
      </c>
      <c r="B59" s="71">
        <v>232017</v>
      </c>
      <c r="C59" t="s">
        <v>99</v>
      </c>
      <c r="D59" t="s">
        <v>122</v>
      </c>
      <c r="E59" t="s">
        <v>830</v>
      </c>
      <c r="F59" t="s">
        <v>565</v>
      </c>
      <c r="G59" t="s">
        <v>101</v>
      </c>
      <c r="H59" s="66">
        <v>10097351.08</v>
      </c>
      <c r="I59" s="66">
        <v>29.9</v>
      </c>
      <c r="J59" s="66">
        <v>553.49351000000001</v>
      </c>
      <c r="K59" s="66">
        <v>3572.6014829199999</v>
      </c>
      <c r="L59" s="67">
        <v>1.9E-3</v>
      </c>
      <c r="M59" s="67">
        <v>8.9999999999999993E-3</v>
      </c>
      <c r="N59" s="67">
        <v>1.6000000000000001E-3</v>
      </c>
    </row>
    <row r="60" spans="1:14">
      <c r="A60" t="s">
        <v>943</v>
      </c>
      <c r="B60" s="71">
        <v>1084557</v>
      </c>
      <c r="C60" t="s">
        <v>99</v>
      </c>
      <c r="D60" t="s">
        <v>122</v>
      </c>
      <c r="E60" t="s">
        <v>944</v>
      </c>
      <c r="F60" t="s">
        <v>672</v>
      </c>
      <c r="G60" t="s">
        <v>101</v>
      </c>
      <c r="H60" s="66">
        <v>19444.580000000002</v>
      </c>
      <c r="I60" s="66">
        <v>16660</v>
      </c>
      <c r="J60" s="66">
        <v>0</v>
      </c>
      <c r="K60" s="66">
        <v>3239.467028</v>
      </c>
      <c r="L60" s="67">
        <v>6.9999999999999999E-4</v>
      </c>
      <c r="M60" s="67">
        <v>8.2000000000000007E-3</v>
      </c>
      <c r="N60" s="67">
        <v>1.4E-3</v>
      </c>
    </row>
    <row r="61" spans="1:14">
      <c r="A61" t="s">
        <v>945</v>
      </c>
      <c r="B61" s="71">
        <v>1095264</v>
      </c>
      <c r="C61" t="s">
        <v>99</v>
      </c>
      <c r="D61" t="s">
        <v>122</v>
      </c>
      <c r="E61" t="s">
        <v>946</v>
      </c>
      <c r="F61" t="s">
        <v>672</v>
      </c>
      <c r="G61" t="s">
        <v>101</v>
      </c>
      <c r="H61" s="66">
        <v>5403</v>
      </c>
      <c r="I61" s="66">
        <v>4281</v>
      </c>
      <c r="J61" s="66">
        <v>0</v>
      </c>
      <c r="K61" s="66">
        <v>231.30242999999999</v>
      </c>
      <c r="L61" s="67">
        <v>1E-4</v>
      </c>
      <c r="M61" s="67">
        <v>5.9999999999999995E-4</v>
      </c>
      <c r="N61" s="67">
        <v>1E-4</v>
      </c>
    </row>
    <row r="62" spans="1:14">
      <c r="A62" t="s">
        <v>947</v>
      </c>
      <c r="B62" s="71">
        <v>621011</v>
      </c>
      <c r="C62" t="s">
        <v>99</v>
      </c>
      <c r="D62" t="s">
        <v>122</v>
      </c>
      <c r="E62" t="s">
        <v>948</v>
      </c>
      <c r="F62" t="s">
        <v>638</v>
      </c>
      <c r="G62" t="s">
        <v>101</v>
      </c>
      <c r="H62" s="66">
        <v>19814.86</v>
      </c>
      <c r="I62" s="66">
        <v>9394</v>
      </c>
      <c r="J62" s="66">
        <v>0</v>
      </c>
      <c r="K62" s="66">
        <v>1861.4079483999999</v>
      </c>
      <c r="L62" s="67">
        <v>1.6000000000000001E-3</v>
      </c>
      <c r="M62" s="67">
        <v>4.7000000000000002E-3</v>
      </c>
      <c r="N62" s="67">
        <v>8.0000000000000004E-4</v>
      </c>
    </row>
    <row r="63" spans="1:14">
      <c r="A63" t="s">
        <v>949</v>
      </c>
      <c r="B63" s="71">
        <v>1081074</v>
      </c>
      <c r="C63" t="s">
        <v>99</v>
      </c>
      <c r="D63" t="s">
        <v>122</v>
      </c>
      <c r="E63" t="s">
        <v>950</v>
      </c>
      <c r="F63" t="s">
        <v>761</v>
      </c>
      <c r="G63" t="s">
        <v>101</v>
      </c>
      <c r="H63" s="66">
        <v>11938</v>
      </c>
      <c r="I63" s="66">
        <v>3131</v>
      </c>
      <c r="J63" s="66">
        <v>0</v>
      </c>
      <c r="K63" s="66">
        <v>373.77877999999998</v>
      </c>
      <c r="L63" s="67">
        <v>8.9999999999999998E-4</v>
      </c>
      <c r="M63" s="67">
        <v>8.9999999999999998E-4</v>
      </c>
      <c r="N63" s="67">
        <v>2.0000000000000001E-4</v>
      </c>
    </row>
    <row r="64" spans="1:14">
      <c r="A64" t="s">
        <v>951</v>
      </c>
      <c r="B64" s="71">
        <v>5010129</v>
      </c>
      <c r="C64" t="s">
        <v>99</v>
      </c>
      <c r="D64" t="s">
        <v>122</v>
      </c>
      <c r="E64" t="s">
        <v>952</v>
      </c>
      <c r="F64" t="s">
        <v>480</v>
      </c>
      <c r="G64" t="s">
        <v>101</v>
      </c>
      <c r="H64" s="66">
        <v>33555</v>
      </c>
      <c r="I64" s="66">
        <v>8040</v>
      </c>
      <c r="J64" s="66">
        <v>0</v>
      </c>
      <c r="K64" s="66">
        <v>2697.8220000000001</v>
      </c>
      <c r="L64" s="67">
        <v>1.5E-3</v>
      </c>
      <c r="M64" s="67">
        <v>6.7999999999999996E-3</v>
      </c>
      <c r="N64" s="67">
        <v>1.1999999999999999E-3</v>
      </c>
    </row>
    <row r="65" spans="1:14">
      <c r="A65" t="s">
        <v>953</v>
      </c>
      <c r="B65" s="71">
        <v>1105097</v>
      </c>
      <c r="C65" t="s">
        <v>99</v>
      </c>
      <c r="D65" t="s">
        <v>122</v>
      </c>
      <c r="E65" t="s">
        <v>954</v>
      </c>
      <c r="F65" t="s">
        <v>480</v>
      </c>
      <c r="G65" t="s">
        <v>101</v>
      </c>
      <c r="H65" s="66">
        <v>5841</v>
      </c>
      <c r="I65" s="66">
        <v>5313</v>
      </c>
      <c r="J65" s="66">
        <v>0</v>
      </c>
      <c r="K65" s="66">
        <v>310.33233000000001</v>
      </c>
      <c r="L65" s="67">
        <v>2.9999999999999997E-4</v>
      </c>
      <c r="M65" s="67">
        <v>8.0000000000000004E-4</v>
      </c>
      <c r="N65" s="67">
        <v>1E-4</v>
      </c>
    </row>
    <row r="66" spans="1:14">
      <c r="A66" t="s">
        <v>955</v>
      </c>
      <c r="B66" s="71">
        <v>1123850</v>
      </c>
      <c r="C66" t="s">
        <v>99</v>
      </c>
      <c r="D66" t="s">
        <v>122</v>
      </c>
      <c r="E66" t="s">
        <v>692</v>
      </c>
      <c r="F66" t="s">
        <v>480</v>
      </c>
      <c r="G66" t="s">
        <v>101</v>
      </c>
      <c r="H66" s="66">
        <v>221074</v>
      </c>
      <c r="I66" s="66">
        <v>1004</v>
      </c>
      <c r="J66" s="66">
        <v>0</v>
      </c>
      <c r="K66" s="66">
        <v>2219.5829600000002</v>
      </c>
      <c r="L66" s="67">
        <v>2.3999999999999998E-3</v>
      </c>
      <c r="M66" s="67">
        <v>5.5999999999999999E-3</v>
      </c>
      <c r="N66" s="67">
        <v>1E-3</v>
      </c>
    </row>
    <row r="67" spans="1:14">
      <c r="A67" t="s">
        <v>956</v>
      </c>
      <c r="B67" s="71">
        <v>1080324</v>
      </c>
      <c r="C67" t="s">
        <v>99</v>
      </c>
      <c r="D67" t="s">
        <v>122</v>
      </c>
      <c r="E67" t="s">
        <v>957</v>
      </c>
      <c r="F67" t="s">
        <v>958</v>
      </c>
      <c r="G67" t="s">
        <v>101</v>
      </c>
      <c r="H67" s="66">
        <v>10876</v>
      </c>
      <c r="I67" s="66">
        <v>5480</v>
      </c>
      <c r="J67" s="66">
        <v>0</v>
      </c>
      <c r="K67" s="66">
        <v>596.00480000000005</v>
      </c>
      <c r="L67" s="67">
        <v>8.0000000000000004E-4</v>
      </c>
      <c r="M67" s="67">
        <v>1.5E-3</v>
      </c>
      <c r="N67" s="67">
        <v>2.9999999999999997E-4</v>
      </c>
    </row>
    <row r="68" spans="1:14">
      <c r="A68" t="s">
        <v>959</v>
      </c>
      <c r="B68" s="71">
        <v>1081561</v>
      </c>
      <c r="C68" t="s">
        <v>99</v>
      </c>
      <c r="D68" t="s">
        <v>122</v>
      </c>
      <c r="E68" t="s">
        <v>960</v>
      </c>
      <c r="F68" t="s">
        <v>958</v>
      </c>
      <c r="G68" t="s">
        <v>101</v>
      </c>
      <c r="H68" s="66">
        <v>30188.16</v>
      </c>
      <c r="I68" s="66">
        <v>5889</v>
      </c>
      <c r="J68" s="66">
        <v>0</v>
      </c>
      <c r="K68" s="66">
        <v>1777.7807424</v>
      </c>
      <c r="L68" s="67">
        <v>3.3999999999999998E-3</v>
      </c>
      <c r="M68" s="67">
        <v>4.4999999999999997E-3</v>
      </c>
      <c r="N68" s="67">
        <v>8.0000000000000004E-4</v>
      </c>
    </row>
    <row r="69" spans="1:14">
      <c r="A69" t="s">
        <v>961</v>
      </c>
      <c r="B69" s="71">
        <v>715011</v>
      </c>
      <c r="C69" t="s">
        <v>99</v>
      </c>
      <c r="D69" t="s">
        <v>122</v>
      </c>
      <c r="E69" t="s">
        <v>962</v>
      </c>
      <c r="F69" t="s">
        <v>1265</v>
      </c>
      <c r="G69" t="s">
        <v>101</v>
      </c>
      <c r="H69" s="66">
        <v>159269</v>
      </c>
      <c r="I69" s="66">
        <v>626</v>
      </c>
      <c r="J69" s="66">
        <v>0</v>
      </c>
      <c r="K69" s="66">
        <v>997.02394000000004</v>
      </c>
      <c r="L69" s="67">
        <v>8.0000000000000004E-4</v>
      </c>
      <c r="M69" s="67">
        <v>2.5000000000000001E-3</v>
      </c>
      <c r="N69" s="67">
        <v>4.0000000000000002E-4</v>
      </c>
    </row>
    <row r="70" spans="1:14">
      <c r="A70" t="s">
        <v>963</v>
      </c>
      <c r="B70" s="71">
        <v>251017</v>
      </c>
      <c r="C70" t="s">
        <v>99</v>
      </c>
      <c r="D70" t="s">
        <v>122</v>
      </c>
      <c r="E70" t="s">
        <v>534</v>
      </c>
      <c r="F70" t="s">
        <v>1264</v>
      </c>
      <c r="G70" t="s">
        <v>101</v>
      </c>
      <c r="H70" s="66">
        <v>67392.759999999995</v>
      </c>
      <c r="I70" s="66">
        <v>1175</v>
      </c>
      <c r="J70" s="66">
        <v>0</v>
      </c>
      <c r="K70" s="66">
        <v>791.86492999999996</v>
      </c>
      <c r="L70" s="67">
        <v>8.0000000000000004E-4</v>
      </c>
      <c r="M70" s="67">
        <v>2E-3</v>
      </c>
      <c r="N70" s="67">
        <v>4.0000000000000002E-4</v>
      </c>
    </row>
    <row r="71" spans="1:14">
      <c r="A71" t="s">
        <v>964</v>
      </c>
      <c r="B71" s="71">
        <v>1097260</v>
      </c>
      <c r="C71" t="s">
        <v>99</v>
      </c>
      <c r="D71" t="s">
        <v>122</v>
      </c>
      <c r="E71" t="s">
        <v>439</v>
      </c>
      <c r="F71" t="s">
        <v>1264</v>
      </c>
      <c r="G71" t="s">
        <v>101</v>
      </c>
      <c r="H71" s="66">
        <v>38544.080000000002</v>
      </c>
      <c r="I71" s="66">
        <v>23900</v>
      </c>
      <c r="J71" s="66">
        <v>0</v>
      </c>
      <c r="K71" s="66">
        <v>9212.0351200000005</v>
      </c>
      <c r="L71" s="67">
        <v>2.5999999999999999E-3</v>
      </c>
      <c r="M71" s="67">
        <v>2.3199999999999998E-2</v>
      </c>
      <c r="N71" s="67">
        <v>4.1000000000000003E-3</v>
      </c>
    </row>
    <row r="72" spans="1:14">
      <c r="A72" t="s">
        <v>966</v>
      </c>
      <c r="B72" s="71">
        <v>6120100</v>
      </c>
      <c r="C72" t="s">
        <v>99</v>
      </c>
      <c r="D72" t="s">
        <v>122</v>
      </c>
      <c r="E72" t="s">
        <v>965</v>
      </c>
      <c r="F72" t="s">
        <v>1264</v>
      </c>
      <c r="G72" t="s">
        <v>101</v>
      </c>
      <c r="H72" s="66">
        <v>30185</v>
      </c>
      <c r="I72" s="66">
        <v>2269.0342885539176</v>
      </c>
      <c r="J72" s="66">
        <v>0</v>
      </c>
      <c r="K72" s="66">
        <f>688.218-3.31</f>
        <v>684.90800000000002</v>
      </c>
      <c r="L72" s="67">
        <v>8.9999999999999998E-4</v>
      </c>
      <c r="M72" s="67">
        <v>1.6999999999999999E-3</v>
      </c>
      <c r="N72" s="67">
        <v>2.9999999999999997E-4</v>
      </c>
    </row>
    <row r="73" spans="1:14">
      <c r="A73" t="s">
        <v>967</v>
      </c>
      <c r="B73" s="71">
        <v>1131523</v>
      </c>
      <c r="C73" t="s">
        <v>99</v>
      </c>
      <c r="D73" t="s">
        <v>122</v>
      </c>
      <c r="E73" t="s">
        <v>735</v>
      </c>
      <c r="F73" t="s">
        <v>1264</v>
      </c>
      <c r="G73" t="s">
        <v>101</v>
      </c>
      <c r="H73" s="66">
        <v>158065</v>
      </c>
      <c r="I73" s="66">
        <v>728</v>
      </c>
      <c r="J73" s="66">
        <v>0</v>
      </c>
      <c r="K73" s="66">
        <v>1150.7131999999999</v>
      </c>
      <c r="L73" s="67">
        <v>1.1000000000000001E-3</v>
      </c>
      <c r="M73" s="67">
        <v>2.8999999999999998E-3</v>
      </c>
      <c r="N73" s="67">
        <v>5.0000000000000001E-4</v>
      </c>
    </row>
    <row r="74" spans="1:14">
      <c r="A74" t="s">
        <v>968</v>
      </c>
      <c r="B74" s="71">
        <v>1104488</v>
      </c>
      <c r="C74" t="s">
        <v>99</v>
      </c>
      <c r="D74" t="s">
        <v>122</v>
      </c>
      <c r="E74" t="s">
        <v>969</v>
      </c>
      <c r="F74" t="s">
        <v>1264</v>
      </c>
      <c r="G74" t="s">
        <v>101</v>
      </c>
      <c r="H74" s="66">
        <v>139547</v>
      </c>
      <c r="I74" s="66">
        <v>7697</v>
      </c>
      <c r="J74" s="66">
        <v>0</v>
      </c>
      <c r="K74" s="66">
        <v>10740.93259</v>
      </c>
      <c r="L74" s="67">
        <v>3.8E-3</v>
      </c>
      <c r="M74" s="67">
        <v>2.7E-2</v>
      </c>
      <c r="N74" s="67">
        <v>4.7999999999999996E-3</v>
      </c>
    </row>
    <row r="75" spans="1:14">
      <c r="A75" t="s">
        <v>970</v>
      </c>
      <c r="B75" s="71">
        <v>699017</v>
      </c>
      <c r="C75" t="s">
        <v>99</v>
      </c>
      <c r="D75" t="s">
        <v>122</v>
      </c>
      <c r="E75" t="s">
        <v>971</v>
      </c>
      <c r="F75" t="s">
        <v>1264</v>
      </c>
      <c r="G75" t="s">
        <v>101</v>
      </c>
      <c r="H75" s="66">
        <v>2917</v>
      </c>
      <c r="I75" s="66">
        <v>20680</v>
      </c>
      <c r="J75" s="66">
        <v>0</v>
      </c>
      <c r="K75" s="66">
        <v>603.23559999999998</v>
      </c>
      <c r="L75" s="67">
        <v>5.0000000000000001E-4</v>
      </c>
      <c r="M75" s="67">
        <v>1.5E-3</v>
      </c>
      <c r="N75" s="67">
        <v>2.9999999999999997E-4</v>
      </c>
    </row>
    <row r="76" spans="1:14">
      <c r="A76" t="s">
        <v>972</v>
      </c>
      <c r="B76" s="71">
        <v>1098565</v>
      </c>
      <c r="C76" t="s">
        <v>99</v>
      </c>
      <c r="D76" t="s">
        <v>122</v>
      </c>
      <c r="E76" t="s">
        <v>492</v>
      </c>
      <c r="F76" t="s">
        <v>1264</v>
      </c>
      <c r="G76" t="s">
        <v>101</v>
      </c>
      <c r="H76" s="66">
        <v>22073.81</v>
      </c>
      <c r="I76" s="66">
        <v>12000</v>
      </c>
      <c r="J76" s="66">
        <v>0</v>
      </c>
      <c r="K76" s="66">
        <v>2648.8571999999999</v>
      </c>
      <c r="L76" s="67">
        <v>1.8E-3</v>
      </c>
      <c r="M76" s="67">
        <v>6.7000000000000002E-3</v>
      </c>
      <c r="N76" s="67">
        <v>1.1999999999999999E-3</v>
      </c>
    </row>
    <row r="77" spans="1:14">
      <c r="A77" t="s">
        <v>973</v>
      </c>
      <c r="B77" s="71">
        <v>1082510</v>
      </c>
      <c r="C77" t="s">
        <v>99</v>
      </c>
      <c r="D77" t="s">
        <v>122</v>
      </c>
      <c r="E77" t="s">
        <v>974</v>
      </c>
      <c r="F77" t="s">
        <v>975</v>
      </c>
      <c r="G77" t="s">
        <v>101</v>
      </c>
      <c r="H77" s="66">
        <v>91232</v>
      </c>
      <c r="I77" s="66">
        <v>2250</v>
      </c>
      <c r="J77" s="66">
        <v>0</v>
      </c>
      <c r="K77" s="66">
        <v>2052.7199999999998</v>
      </c>
      <c r="L77" s="67">
        <v>1.6000000000000001E-3</v>
      </c>
      <c r="M77" s="67">
        <v>5.1999999999999998E-3</v>
      </c>
      <c r="N77" s="67">
        <v>8.9999999999999998E-4</v>
      </c>
    </row>
    <row r="78" spans="1:14">
      <c r="A78" t="s">
        <v>1267</v>
      </c>
      <c r="B78" s="71">
        <v>7200110</v>
      </c>
      <c r="C78" t="s">
        <v>99</v>
      </c>
      <c r="D78" t="s">
        <v>122</v>
      </c>
      <c r="E78" t="s">
        <v>752</v>
      </c>
      <c r="F78" t="s">
        <v>124</v>
      </c>
      <c r="G78" t="s">
        <v>101</v>
      </c>
      <c r="H78" s="66">
        <v>150000</v>
      </c>
      <c r="I78" s="66">
        <v>488.88000000000005</v>
      </c>
      <c r="J78" s="66">
        <v>0</v>
      </c>
      <c r="K78" s="66">
        <v>733.32</v>
      </c>
      <c r="L78" s="67">
        <v>0</v>
      </c>
      <c r="M78" s="67">
        <v>4.1260338716029942E-4</v>
      </c>
      <c r="N78" s="67">
        <v>0</v>
      </c>
    </row>
    <row r="79" spans="1:14">
      <c r="A79" t="s">
        <v>976</v>
      </c>
      <c r="B79" s="71">
        <v>720011</v>
      </c>
      <c r="C79" t="s">
        <v>99</v>
      </c>
      <c r="D79" t="s">
        <v>122</v>
      </c>
      <c r="E79" t="s">
        <v>752</v>
      </c>
      <c r="F79" t="s">
        <v>124</v>
      </c>
      <c r="G79" t="s">
        <v>101</v>
      </c>
      <c r="H79" s="66">
        <v>1586831</v>
      </c>
      <c r="I79" s="66">
        <v>525</v>
      </c>
      <c r="J79" s="66">
        <v>0</v>
      </c>
      <c r="K79" s="66">
        <v>8330.91</v>
      </c>
      <c r="L79" s="67">
        <v>2.2000000000000001E-3</v>
      </c>
      <c r="M79" s="67">
        <v>2.1587396612839701E-2</v>
      </c>
      <c r="N79" s="67">
        <v>4.1000000000000003E-3</v>
      </c>
    </row>
    <row r="80" spans="1:14">
      <c r="A80" t="s">
        <v>977</v>
      </c>
      <c r="B80" s="71">
        <v>161018</v>
      </c>
      <c r="C80" t="s">
        <v>99</v>
      </c>
      <c r="D80" t="s">
        <v>122</v>
      </c>
      <c r="E80" t="s">
        <v>703</v>
      </c>
      <c r="F80" t="s">
        <v>684</v>
      </c>
      <c r="G80" t="s">
        <v>101</v>
      </c>
      <c r="H80" s="66">
        <v>34293</v>
      </c>
      <c r="I80" s="66">
        <v>24710</v>
      </c>
      <c r="J80" s="66">
        <v>0</v>
      </c>
      <c r="K80" s="66">
        <v>8473.8003000000008</v>
      </c>
      <c r="L80" s="67">
        <v>5.0000000000000001E-3</v>
      </c>
      <c r="M80" s="67">
        <v>2.1299999999999999E-2</v>
      </c>
      <c r="N80" s="67">
        <v>3.8E-3</v>
      </c>
    </row>
    <row r="81" spans="1:14">
      <c r="A81" t="s">
        <v>978</v>
      </c>
      <c r="B81" s="71">
        <v>256016</v>
      </c>
      <c r="C81" t="s">
        <v>99</v>
      </c>
      <c r="D81" t="s">
        <v>122</v>
      </c>
      <c r="E81" t="s">
        <v>683</v>
      </c>
      <c r="F81" t="s">
        <v>684</v>
      </c>
      <c r="G81" t="s">
        <v>101</v>
      </c>
      <c r="H81" s="66">
        <v>60352.76</v>
      </c>
      <c r="I81" s="66">
        <v>26800</v>
      </c>
      <c r="J81" s="66">
        <v>0</v>
      </c>
      <c r="K81" s="66">
        <v>16174.53968</v>
      </c>
      <c r="L81" s="67">
        <v>3.8E-3</v>
      </c>
      <c r="M81" s="67">
        <v>4.07E-2</v>
      </c>
      <c r="N81" s="67">
        <v>7.1999999999999998E-3</v>
      </c>
    </row>
    <row r="82" spans="1:14">
      <c r="A82" t="s">
        <v>979</v>
      </c>
      <c r="B82" s="71">
        <v>314013</v>
      </c>
      <c r="C82" t="s">
        <v>99</v>
      </c>
      <c r="D82" t="s">
        <v>122</v>
      </c>
      <c r="E82" t="s">
        <v>980</v>
      </c>
      <c r="F82" t="s">
        <v>126</v>
      </c>
      <c r="G82" t="s">
        <v>101</v>
      </c>
      <c r="H82" s="66">
        <v>23937</v>
      </c>
      <c r="I82" s="66">
        <v>32310</v>
      </c>
      <c r="J82" s="66">
        <v>0</v>
      </c>
      <c r="K82" s="66">
        <v>7734.0447000000004</v>
      </c>
      <c r="L82" s="67">
        <v>4.1999999999999997E-3</v>
      </c>
      <c r="M82" s="67">
        <v>1.95E-2</v>
      </c>
      <c r="N82" s="67">
        <v>3.3999999999999998E-3</v>
      </c>
    </row>
    <row r="83" spans="1:14">
      <c r="A83" t="s">
        <v>981</v>
      </c>
      <c r="B83" s="71">
        <v>1082312</v>
      </c>
      <c r="C83" t="s">
        <v>99</v>
      </c>
      <c r="D83" t="s">
        <v>122</v>
      </c>
      <c r="E83" t="s">
        <v>982</v>
      </c>
      <c r="F83" t="s">
        <v>128</v>
      </c>
      <c r="G83" t="s">
        <v>101</v>
      </c>
      <c r="H83" s="66">
        <v>99307.89</v>
      </c>
      <c r="I83" s="66">
        <v>3925</v>
      </c>
      <c r="J83" s="66">
        <v>0</v>
      </c>
      <c r="K83" s="66">
        <v>3897.8346824999999</v>
      </c>
      <c r="L83" s="67">
        <v>2E-3</v>
      </c>
      <c r="M83" s="67">
        <v>9.7999999999999997E-3</v>
      </c>
      <c r="N83" s="67">
        <v>1.6999999999999999E-3</v>
      </c>
    </row>
    <row r="84" spans="1:14">
      <c r="A84" t="s">
        <v>983</v>
      </c>
      <c r="B84" s="71">
        <v>1087659</v>
      </c>
      <c r="C84" t="s">
        <v>99</v>
      </c>
      <c r="D84" t="s">
        <v>122</v>
      </c>
      <c r="E84" t="s">
        <v>838</v>
      </c>
      <c r="F84" t="s">
        <v>128</v>
      </c>
      <c r="G84" t="s">
        <v>101</v>
      </c>
      <c r="H84" s="66">
        <v>63923.91</v>
      </c>
      <c r="I84" s="66">
        <v>9271</v>
      </c>
      <c r="J84" s="66">
        <v>0</v>
      </c>
      <c r="K84" s="66">
        <v>5926.3856961000001</v>
      </c>
      <c r="L84" s="67">
        <v>1.1999999999999999E-3</v>
      </c>
      <c r="M84" s="67">
        <v>1.49E-2</v>
      </c>
      <c r="N84" s="67">
        <v>2.5999999999999999E-3</v>
      </c>
    </row>
    <row r="85" spans="1:14">
      <c r="A85" s="68" t="s">
        <v>984</v>
      </c>
      <c r="D85" s="14"/>
      <c r="E85" s="14"/>
      <c r="F85" s="14"/>
      <c r="H85" s="70">
        <v>6883152.6699999999</v>
      </c>
      <c r="J85" s="70">
        <v>11.272449999999999</v>
      </c>
      <c r="K85" s="70">
        <v>56265.081109013117</v>
      </c>
      <c r="M85" s="69">
        <v>0.1416</v>
      </c>
      <c r="N85" s="69">
        <v>2.5000000000000001E-2</v>
      </c>
    </row>
    <row r="86" spans="1:14">
      <c r="A86" t="s">
        <v>985</v>
      </c>
      <c r="B86" s="71">
        <v>313015</v>
      </c>
      <c r="C86" t="s">
        <v>99</v>
      </c>
      <c r="D86" t="s">
        <v>122</v>
      </c>
      <c r="E86" t="s">
        <v>580</v>
      </c>
      <c r="F86" t="s">
        <v>1269</v>
      </c>
      <c r="G86" t="s">
        <v>101</v>
      </c>
      <c r="H86" s="66">
        <v>345848</v>
      </c>
      <c r="I86" s="66">
        <v>455.2</v>
      </c>
      <c r="J86" s="66">
        <v>0</v>
      </c>
      <c r="K86" s="66">
        <v>1574.3000959999999</v>
      </c>
      <c r="L86" s="67">
        <v>5.4999999999999997E-3</v>
      </c>
      <c r="M86" s="67">
        <v>4.0000000000000001E-3</v>
      </c>
      <c r="N86" s="67">
        <v>6.9999999999999999E-4</v>
      </c>
    </row>
    <row r="87" spans="1:14">
      <c r="A87" t="s">
        <v>986</v>
      </c>
      <c r="B87" s="71">
        <v>1142355</v>
      </c>
      <c r="C87" t="s">
        <v>99</v>
      </c>
      <c r="D87" t="s">
        <v>122</v>
      </c>
      <c r="E87" t="s">
        <v>987</v>
      </c>
      <c r="F87" t="s">
        <v>1269</v>
      </c>
      <c r="G87" t="s">
        <v>101</v>
      </c>
      <c r="H87" s="66">
        <v>20606.29</v>
      </c>
      <c r="I87" s="66">
        <v>7742</v>
      </c>
      <c r="J87" s="66">
        <v>0</v>
      </c>
      <c r="K87" s="66">
        <v>1595.3389718000001</v>
      </c>
      <c r="L87" s="67">
        <v>2.5999999999999999E-3</v>
      </c>
      <c r="M87" s="67">
        <v>4.0000000000000001E-3</v>
      </c>
      <c r="N87" s="67">
        <v>6.9999999999999999E-4</v>
      </c>
    </row>
    <row r="88" spans="1:14">
      <c r="A88" t="s">
        <v>988</v>
      </c>
      <c r="B88" s="71">
        <v>1144781</v>
      </c>
      <c r="C88" t="s">
        <v>99</v>
      </c>
      <c r="D88" t="s">
        <v>122</v>
      </c>
      <c r="E88" t="s">
        <v>989</v>
      </c>
      <c r="F88" t="s">
        <v>447</v>
      </c>
      <c r="G88" t="s">
        <v>101</v>
      </c>
      <c r="H88" s="66">
        <v>100087</v>
      </c>
      <c r="I88" s="66">
        <v>814.2</v>
      </c>
      <c r="J88" s="66">
        <v>0</v>
      </c>
      <c r="K88" s="66">
        <v>814.90835400000003</v>
      </c>
      <c r="L88" s="67">
        <v>5.0000000000000001E-3</v>
      </c>
      <c r="M88" s="67">
        <v>2.0999999999999999E-3</v>
      </c>
      <c r="N88" s="67">
        <v>4.0000000000000002E-4</v>
      </c>
    </row>
    <row r="89" spans="1:14">
      <c r="A89" t="s">
        <v>990</v>
      </c>
      <c r="B89" s="71">
        <v>1166917</v>
      </c>
      <c r="C89" t="s">
        <v>99</v>
      </c>
      <c r="D89" t="s">
        <v>122</v>
      </c>
      <c r="E89" t="s">
        <v>991</v>
      </c>
      <c r="F89" t="s">
        <v>447</v>
      </c>
      <c r="G89" t="s">
        <v>101</v>
      </c>
      <c r="H89" s="66">
        <v>24000</v>
      </c>
      <c r="I89" s="66">
        <v>7627</v>
      </c>
      <c r="J89" s="66">
        <v>0</v>
      </c>
      <c r="K89" s="66">
        <v>1830.48</v>
      </c>
      <c r="L89" s="67">
        <v>1.8E-3</v>
      </c>
      <c r="M89" s="67">
        <v>4.5999999999999999E-3</v>
      </c>
      <c r="N89" s="67">
        <v>8.0000000000000004E-4</v>
      </c>
    </row>
    <row r="90" spans="1:14">
      <c r="A90" t="s">
        <v>992</v>
      </c>
      <c r="B90" s="71">
        <v>722314</v>
      </c>
      <c r="C90" t="s">
        <v>99</v>
      </c>
      <c r="D90" t="s">
        <v>122</v>
      </c>
      <c r="E90" t="s">
        <v>993</v>
      </c>
      <c r="F90" t="s">
        <v>363</v>
      </c>
      <c r="G90" t="s">
        <v>101</v>
      </c>
      <c r="H90" s="66">
        <v>113183</v>
      </c>
      <c r="I90" s="66">
        <v>1641</v>
      </c>
      <c r="J90" s="66">
        <v>0</v>
      </c>
      <c r="K90" s="66">
        <v>1857.33303</v>
      </c>
      <c r="L90" s="67">
        <v>1.5E-3</v>
      </c>
      <c r="M90" s="67">
        <v>4.7000000000000002E-3</v>
      </c>
      <c r="N90" s="67">
        <v>8.0000000000000004E-4</v>
      </c>
    </row>
    <row r="91" spans="1:14">
      <c r="A91" t="s">
        <v>994</v>
      </c>
      <c r="B91" s="71">
        <v>127019</v>
      </c>
      <c r="C91" t="s">
        <v>99</v>
      </c>
      <c r="D91" t="s">
        <v>122</v>
      </c>
      <c r="E91" t="s">
        <v>995</v>
      </c>
      <c r="F91" t="s">
        <v>569</v>
      </c>
      <c r="G91" t="s">
        <v>101</v>
      </c>
      <c r="H91" s="66">
        <v>64560</v>
      </c>
      <c r="I91" s="66">
        <v>5625</v>
      </c>
      <c r="J91" s="66">
        <v>0</v>
      </c>
      <c r="K91" s="66">
        <v>3631.5</v>
      </c>
      <c r="L91" s="67">
        <v>6.1000000000000004E-3</v>
      </c>
      <c r="M91" s="67">
        <v>9.1000000000000004E-3</v>
      </c>
      <c r="N91" s="67">
        <v>1.6000000000000001E-3</v>
      </c>
    </row>
    <row r="92" spans="1:14">
      <c r="A92" t="s">
        <v>996</v>
      </c>
      <c r="B92" s="71">
        <v>1097146</v>
      </c>
      <c r="C92" t="s">
        <v>99</v>
      </c>
      <c r="D92" t="s">
        <v>122</v>
      </c>
      <c r="E92" t="s">
        <v>997</v>
      </c>
      <c r="F92" t="s">
        <v>998</v>
      </c>
      <c r="G92" t="s">
        <v>101</v>
      </c>
      <c r="H92" s="66">
        <v>579865</v>
      </c>
      <c r="I92" s="66">
        <v>32.299999999999997</v>
      </c>
      <c r="J92" s="66">
        <v>0</v>
      </c>
      <c r="K92" s="66">
        <v>187.29639499999999</v>
      </c>
      <c r="L92" s="67">
        <v>4.7000000000000002E-3</v>
      </c>
      <c r="M92" s="67">
        <v>5.0000000000000001E-4</v>
      </c>
      <c r="N92" s="67">
        <v>1E-4</v>
      </c>
    </row>
    <row r="93" spans="1:14">
      <c r="A93" t="s">
        <v>999</v>
      </c>
      <c r="B93" s="71">
        <v>1095892</v>
      </c>
      <c r="C93" t="s">
        <v>99</v>
      </c>
      <c r="D93" t="s">
        <v>122</v>
      </c>
      <c r="E93" t="s">
        <v>1000</v>
      </c>
      <c r="F93" t="s">
        <v>490</v>
      </c>
      <c r="G93" t="s">
        <v>101</v>
      </c>
      <c r="H93" s="66">
        <v>46168</v>
      </c>
      <c r="I93" s="66">
        <v>1114</v>
      </c>
      <c r="J93" s="66">
        <v>0</v>
      </c>
      <c r="K93" s="66">
        <v>514.31151999999997</v>
      </c>
      <c r="L93" s="67">
        <v>3.0000000000000001E-3</v>
      </c>
      <c r="M93" s="67">
        <v>1.2999999999999999E-3</v>
      </c>
      <c r="N93" s="67">
        <v>2.0000000000000001E-4</v>
      </c>
    </row>
    <row r="94" spans="1:14">
      <c r="A94" t="s">
        <v>1001</v>
      </c>
      <c r="B94" s="71">
        <v>522011</v>
      </c>
      <c r="C94" t="s">
        <v>99</v>
      </c>
      <c r="D94" t="s">
        <v>122</v>
      </c>
      <c r="E94" t="s">
        <v>1002</v>
      </c>
      <c r="F94" t="s">
        <v>490</v>
      </c>
      <c r="G94" t="s">
        <v>101</v>
      </c>
      <c r="H94" s="66">
        <v>71620</v>
      </c>
      <c r="I94" s="66">
        <v>1244</v>
      </c>
      <c r="J94" s="66">
        <v>0</v>
      </c>
      <c r="K94" s="66">
        <v>890.95280000000002</v>
      </c>
      <c r="L94" s="67">
        <v>3.0000000000000001E-3</v>
      </c>
      <c r="M94" s="67">
        <v>2.2000000000000001E-3</v>
      </c>
      <c r="N94" s="67">
        <v>4.0000000000000002E-4</v>
      </c>
    </row>
    <row r="95" spans="1:14">
      <c r="A95" t="s">
        <v>1003</v>
      </c>
      <c r="B95" s="71">
        <v>1103878</v>
      </c>
      <c r="C95" t="s">
        <v>99</v>
      </c>
      <c r="D95" t="s">
        <v>122</v>
      </c>
      <c r="E95" t="s">
        <v>824</v>
      </c>
      <c r="F95" t="s">
        <v>490</v>
      </c>
      <c r="G95" t="s">
        <v>101</v>
      </c>
      <c r="H95" s="66">
        <v>203587</v>
      </c>
      <c r="I95" s="66">
        <v>541.29999999999995</v>
      </c>
      <c r="J95" s="66">
        <v>0</v>
      </c>
      <c r="K95" s="66">
        <v>1102.016431</v>
      </c>
      <c r="L95" s="67">
        <v>2.3999999999999998E-3</v>
      </c>
      <c r="M95" s="67">
        <v>2.8E-3</v>
      </c>
      <c r="N95" s="67">
        <v>5.0000000000000001E-4</v>
      </c>
    </row>
    <row r="96" spans="1:14">
      <c r="A96" t="s">
        <v>1004</v>
      </c>
      <c r="B96" s="71">
        <v>1090943</v>
      </c>
      <c r="C96" t="s">
        <v>99</v>
      </c>
      <c r="D96" t="s">
        <v>122</v>
      </c>
      <c r="E96" t="s">
        <v>1005</v>
      </c>
      <c r="F96" t="s">
        <v>490</v>
      </c>
      <c r="G96" t="s">
        <v>101</v>
      </c>
      <c r="H96" s="66">
        <v>33325</v>
      </c>
      <c r="I96" s="66">
        <v>610.9</v>
      </c>
      <c r="J96" s="66">
        <v>0</v>
      </c>
      <c r="K96" s="66">
        <v>203.582425</v>
      </c>
      <c r="L96" s="67">
        <v>1.9E-3</v>
      </c>
      <c r="M96" s="67">
        <v>5.0000000000000001E-4</v>
      </c>
      <c r="N96" s="67">
        <v>1E-4</v>
      </c>
    </row>
    <row r="97" spans="1:14">
      <c r="A97" t="s">
        <v>1006</v>
      </c>
      <c r="B97" s="71">
        <v>532010</v>
      </c>
      <c r="C97" t="s">
        <v>99</v>
      </c>
      <c r="D97" t="s">
        <v>122</v>
      </c>
      <c r="E97" t="s">
        <v>1007</v>
      </c>
      <c r="F97" t="s">
        <v>638</v>
      </c>
      <c r="G97" t="s">
        <v>101</v>
      </c>
      <c r="H97" s="66">
        <v>69035</v>
      </c>
      <c r="I97" s="66">
        <v>2145</v>
      </c>
      <c r="J97" s="66">
        <v>0</v>
      </c>
      <c r="K97" s="66">
        <v>1480.8007500000001</v>
      </c>
      <c r="L97" s="67">
        <v>4.4000000000000003E-3</v>
      </c>
      <c r="M97" s="67">
        <v>3.7000000000000002E-3</v>
      </c>
      <c r="N97" s="67">
        <v>6.9999999999999999E-4</v>
      </c>
    </row>
    <row r="98" spans="1:14">
      <c r="A98" t="s">
        <v>1008</v>
      </c>
      <c r="B98" s="71">
        <v>1147685</v>
      </c>
      <c r="C98" t="s">
        <v>99</v>
      </c>
      <c r="D98" t="s">
        <v>122</v>
      </c>
      <c r="E98" t="s">
        <v>1009</v>
      </c>
      <c r="F98" t="s">
        <v>638</v>
      </c>
      <c r="G98" t="s">
        <v>101</v>
      </c>
      <c r="H98" s="66">
        <v>97806</v>
      </c>
      <c r="I98" s="66">
        <v>3534</v>
      </c>
      <c r="J98" s="66">
        <v>0</v>
      </c>
      <c r="K98" s="66">
        <v>3456.4640399999998</v>
      </c>
      <c r="L98" s="67">
        <v>9.7999999999999997E-3</v>
      </c>
      <c r="M98" s="67">
        <v>8.6999999999999994E-3</v>
      </c>
      <c r="N98" s="67">
        <v>1.5E-3</v>
      </c>
    </row>
    <row r="99" spans="1:14">
      <c r="A99" t="s">
        <v>1010</v>
      </c>
      <c r="B99" s="71">
        <v>168013</v>
      </c>
      <c r="C99" t="s">
        <v>99</v>
      </c>
      <c r="D99" t="s">
        <v>122</v>
      </c>
      <c r="E99" t="s">
        <v>1011</v>
      </c>
      <c r="F99" t="s">
        <v>638</v>
      </c>
      <c r="G99" t="s">
        <v>101</v>
      </c>
      <c r="H99" s="66">
        <v>13459</v>
      </c>
      <c r="I99" s="66">
        <v>12620</v>
      </c>
      <c r="J99" s="66">
        <v>0</v>
      </c>
      <c r="K99" s="66">
        <v>1698.5257999999999</v>
      </c>
      <c r="L99" s="67">
        <v>3.5999999999999999E-3</v>
      </c>
      <c r="M99" s="67">
        <v>4.3E-3</v>
      </c>
      <c r="N99" s="67">
        <v>8.0000000000000004E-4</v>
      </c>
    </row>
    <row r="100" spans="1:14">
      <c r="A100" t="s">
        <v>1012</v>
      </c>
      <c r="B100" s="71">
        <v>1080753</v>
      </c>
      <c r="C100" t="s">
        <v>99</v>
      </c>
      <c r="D100" t="s">
        <v>122</v>
      </c>
      <c r="E100" t="s">
        <v>1013</v>
      </c>
      <c r="F100" t="s">
        <v>480</v>
      </c>
      <c r="G100" t="s">
        <v>101</v>
      </c>
      <c r="H100" s="66">
        <v>13117.41</v>
      </c>
      <c r="I100" s="66">
        <v>9430</v>
      </c>
      <c r="J100" s="66">
        <v>0</v>
      </c>
      <c r="K100" s="66">
        <v>1236.971763</v>
      </c>
      <c r="L100" s="67">
        <v>1.1999999999999999E-3</v>
      </c>
      <c r="M100" s="67">
        <v>3.0999999999999999E-3</v>
      </c>
      <c r="N100" s="67">
        <v>5.0000000000000001E-4</v>
      </c>
    </row>
    <row r="101" spans="1:14">
      <c r="A101" t="s">
        <v>1014</v>
      </c>
      <c r="B101" s="71">
        <v>1147487</v>
      </c>
      <c r="C101" t="s">
        <v>99</v>
      </c>
      <c r="D101" t="s">
        <v>122</v>
      </c>
      <c r="E101" t="s">
        <v>1015</v>
      </c>
      <c r="F101" t="s">
        <v>480</v>
      </c>
      <c r="G101" t="s">
        <v>101</v>
      </c>
      <c r="H101" s="66">
        <v>3121.67</v>
      </c>
      <c r="I101" s="66">
        <v>33320.128136542298</v>
      </c>
      <c r="J101" s="66">
        <v>0</v>
      </c>
      <c r="K101" s="66">
        <v>1040.144444</v>
      </c>
      <c r="L101" s="67">
        <v>2.5668527907042478E-3</v>
      </c>
      <c r="M101" s="67">
        <v>2.6618365394594991E-3</v>
      </c>
      <c r="N101" s="67">
        <v>5.9999999999999995E-4</v>
      </c>
    </row>
    <row r="102" spans="1:14">
      <c r="A102" t="s">
        <v>1014</v>
      </c>
      <c r="B102" s="71">
        <v>11474870</v>
      </c>
      <c r="C102" t="s">
        <v>99</v>
      </c>
      <c r="D102" t="s">
        <v>122</v>
      </c>
      <c r="E102" t="s">
        <v>1015</v>
      </c>
      <c r="F102" t="s">
        <v>480</v>
      </c>
      <c r="G102" t="s">
        <v>101</v>
      </c>
      <c r="H102" s="66">
        <v>770</v>
      </c>
      <c r="I102" s="66">
        <v>32385.714285714286</v>
      </c>
      <c r="J102" s="66">
        <v>0</v>
      </c>
      <c r="K102" s="66">
        <v>249.37</v>
      </c>
      <c r="L102" s="67">
        <v>6.3314720929575231E-4</v>
      </c>
      <c r="M102" s="67">
        <v>6.3816346054050089E-4</v>
      </c>
      <c r="N102" s="67">
        <v>0</v>
      </c>
    </row>
    <row r="103" spans="1:14">
      <c r="A103" t="s">
        <v>1016</v>
      </c>
      <c r="B103" s="71">
        <v>454017</v>
      </c>
      <c r="C103" t="s">
        <v>99</v>
      </c>
      <c r="D103" t="s">
        <v>122</v>
      </c>
      <c r="E103" t="s">
        <v>1017</v>
      </c>
      <c r="F103" t="s">
        <v>958</v>
      </c>
      <c r="G103" t="s">
        <v>101</v>
      </c>
      <c r="H103" s="66">
        <v>113640</v>
      </c>
      <c r="I103" s="66">
        <v>406.9</v>
      </c>
      <c r="J103" s="66">
        <v>0</v>
      </c>
      <c r="K103" s="66">
        <v>462.40116</v>
      </c>
      <c r="L103" s="67">
        <v>2.3999999999999998E-3</v>
      </c>
      <c r="M103" s="67">
        <v>1.1999999999999999E-3</v>
      </c>
      <c r="N103" s="67">
        <v>2.0000000000000001E-4</v>
      </c>
    </row>
    <row r="104" spans="1:14">
      <c r="A104" t="s">
        <v>1018</v>
      </c>
      <c r="B104" s="71">
        <v>797035</v>
      </c>
      <c r="C104" t="s">
        <v>99</v>
      </c>
      <c r="D104" t="s">
        <v>122</v>
      </c>
      <c r="E104" t="s">
        <v>1019</v>
      </c>
      <c r="F104" t="s">
        <v>958</v>
      </c>
      <c r="G104" t="s">
        <v>101</v>
      </c>
      <c r="H104" s="66">
        <v>12646</v>
      </c>
      <c r="I104" s="66">
        <v>22630</v>
      </c>
      <c r="J104" s="66">
        <v>0</v>
      </c>
      <c r="K104" s="66">
        <v>2861.7898</v>
      </c>
      <c r="L104" s="67">
        <v>4.5999999999999999E-3</v>
      </c>
      <c r="M104" s="67">
        <v>7.1999999999999998E-3</v>
      </c>
      <c r="N104" s="67">
        <v>1.2999999999999999E-3</v>
      </c>
    </row>
    <row r="105" spans="1:14">
      <c r="A105" t="s">
        <v>1020</v>
      </c>
      <c r="B105" s="71">
        <v>373019</v>
      </c>
      <c r="C105" t="s">
        <v>99</v>
      </c>
      <c r="D105" t="s">
        <v>122</v>
      </c>
      <c r="E105" t="s">
        <v>792</v>
      </c>
      <c r="F105" t="s">
        <v>1265</v>
      </c>
      <c r="G105" t="s">
        <v>101</v>
      </c>
      <c r="H105" s="66">
        <v>145242</v>
      </c>
      <c r="I105" s="66">
        <v>100</v>
      </c>
      <c r="J105" s="66">
        <v>0</v>
      </c>
      <c r="K105" s="66">
        <v>145.24199999999999</v>
      </c>
      <c r="L105" s="67">
        <v>5.9999999999999995E-4</v>
      </c>
      <c r="M105" s="67">
        <v>4.0000000000000002E-4</v>
      </c>
      <c r="N105" s="67">
        <v>1E-4</v>
      </c>
    </row>
    <row r="106" spans="1:14">
      <c r="A106" t="s">
        <v>1021</v>
      </c>
      <c r="B106" s="71">
        <v>1097948</v>
      </c>
      <c r="C106" t="s">
        <v>99</v>
      </c>
      <c r="D106" t="s">
        <v>122</v>
      </c>
      <c r="E106" t="s">
        <v>726</v>
      </c>
      <c r="F106" t="s">
        <v>1265</v>
      </c>
      <c r="G106" t="s">
        <v>101</v>
      </c>
      <c r="H106" s="66">
        <v>7738</v>
      </c>
      <c r="I106" s="66">
        <v>8510</v>
      </c>
      <c r="J106" s="66">
        <v>0</v>
      </c>
      <c r="K106" s="66">
        <v>658.50379999999996</v>
      </c>
      <c r="L106" s="67">
        <v>5.9999999999999995E-4</v>
      </c>
      <c r="M106" s="67">
        <v>1.6999999999999999E-3</v>
      </c>
      <c r="N106" s="67">
        <v>2.9999999999999997E-4</v>
      </c>
    </row>
    <row r="107" spans="1:14">
      <c r="A107" t="s">
        <v>1022</v>
      </c>
      <c r="B107" s="71">
        <v>235010</v>
      </c>
      <c r="C107" t="s">
        <v>99</v>
      </c>
      <c r="D107" t="s">
        <v>122</v>
      </c>
      <c r="E107" t="s">
        <v>775</v>
      </c>
      <c r="F107" t="s">
        <v>1264</v>
      </c>
      <c r="G107" t="s">
        <v>101</v>
      </c>
      <c r="H107" s="66">
        <v>16052</v>
      </c>
      <c r="I107" s="66">
        <v>1004</v>
      </c>
      <c r="J107" s="66">
        <v>0</v>
      </c>
      <c r="K107" s="66">
        <v>161.16208</v>
      </c>
      <c r="L107" s="67">
        <v>8.9999999999999998E-4</v>
      </c>
      <c r="M107" s="67">
        <v>4.0000000000000002E-4</v>
      </c>
      <c r="N107" s="67">
        <v>1E-4</v>
      </c>
    </row>
    <row r="108" spans="1:14">
      <c r="A108" t="s">
        <v>1023</v>
      </c>
      <c r="B108" s="71">
        <v>416016</v>
      </c>
      <c r="C108" t="s">
        <v>99</v>
      </c>
      <c r="D108" t="s">
        <v>122</v>
      </c>
      <c r="E108" t="s">
        <v>407</v>
      </c>
      <c r="F108" t="s">
        <v>1264</v>
      </c>
      <c r="G108" t="s">
        <v>101</v>
      </c>
      <c r="H108" s="66">
        <v>26573.7</v>
      </c>
      <c r="I108" s="66">
        <v>10820</v>
      </c>
      <c r="J108" s="66">
        <v>0</v>
      </c>
      <c r="K108" s="66">
        <v>2875.2743399999999</v>
      </c>
      <c r="L108" s="67">
        <v>1.1999999999999999E-3</v>
      </c>
      <c r="M108" s="67">
        <v>7.1999999999999998E-3</v>
      </c>
      <c r="N108" s="67">
        <v>1.2999999999999999E-3</v>
      </c>
    </row>
    <row r="109" spans="1:14">
      <c r="A109" t="s">
        <v>1024</v>
      </c>
      <c r="B109" s="71">
        <v>1102532</v>
      </c>
      <c r="C109" t="s">
        <v>99</v>
      </c>
      <c r="D109" t="s">
        <v>122</v>
      </c>
      <c r="E109" t="s">
        <v>1025</v>
      </c>
      <c r="F109" t="s">
        <v>1265</v>
      </c>
      <c r="G109" t="s">
        <v>101</v>
      </c>
      <c r="H109" s="66">
        <v>23316</v>
      </c>
      <c r="I109" s="66">
        <v>2232</v>
      </c>
      <c r="J109" s="66">
        <v>0</v>
      </c>
      <c r="K109" s="66">
        <v>520.41312000000005</v>
      </c>
      <c r="L109" s="67">
        <v>1.6999999999999999E-3</v>
      </c>
      <c r="M109" s="67">
        <v>1.2999999999999999E-3</v>
      </c>
      <c r="N109" s="67">
        <v>2.0000000000000001E-4</v>
      </c>
    </row>
    <row r="110" spans="1:14">
      <c r="A110" t="s">
        <v>1026</v>
      </c>
      <c r="B110" s="71">
        <v>1139195</v>
      </c>
      <c r="C110" t="s">
        <v>99</v>
      </c>
      <c r="D110" t="s">
        <v>122</v>
      </c>
      <c r="E110" t="s">
        <v>602</v>
      </c>
      <c r="F110" t="s">
        <v>1264</v>
      </c>
      <c r="G110" t="s">
        <v>101</v>
      </c>
      <c r="H110" s="66">
        <v>177720.2</v>
      </c>
      <c r="I110" s="66">
        <v>475</v>
      </c>
      <c r="J110" s="66">
        <v>0</v>
      </c>
      <c r="K110" s="66">
        <v>844.17094999999995</v>
      </c>
      <c r="L110" s="67">
        <v>1.9E-3</v>
      </c>
      <c r="M110" s="67">
        <v>2.0999999999999999E-3</v>
      </c>
      <c r="N110" s="67">
        <v>4.0000000000000002E-4</v>
      </c>
    </row>
    <row r="111" spans="1:14">
      <c r="A111" t="s">
        <v>1027</v>
      </c>
      <c r="B111" s="71">
        <v>1140243</v>
      </c>
      <c r="C111" t="s">
        <v>99</v>
      </c>
      <c r="D111" t="s">
        <v>122</v>
      </c>
      <c r="E111" t="s">
        <v>1028</v>
      </c>
      <c r="F111" t="s">
        <v>1265</v>
      </c>
      <c r="G111" t="s">
        <v>101</v>
      </c>
      <c r="H111" s="66">
        <v>688659</v>
      </c>
      <c r="I111" s="66">
        <v>639.29999999999995</v>
      </c>
      <c r="J111" s="66">
        <v>0</v>
      </c>
      <c r="K111" s="66">
        <v>4402.5969869999999</v>
      </c>
      <c r="L111" s="67">
        <v>7.7000000000000002E-3</v>
      </c>
      <c r="M111" s="67">
        <v>1.11E-2</v>
      </c>
      <c r="N111" s="67">
        <v>2E-3</v>
      </c>
    </row>
    <row r="112" spans="1:14">
      <c r="A112" t="s">
        <v>1029</v>
      </c>
      <c r="B112" s="71">
        <v>745018</v>
      </c>
      <c r="C112" t="s">
        <v>99</v>
      </c>
      <c r="D112" t="s">
        <v>122</v>
      </c>
      <c r="E112" t="s">
        <v>1030</v>
      </c>
      <c r="F112" t="s">
        <v>1264</v>
      </c>
      <c r="G112" t="s">
        <v>101</v>
      </c>
      <c r="H112" s="66">
        <v>43507.4</v>
      </c>
      <c r="I112" s="66">
        <v>2303</v>
      </c>
      <c r="J112" s="66">
        <v>0</v>
      </c>
      <c r="K112" s="66">
        <v>1001.975422</v>
      </c>
      <c r="L112" s="67">
        <v>8.5000000000000006E-3</v>
      </c>
      <c r="M112" s="67">
        <v>2.5000000000000001E-3</v>
      </c>
      <c r="N112" s="67">
        <v>4.0000000000000002E-4</v>
      </c>
    </row>
    <row r="113" spans="1:14">
      <c r="A113" t="s">
        <v>1031</v>
      </c>
      <c r="B113" s="71">
        <v>1104058</v>
      </c>
      <c r="C113" t="s">
        <v>99</v>
      </c>
      <c r="D113" t="s">
        <v>122</v>
      </c>
      <c r="E113" t="s">
        <v>786</v>
      </c>
      <c r="F113" t="s">
        <v>1265</v>
      </c>
      <c r="G113" t="s">
        <v>101</v>
      </c>
      <c r="H113" s="66">
        <v>99909</v>
      </c>
      <c r="I113" s="66">
        <v>1385</v>
      </c>
      <c r="J113" s="66">
        <v>0</v>
      </c>
      <c r="K113" s="66">
        <v>1383.73965</v>
      </c>
      <c r="L113" s="67">
        <v>5.4999999999999997E-3</v>
      </c>
      <c r="M113" s="67">
        <v>3.5000000000000001E-3</v>
      </c>
      <c r="N113" s="67">
        <v>5.9999999999999995E-4</v>
      </c>
    </row>
    <row r="114" spans="1:14">
      <c r="A114" t="s">
        <v>1032</v>
      </c>
      <c r="B114" s="71">
        <v>1100957</v>
      </c>
      <c r="C114" t="s">
        <v>99</v>
      </c>
      <c r="D114" t="s">
        <v>122</v>
      </c>
      <c r="E114" t="s">
        <v>1033</v>
      </c>
      <c r="F114" t="s">
        <v>1034</v>
      </c>
      <c r="G114" t="s">
        <v>101</v>
      </c>
      <c r="H114" s="66">
        <v>559757</v>
      </c>
      <c r="I114" s="66">
        <v>357.5</v>
      </c>
      <c r="J114" s="66">
        <v>0</v>
      </c>
      <c r="K114" s="66">
        <v>2001.131275</v>
      </c>
      <c r="L114" s="67">
        <v>1.8E-3</v>
      </c>
      <c r="M114" s="67">
        <v>5.0000000000000001E-3</v>
      </c>
      <c r="N114" s="67">
        <v>8.9999999999999998E-4</v>
      </c>
    </row>
    <row r="115" spans="1:14">
      <c r="A115" t="s">
        <v>1035</v>
      </c>
      <c r="B115" s="71">
        <v>660019</v>
      </c>
      <c r="C115" t="s">
        <v>99</v>
      </c>
      <c r="D115" t="s">
        <v>122</v>
      </c>
      <c r="E115" t="s">
        <v>1036</v>
      </c>
      <c r="F115" t="s">
        <v>1034</v>
      </c>
      <c r="G115" t="s">
        <v>101</v>
      </c>
      <c r="H115" s="66">
        <v>8953</v>
      </c>
      <c r="I115" s="66">
        <v>2300</v>
      </c>
      <c r="J115" s="66">
        <v>0</v>
      </c>
      <c r="K115" s="66">
        <v>205.91900000000001</v>
      </c>
      <c r="L115" s="67">
        <v>1E-3</v>
      </c>
      <c r="M115" s="67">
        <v>5.0000000000000001E-4</v>
      </c>
      <c r="N115" s="67">
        <v>1E-4</v>
      </c>
    </row>
    <row r="116" spans="1:14">
      <c r="A116" t="s">
        <v>1037</v>
      </c>
      <c r="B116" s="71">
        <v>1090117</v>
      </c>
      <c r="C116" t="s">
        <v>99</v>
      </c>
      <c r="D116" t="s">
        <v>122</v>
      </c>
      <c r="E116" t="s">
        <v>1038</v>
      </c>
      <c r="F116" t="s">
        <v>1034</v>
      </c>
      <c r="G116" t="s">
        <v>101</v>
      </c>
      <c r="H116" s="66">
        <v>237744</v>
      </c>
      <c r="I116" s="66">
        <v>880.6</v>
      </c>
      <c r="J116" s="66">
        <v>0</v>
      </c>
      <c r="K116" s="66">
        <v>2093.573664</v>
      </c>
      <c r="L116" s="67">
        <v>3.5999999999999999E-3</v>
      </c>
      <c r="M116" s="67">
        <v>5.3E-3</v>
      </c>
      <c r="N116" s="67">
        <v>8.9999999999999998E-4</v>
      </c>
    </row>
    <row r="117" spans="1:14">
      <c r="A117" t="s">
        <v>1039</v>
      </c>
      <c r="B117" s="71">
        <v>1090547</v>
      </c>
      <c r="C117" t="s">
        <v>99</v>
      </c>
      <c r="D117" t="s">
        <v>122</v>
      </c>
      <c r="E117" t="s">
        <v>1040</v>
      </c>
      <c r="F117" t="s">
        <v>1034</v>
      </c>
      <c r="G117" t="s">
        <v>101</v>
      </c>
      <c r="H117" s="66">
        <v>113400</v>
      </c>
      <c r="I117" s="66">
        <v>1193</v>
      </c>
      <c r="J117" s="66">
        <v>0</v>
      </c>
      <c r="K117" s="66">
        <v>1352.8620000000001</v>
      </c>
      <c r="L117" s="67">
        <v>3.0999999999999999E-3</v>
      </c>
      <c r="M117" s="67">
        <v>3.3999999999999998E-3</v>
      </c>
      <c r="N117" s="67">
        <v>5.9999999999999995E-4</v>
      </c>
    </row>
    <row r="118" spans="1:14">
      <c r="A118" t="s">
        <v>1041</v>
      </c>
      <c r="B118" s="71">
        <v>1082635</v>
      </c>
      <c r="C118" t="s">
        <v>99</v>
      </c>
      <c r="D118" t="s">
        <v>122</v>
      </c>
      <c r="E118" t="s">
        <v>766</v>
      </c>
      <c r="F118" t="s">
        <v>124</v>
      </c>
      <c r="G118" t="s">
        <v>101</v>
      </c>
      <c r="H118" s="66">
        <v>25829</v>
      </c>
      <c r="I118" s="66">
        <v>7100</v>
      </c>
      <c r="J118" s="66">
        <v>0</v>
      </c>
      <c r="K118" s="66">
        <v>1833.8589999999999</v>
      </c>
      <c r="L118" s="67">
        <v>2.0999999999999999E-3</v>
      </c>
      <c r="M118" s="67">
        <v>4.5999999999999999E-3</v>
      </c>
      <c r="N118" s="67">
        <v>8.0000000000000004E-4</v>
      </c>
    </row>
    <row r="119" spans="1:14">
      <c r="A119" t="s">
        <v>1042</v>
      </c>
      <c r="B119" s="71">
        <v>382010</v>
      </c>
      <c r="C119" t="s">
        <v>99</v>
      </c>
      <c r="D119" t="s">
        <v>122</v>
      </c>
      <c r="E119" t="s">
        <v>1043</v>
      </c>
      <c r="F119" t="s">
        <v>684</v>
      </c>
      <c r="G119" t="s">
        <v>101</v>
      </c>
      <c r="H119" s="66">
        <v>48502</v>
      </c>
      <c r="I119" s="66">
        <v>1301</v>
      </c>
      <c r="J119" s="66">
        <v>11.272449999999999</v>
      </c>
      <c r="K119" s="66">
        <v>642.28346999999997</v>
      </c>
      <c r="L119" s="67">
        <v>8.9999999999999998E-4</v>
      </c>
      <c r="M119" s="67">
        <v>1.6000000000000001E-3</v>
      </c>
      <c r="N119" s="67">
        <v>2.9999999999999997E-4</v>
      </c>
    </row>
    <row r="120" spans="1:14">
      <c r="A120" t="s">
        <v>1044</v>
      </c>
      <c r="B120" s="71">
        <v>477018</v>
      </c>
      <c r="C120" t="s">
        <v>99</v>
      </c>
      <c r="D120" t="s">
        <v>122</v>
      </c>
      <c r="E120" t="s">
        <v>1045</v>
      </c>
      <c r="F120" t="s">
        <v>684</v>
      </c>
      <c r="G120" t="s">
        <v>101</v>
      </c>
      <c r="H120" s="66">
        <v>64484</v>
      </c>
      <c r="I120" s="66">
        <v>1808</v>
      </c>
      <c r="J120" s="66">
        <v>0</v>
      </c>
      <c r="K120" s="66">
        <v>1165.8707199999999</v>
      </c>
      <c r="L120" s="67">
        <v>5.7000000000000002E-3</v>
      </c>
      <c r="M120" s="67">
        <v>2.8999999999999998E-3</v>
      </c>
      <c r="N120" s="67">
        <v>5.0000000000000001E-4</v>
      </c>
    </row>
    <row r="121" spans="1:14">
      <c r="A121" t="s">
        <v>1046</v>
      </c>
      <c r="B121" s="71">
        <v>1139617</v>
      </c>
      <c r="C121" t="s">
        <v>99</v>
      </c>
      <c r="D121" t="s">
        <v>122</v>
      </c>
      <c r="E121" t="s">
        <v>1047</v>
      </c>
      <c r="F121" t="s">
        <v>126</v>
      </c>
      <c r="G121" t="s">
        <v>101</v>
      </c>
      <c r="H121" s="66">
        <v>604071</v>
      </c>
      <c r="I121" s="66">
        <v>232</v>
      </c>
      <c r="J121" s="66">
        <v>0</v>
      </c>
      <c r="K121" s="66">
        <v>1401.44472</v>
      </c>
      <c r="L121" s="67">
        <v>1.0999999999999999E-2</v>
      </c>
      <c r="M121" s="67">
        <v>3.5000000000000001E-3</v>
      </c>
      <c r="N121" s="67">
        <v>5.9999999999999995E-4</v>
      </c>
    </row>
    <row r="122" spans="1:14">
      <c r="A122" t="s">
        <v>1048</v>
      </c>
      <c r="B122" s="71">
        <v>1103506</v>
      </c>
      <c r="C122" t="s">
        <v>99</v>
      </c>
      <c r="D122" t="s">
        <v>122</v>
      </c>
      <c r="E122" t="s">
        <v>750</v>
      </c>
      <c r="F122" t="s">
        <v>126</v>
      </c>
      <c r="G122" t="s">
        <v>101</v>
      </c>
      <c r="H122" s="66">
        <v>68732</v>
      </c>
      <c r="I122" s="66">
        <v>1779</v>
      </c>
      <c r="J122" s="66">
        <v>0</v>
      </c>
      <c r="K122" s="66">
        <v>1222.7422799999999</v>
      </c>
      <c r="L122" s="67">
        <v>5.1999999999999998E-3</v>
      </c>
      <c r="M122" s="67">
        <v>3.0999999999999999E-3</v>
      </c>
      <c r="N122" s="67">
        <v>5.0000000000000001E-4</v>
      </c>
    </row>
    <row r="123" spans="1:14">
      <c r="A123" t="s">
        <v>1049</v>
      </c>
      <c r="B123" s="71">
        <v>1140151</v>
      </c>
      <c r="C123" t="s">
        <v>99</v>
      </c>
      <c r="D123" t="s">
        <v>122</v>
      </c>
      <c r="E123" t="s">
        <v>1050</v>
      </c>
      <c r="F123" t="s">
        <v>126</v>
      </c>
      <c r="G123" t="s">
        <v>101</v>
      </c>
      <c r="H123" s="66">
        <v>1973797</v>
      </c>
      <c r="I123" s="66">
        <v>257.2</v>
      </c>
      <c r="J123" s="66">
        <v>0</v>
      </c>
      <c r="K123" s="66">
        <v>5076.6058839999996</v>
      </c>
      <c r="L123" s="67">
        <v>4.3E-3</v>
      </c>
      <c r="M123" s="67">
        <v>1.2800000000000001E-2</v>
      </c>
      <c r="N123" s="67">
        <v>2.3E-3</v>
      </c>
    </row>
    <row r="124" spans="1:14">
      <c r="A124" t="s">
        <v>1051</v>
      </c>
      <c r="B124" s="71">
        <v>769026</v>
      </c>
      <c r="C124" t="s">
        <v>99</v>
      </c>
      <c r="D124" t="s">
        <v>122</v>
      </c>
      <c r="E124" t="s">
        <v>1052</v>
      </c>
      <c r="F124" t="s">
        <v>126</v>
      </c>
      <c r="G124" t="s">
        <v>101</v>
      </c>
      <c r="H124" s="66">
        <v>30114</v>
      </c>
      <c r="I124" s="66">
        <v>1950</v>
      </c>
      <c r="J124" s="66">
        <v>0</v>
      </c>
      <c r="K124" s="66">
        <v>587.22299999999996</v>
      </c>
      <c r="L124" s="67">
        <v>1.8E-3</v>
      </c>
      <c r="M124" s="67">
        <v>1.5E-3</v>
      </c>
      <c r="N124" s="67">
        <v>2.9999999999999997E-4</v>
      </c>
    </row>
    <row r="125" spans="1:14">
      <c r="A125" s="68" t="s">
        <v>1053</v>
      </c>
      <c r="D125" s="14"/>
      <c r="E125" s="14"/>
      <c r="F125" s="14"/>
      <c r="H125" s="70">
        <v>0</v>
      </c>
      <c r="J125" s="70">
        <v>0</v>
      </c>
      <c r="K125" s="70">
        <v>0</v>
      </c>
      <c r="M125" s="69">
        <v>0</v>
      </c>
      <c r="N125" s="69">
        <v>0</v>
      </c>
    </row>
    <row r="126" spans="1:14">
      <c r="A126" t="s">
        <v>216</v>
      </c>
      <c r="B126" s="71">
        <v>0</v>
      </c>
      <c r="D126" s="14"/>
      <c r="E126" s="14"/>
      <c r="F126" t="s">
        <v>216</v>
      </c>
      <c r="G126" t="s">
        <v>216</v>
      </c>
      <c r="H126" s="66">
        <v>0</v>
      </c>
      <c r="I126" s="66">
        <v>0</v>
      </c>
      <c r="K126" s="66">
        <v>0</v>
      </c>
      <c r="L126" s="67">
        <v>0</v>
      </c>
      <c r="M126" s="67">
        <v>0</v>
      </c>
      <c r="N126" s="67">
        <v>0</v>
      </c>
    </row>
    <row r="127" spans="1:14">
      <c r="A127" s="68" t="s">
        <v>221</v>
      </c>
      <c r="D127" s="14"/>
      <c r="E127" s="14"/>
      <c r="F127" s="14"/>
      <c r="H127" s="70">
        <v>469246.01</v>
      </c>
      <c r="J127" s="70">
        <v>0</v>
      </c>
      <c r="K127" s="70">
        <v>15559.835578440339</v>
      </c>
      <c r="M127" s="69">
        <v>3.9199999999999999E-2</v>
      </c>
      <c r="N127" s="69">
        <v>6.8999999999999999E-3</v>
      </c>
    </row>
    <row r="128" spans="1:14">
      <c r="A128" s="68" t="s">
        <v>353</v>
      </c>
      <c r="D128" s="14"/>
      <c r="E128" s="14"/>
      <c r="F128" s="14"/>
      <c r="H128" s="70">
        <v>102216</v>
      </c>
      <c r="J128" s="70">
        <v>0</v>
      </c>
      <c r="K128" s="70">
        <v>7490.2536122199999</v>
      </c>
      <c r="M128" s="69">
        <v>1.89E-2</v>
      </c>
      <c r="N128" s="69">
        <v>3.3E-3</v>
      </c>
    </row>
    <row r="129" spans="1:14">
      <c r="A129" t="s">
        <v>1054</v>
      </c>
      <c r="B129" t="s">
        <v>1055</v>
      </c>
      <c r="C129" t="s">
        <v>328</v>
      </c>
      <c r="D129" t="s">
        <v>853</v>
      </c>
      <c r="E129" t="s">
        <v>1056</v>
      </c>
      <c r="F129" t="s">
        <v>1057</v>
      </c>
      <c r="G129" t="s">
        <v>105</v>
      </c>
      <c r="H129" s="66">
        <v>6600</v>
      </c>
      <c r="I129" s="66">
        <v>1602</v>
      </c>
      <c r="J129" s="66">
        <v>0</v>
      </c>
      <c r="K129" s="66">
        <v>366.46711199999999</v>
      </c>
      <c r="L129" s="67">
        <v>0</v>
      </c>
      <c r="M129" s="67">
        <v>8.9999999999999998E-4</v>
      </c>
      <c r="N129" s="67">
        <v>2.0000000000000001E-4</v>
      </c>
    </row>
    <row r="130" spans="1:14">
      <c r="A130" t="s">
        <v>1058</v>
      </c>
      <c r="B130" t="s">
        <v>1059</v>
      </c>
      <c r="C130" t="s">
        <v>328</v>
      </c>
      <c r="D130" t="s">
        <v>853</v>
      </c>
      <c r="E130" t="s">
        <v>1060</v>
      </c>
      <c r="F130" t="s">
        <v>1057</v>
      </c>
      <c r="G130" t="s">
        <v>105</v>
      </c>
      <c r="H130" s="66">
        <v>6104</v>
      </c>
      <c r="I130" s="66">
        <v>5338</v>
      </c>
      <c r="J130" s="66">
        <v>0</v>
      </c>
      <c r="K130" s="66">
        <v>1129.33204832</v>
      </c>
      <c r="L130" s="67">
        <v>0</v>
      </c>
      <c r="M130" s="67">
        <v>2.8E-3</v>
      </c>
      <c r="N130" s="67">
        <v>5.0000000000000001E-4</v>
      </c>
    </row>
    <row r="131" spans="1:14">
      <c r="A131" t="s">
        <v>1061</v>
      </c>
      <c r="B131" t="s">
        <v>1062</v>
      </c>
      <c r="C131" t="s">
        <v>328</v>
      </c>
      <c r="D131" t="s">
        <v>853</v>
      </c>
      <c r="E131" t="s">
        <v>1063</v>
      </c>
      <c r="F131" t="s">
        <v>855</v>
      </c>
      <c r="G131" t="s">
        <v>105</v>
      </c>
      <c r="H131" s="66">
        <v>33375</v>
      </c>
      <c r="I131" s="66">
        <v>776</v>
      </c>
      <c r="J131" s="66">
        <v>0</v>
      </c>
      <c r="K131" s="66">
        <v>897.65934000000004</v>
      </c>
      <c r="L131" s="67">
        <v>0</v>
      </c>
      <c r="M131" s="67">
        <v>2.3E-3</v>
      </c>
      <c r="N131" s="67">
        <v>4.0000000000000002E-4</v>
      </c>
    </row>
    <row r="132" spans="1:14">
      <c r="A132" t="s">
        <v>1064</v>
      </c>
      <c r="B132" t="s">
        <v>1065</v>
      </c>
      <c r="C132" t="s">
        <v>1066</v>
      </c>
      <c r="D132" t="s">
        <v>853</v>
      </c>
      <c r="E132" t="s">
        <v>1067</v>
      </c>
      <c r="F132" t="s">
        <v>1068</v>
      </c>
      <c r="G132" t="s">
        <v>105</v>
      </c>
      <c r="H132" s="66">
        <v>1325</v>
      </c>
      <c r="I132" s="66">
        <v>25622</v>
      </c>
      <c r="J132" s="66">
        <v>0</v>
      </c>
      <c r="K132" s="66">
        <v>1176.677539</v>
      </c>
      <c r="L132" s="67">
        <v>0</v>
      </c>
      <c r="M132" s="67">
        <v>3.0000000000000001E-3</v>
      </c>
      <c r="N132" s="67">
        <v>5.0000000000000001E-4</v>
      </c>
    </row>
    <row r="133" spans="1:14">
      <c r="A133" t="s">
        <v>1069</v>
      </c>
      <c r="B133" t="s">
        <v>1070</v>
      </c>
      <c r="C133" t="s">
        <v>1066</v>
      </c>
      <c r="D133" t="s">
        <v>853</v>
      </c>
      <c r="E133" t="s">
        <v>1071</v>
      </c>
      <c r="F133" t="s">
        <v>1072</v>
      </c>
      <c r="G133" t="s">
        <v>105</v>
      </c>
      <c r="H133" s="66">
        <v>19550</v>
      </c>
      <c r="I133" s="66">
        <v>2359</v>
      </c>
      <c r="J133" s="66">
        <v>0</v>
      </c>
      <c r="K133" s="66">
        <v>1598.465477</v>
      </c>
      <c r="L133" s="67">
        <v>0</v>
      </c>
      <c r="M133" s="67">
        <v>4.0000000000000001E-3</v>
      </c>
      <c r="N133" s="67">
        <v>6.9999999999999999E-4</v>
      </c>
    </row>
    <row r="134" spans="1:14">
      <c r="A134" t="s">
        <v>1073</v>
      </c>
      <c r="B134" t="s">
        <v>1074</v>
      </c>
      <c r="C134" t="s">
        <v>328</v>
      </c>
      <c r="D134" t="s">
        <v>853</v>
      </c>
      <c r="E134" t="s">
        <v>1075</v>
      </c>
      <c r="F134" t="s">
        <v>1072</v>
      </c>
      <c r="G134" t="s">
        <v>105</v>
      </c>
      <c r="H134" s="66">
        <v>12387</v>
      </c>
      <c r="I134" s="66">
        <v>3670</v>
      </c>
      <c r="J134" s="66">
        <v>0</v>
      </c>
      <c r="K134" s="66">
        <v>1575.6536513999999</v>
      </c>
      <c r="L134" s="67">
        <v>0</v>
      </c>
      <c r="M134" s="67">
        <v>4.0000000000000001E-3</v>
      </c>
      <c r="N134" s="67">
        <v>6.9999999999999999E-4</v>
      </c>
    </row>
    <row r="135" spans="1:14">
      <c r="A135" t="s">
        <v>1076</v>
      </c>
      <c r="B135" t="s">
        <v>1077</v>
      </c>
      <c r="C135" t="s">
        <v>328</v>
      </c>
      <c r="D135" t="s">
        <v>853</v>
      </c>
      <c r="E135" t="s">
        <v>1078</v>
      </c>
      <c r="F135" t="s">
        <v>1079</v>
      </c>
      <c r="G135" t="s">
        <v>105</v>
      </c>
      <c r="H135" s="66">
        <v>15050</v>
      </c>
      <c r="I135" s="66">
        <v>814</v>
      </c>
      <c r="J135" s="66">
        <v>0</v>
      </c>
      <c r="K135" s="66">
        <v>424.609262</v>
      </c>
      <c r="L135" s="67">
        <v>0</v>
      </c>
      <c r="M135" s="67">
        <v>1.1000000000000001E-3</v>
      </c>
      <c r="N135" s="67">
        <v>2.0000000000000001E-4</v>
      </c>
    </row>
    <row r="136" spans="1:14">
      <c r="A136" t="s">
        <v>1080</v>
      </c>
      <c r="B136" t="s">
        <v>1081</v>
      </c>
      <c r="C136" t="s">
        <v>1066</v>
      </c>
      <c r="D136" t="s">
        <v>853</v>
      </c>
      <c r="E136" t="s">
        <v>1082</v>
      </c>
      <c r="F136" t="s">
        <v>1083</v>
      </c>
      <c r="G136" t="s">
        <v>105</v>
      </c>
      <c r="H136" s="66">
        <v>7825</v>
      </c>
      <c r="I136" s="66">
        <v>1185</v>
      </c>
      <c r="J136" s="66">
        <v>0</v>
      </c>
      <c r="K136" s="66">
        <v>321.3891825</v>
      </c>
      <c r="L136" s="67">
        <v>0</v>
      </c>
      <c r="M136" s="67">
        <v>8.0000000000000004E-4</v>
      </c>
      <c r="N136" s="67">
        <v>1E-4</v>
      </c>
    </row>
    <row r="137" spans="1:14">
      <c r="A137" s="68" t="s">
        <v>354</v>
      </c>
      <c r="D137" s="14"/>
      <c r="E137" s="14"/>
      <c r="F137" s="14"/>
      <c r="H137" s="70">
        <v>367030.01</v>
      </c>
      <c r="J137" s="70">
        <v>0</v>
      </c>
      <c r="K137" s="70">
        <v>8069.5819662203403</v>
      </c>
      <c r="M137" s="69">
        <v>2.0299999999999999E-2</v>
      </c>
      <c r="N137" s="69">
        <v>3.5999999999999999E-3</v>
      </c>
    </row>
    <row r="138" spans="1:14">
      <c r="A138" t="s">
        <v>1084</v>
      </c>
      <c r="B138" t="s">
        <v>1085</v>
      </c>
      <c r="C138" t="s">
        <v>1066</v>
      </c>
      <c r="D138" t="s">
        <v>853</v>
      </c>
      <c r="E138" t="s">
        <v>1086</v>
      </c>
      <c r="F138" t="s">
        <v>855</v>
      </c>
      <c r="G138" t="s">
        <v>105</v>
      </c>
      <c r="H138" s="66">
        <v>6672</v>
      </c>
      <c r="I138" s="66">
        <v>1608</v>
      </c>
      <c r="J138" s="66">
        <v>0</v>
      </c>
      <c r="K138" s="66">
        <v>371.85244416</v>
      </c>
      <c r="L138" s="67">
        <v>0</v>
      </c>
      <c r="M138" s="67">
        <v>8.9999999999999998E-4</v>
      </c>
      <c r="N138" s="67">
        <v>2.0000000000000001E-4</v>
      </c>
    </row>
    <row r="139" spans="1:14">
      <c r="A139" t="s">
        <v>1087</v>
      </c>
      <c r="B139" t="s">
        <v>1088</v>
      </c>
      <c r="C139" t="s">
        <v>870</v>
      </c>
      <c r="D139" t="s">
        <v>853</v>
      </c>
      <c r="E139" t="s">
        <v>871</v>
      </c>
      <c r="F139" t="s">
        <v>872</v>
      </c>
      <c r="G139" t="s">
        <v>109</v>
      </c>
      <c r="H139" s="66">
        <v>87508.01</v>
      </c>
      <c r="I139" s="66">
        <v>509.79999999999882</v>
      </c>
      <c r="J139" s="66">
        <v>0</v>
      </c>
      <c r="K139" s="66">
        <v>1732.17856406034</v>
      </c>
      <c r="L139" s="67">
        <v>0</v>
      </c>
      <c r="M139" s="67">
        <v>4.4000000000000003E-3</v>
      </c>
      <c r="N139" s="67">
        <v>8.0000000000000004E-4</v>
      </c>
    </row>
    <row r="140" spans="1:14">
      <c r="A140" t="s">
        <v>1089</v>
      </c>
      <c r="B140" t="s">
        <v>1090</v>
      </c>
      <c r="C140" t="s">
        <v>122</v>
      </c>
      <c r="D140" t="s">
        <v>853</v>
      </c>
      <c r="E140" t="s">
        <v>1091</v>
      </c>
      <c r="F140" t="s">
        <v>872</v>
      </c>
      <c r="G140" t="s">
        <v>105</v>
      </c>
      <c r="H140" s="66">
        <v>261920</v>
      </c>
      <c r="I140" s="66">
        <v>78</v>
      </c>
      <c r="J140" s="66">
        <v>0</v>
      </c>
      <c r="K140" s="66">
        <v>708.09548159999997</v>
      </c>
      <c r="L140" s="67">
        <v>0</v>
      </c>
      <c r="M140" s="67">
        <v>1.8E-3</v>
      </c>
      <c r="N140" s="67">
        <v>2.9999999999999997E-4</v>
      </c>
    </row>
    <row r="141" spans="1:14">
      <c r="A141" t="s">
        <v>1092</v>
      </c>
      <c r="B141" t="s">
        <v>1093</v>
      </c>
      <c r="C141" t="s">
        <v>328</v>
      </c>
      <c r="D141" t="s">
        <v>853</v>
      </c>
      <c r="E141" t="s">
        <v>1094</v>
      </c>
      <c r="F141" t="s">
        <v>1072</v>
      </c>
      <c r="G141" t="s">
        <v>105</v>
      </c>
      <c r="H141" s="66">
        <v>10930</v>
      </c>
      <c r="I141" s="66">
        <v>13878</v>
      </c>
      <c r="J141" s="66">
        <v>0</v>
      </c>
      <c r="K141" s="66">
        <v>5257.4554764000004</v>
      </c>
      <c r="L141" s="67">
        <v>0</v>
      </c>
      <c r="M141" s="67">
        <v>1.32E-2</v>
      </c>
      <c r="N141" s="67">
        <v>2.3E-3</v>
      </c>
    </row>
    <row r="142" spans="1:14">
      <c r="A142" s="99" t="s">
        <v>223</v>
      </c>
      <c r="D142" s="14"/>
      <c r="E142" s="14"/>
      <c r="F142" s="14"/>
    </row>
    <row r="143" spans="1:14">
      <c r="A143" s="99" t="s">
        <v>347</v>
      </c>
      <c r="D143" s="14"/>
      <c r="E143" s="14"/>
      <c r="F143" s="14"/>
    </row>
    <row r="144" spans="1:14">
      <c r="A144" s="99" t="s">
        <v>348</v>
      </c>
      <c r="D144" s="14"/>
      <c r="E144" s="14"/>
      <c r="F144" s="14"/>
    </row>
    <row r="145" spans="1:6">
      <c r="A145" s="99" t="s">
        <v>349</v>
      </c>
      <c r="D145" s="14"/>
      <c r="E145" s="14"/>
      <c r="F145" s="14"/>
    </row>
    <row r="146" spans="1:6">
      <c r="A146" s="99" t="s">
        <v>350</v>
      </c>
      <c r="D146" s="14"/>
      <c r="E146" s="14"/>
      <c r="F146" s="14"/>
    </row>
    <row r="147" spans="1:6" hidden="1">
      <c r="D147" s="14"/>
      <c r="E147" s="14"/>
      <c r="F147" s="14"/>
    </row>
    <row r="148" spans="1:6" hidden="1">
      <c r="D148" s="14"/>
      <c r="E148" s="14"/>
      <c r="F148" s="14"/>
    </row>
    <row r="149" spans="1:6" hidden="1">
      <c r="D149" s="14"/>
      <c r="E149" s="14"/>
      <c r="F149" s="14"/>
    </row>
    <row r="150" spans="1:6" hidden="1">
      <c r="D150" s="14"/>
      <c r="E150" s="14"/>
      <c r="F150" s="14"/>
    </row>
    <row r="151" spans="1:6" hidden="1">
      <c r="D151" s="14"/>
      <c r="E151" s="14"/>
      <c r="F151" s="14"/>
    </row>
    <row r="152" spans="1:6" hidden="1">
      <c r="D152" s="14"/>
      <c r="E152" s="14"/>
      <c r="F152" s="14"/>
    </row>
    <row r="153" spans="1:6" hidden="1">
      <c r="D153" s="14"/>
      <c r="E153" s="14"/>
      <c r="F153" s="14"/>
    </row>
    <row r="154" spans="1:6" hidden="1">
      <c r="D154" s="14"/>
      <c r="E154" s="14"/>
      <c r="F154" s="14"/>
    </row>
    <row r="155" spans="1:6" hidden="1">
      <c r="D155" s="14"/>
      <c r="E155" s="14"/>
      <c r="F155" s="14"/>
    </row>
    <row r="156" spans="1:6" hidden="1">
      <c r="D156" s="14"/>
      <c r="E156" s="14"/>
      <c r="F156" s="14"/>
    </row>
    <row r="157" spans="1:6" hidden="1">
      <c r="D157" s="14"/>
      <c r="E157" s="14"/>
      <c r="F157" s="14"/>
    </row>
    <row r="158" spans="1:6" hidden="1">
      <c r="D158" s="14"/>
      <c r="E158" s="14"/>
      <c r="F158" s="14"/>
    </row>
    <row r="159" spans="1:6" hidden="1">
      <c r="D159" s="14"/>
      <c r="E159" s="14"/>
      <c r="F159" s="14"/>
    </row>
    <row r="160" spans="1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6"/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6"/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6"/>
    </row>
  </sheetData>
  <dataValidations count="4">
    <dataValidation allowBlank="1" showInputMessage="1" showErrorMessage="1" sqref="J9"/>
    <dataValidation type="list" allowBlank="1" showInputMessage="1" showErrorMessage="1" sqref="F12:F339">
      <formula1>$BG$6:$BG$11</formula1>
    </dataValidation>
    <dataValidation type="list" allowBlank="1" showInputMessage="1" showErrorMessage="1" sqref="G12:G333">
      <formula1>$BI$6:$BI$11</formula1>
    </dataValidation>
    <dataValidation type="list" allowBlank="1" showInputMessage="1" showErrorMessage="1" sqref="D12:D333">
      <formula1>$BE$6:$BE$11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192</v>
      </c>
    </row>
    <row r="2" spans="1:62">
      <c r="A2" s="2" t="s">
        <v>1</v>
      </c>
    </row>
    <row r="3" spans="1:62">
      <c r="A3" s="2" t="s">
        <v>2</v>
      </c>
      <c r="B3" t="s">
        <v>193</v>
      </c>
    </row>
    <row r="4" spans="1:62">
      <c r="A4" s="2" t="s">
        <v>3</v>
      </c>
    </row>
    <row r="5" spans="1:62">
      <c r="A5" s="63" t="s">
        <v>194</v>
      </c>
      <c r="B5" t="s">
        <v>195</v>
      </c>
    </row>
    <row r="6" spans="1:62" ht="26.25" customHeight="1">
      <c r="A6" s="107" t="s">
        <v>67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9"/>
      <c r="BJ6" s="16"/>
    </row>
    <row r="7" spans="1:62" ht="26.25" customHeight="1">
      <c r="A7" s="107" t="s">
        <v>1272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9"/>
      <c r="BG7" s="16"/>
      <c r="BJ7" s="16"/>
    </row>
    <row r="8" spans="1:62" s="16" customFormat="1" ht="20.25">
      <c r="A8" s="40" t="s">
        <v>47</v>
      </c>
      <c r="B8" s="41" t="s">
        <v>48</v>
      </c>
      <c r="C8" s="41" t="s">
        <v>69</v>
      </c>
      <c r="D8" s="41" t="s">
        <v>49</v>
      </c>
      <c r="E8" s="41" t="s">
        <v>83</v>
      </c>
      <c r="F8" s="41" t="s">
        <v>52</v>
      </c>
      <c r="G8" s="41" t="s">
        <v>186</v>
      </c>
      <c r="H8" s="41" t="s">
        <v>187</v>
      </c>
      <c r="I8" s="100" t="s">
        <v>191</v>
      </c>
      <c r="J8" s="41" t="s">
        <v>55</v>
      </c>
      <c r="K8" s="41" t="s">
        <v>72</v>
      </c>
      <c r="L8" s="41" t="s">
        <v>56</v>
      </c>
      <c r="M8" s="41" t="s">
        <v>182</v>
      </c>
      <c r="O8" s="14"/>
      <c r="BG8" s="14"/>
      <c r="BH8" s="14"/>
      <c r="BJ8" s="20"/>
    </row>
    <row r="9" spans="1:62" s="16" customFormat="1" ht="26.25" customHeight="1">
      <c r="A9" s="17"/>
      <c r="B9" s="18"/>
      <c r="C9" s="18"/>
      <c r="D9" s="18"/>
      <c r="E9" s="18"/>
      <c r="F9" s="18"/>
      <c r="G9" s="26" t="s">
        <v>183</v>
      </c>
      <c r="H9" s="26"/>
      <c r="I9" s="18" t="s">
        <v>184</v>
      </c>
      <c r="J9" s="26" t="s">
        <v>6</v>
      </c>
      <c r="K9" s="26" t="s">
        <v>7</v>
      </c>
      <c r="L9" s="36" t="s">
        <v>7</v>
      </c>
      <c r="M9" s="36" t="s">
        <v>7</v>
      </c>
      <c r="BG9" s="14"/>
      <c r="BJ9" s="20"/>
    </row>
    <row r="10" spans="1:62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29" t="s">
        <v>65</v>
      </c>
      <c r="L10" s="29" t="s">
        <v>75</v>
      </c>
      <c r="M10" s="29" t="s">
        <v>76</v>
      </c>
      <c r="N10" s="30"/>
      <c r="BG10" s="14"/>
      <c r="BH10" s="16"/>
      <c r="BJ10" s="14"/>
    </row>
    <row r="11" spans="1:62" s="20" customFormat="1" ht="18" customHeight="1">
      <c r="A11" s="21" t="s">
        <v>1273</v>
      </c>
      <c r="B11" s="7"/>
      <c r="C11" s="7"/>
      <c r="D11" s="7"/>
      <c r="E11" s="7"/>
      <c r="F11" s="7"/>
      <c r="G11" s="64">
        <v>4477418.3099999996</v>
      </c>
      <c r="H11" s="7"/>
      <c r="I11" s="64">
        <v>0</v>
      </c>
      <c r="J11" s="64">
        <v>178157.13931646</v>
      </c>
      <c r="K11" s="7"/>
      <c r="L11" s="65">
        <v>1</v>
      </c>
      <c r="M11" s="65">
        <v>7.9200000000000007E-2</v>
      </c>
      <c r="N11" s="30"/>
      <c r="BG11" s="14"/>
      <c r="BH11" s="16"/>
      <c r="BJ11" s="14"/>
    </row>
    <row r="12" spans="1:62">
      <c r="A12" s="68" t="s">
        <v>197</v>
      </c>
      <c r="C12" s="14"/>
      <c r="D12" s="14"/>
      <c r="E12" s="14"/>
      <c r="F12" s="14"/>
      <c r="G12" s="70">
        <v>4322691.3099999996</v>
      </c>
      <c r="I12" s="70">
        <v>0</v>
      </c>
      <c r="J12" s="70">
        <v>163661.38868900001</v>
      </c>
      <c r="L12" s="69">
        <v>0.91859999999999997</v>
      </c>
      <c r="M12" s="69">
        <v>7.2700000000000001E-2</v>
      </c>
    </row>
    <row r="13" spans="1:62">
      <c r="A13" s="68" t="s">
        <v>1095</v>
      </c>
      <c r="C13" s="14"/>
      <c r="D13" s="14"/>
      <c r="E13" s="14"/>
      <c r="F13" s="14"/>
      <c r="G13" s="70">
        <v>0</v>
      </c>
      <c r="I13" s="70">
        <v>0</v>
      </c>
      <c r="J13" s="70">
        <v>0</v>
      </c>
      <c r="L13" s="69">
        <v>0</v>
      </c>
      <c r="M13" s="69">
        <v>0</v>
      </c>
    </row>
    <row r="14" spans="1:62">
      <c r="A14" t="s">
        <v>216</v>
      </c>
      <c r="B14" t="s">
        <v>216</v>
      </c>
      <c r="C14" s="14"/>
      <c r="D14" s="14"/>
      <c r="E14" t="s">
        <v>216</v>
      </c>
      <c r="F14" t="s">
        <v>216</v>
      </c>
      <c r="G14" s="66">
        <v>0</v>
      </c>
      <c r="H14" s="66">
        <v>0</v>
      </c>
      <c r="J14" s="66">
        <v>0</v>
      </c>
      <c r="K14" s="67">
        <v>0</v>
      </c>
      <c r="L14" s="67">
        <v>0</v>
      </c>
      <c r="M14" s="67">
        <v>0</v>
      </c>
    </row>
    <row r="15" spans="1:62">
      <c r="A15" s="68" t="s">
        <v>1096</v>
      </c>
      <c r="C15" s="14"/>
      <c r="D15" s="14"/>
      <c r="E15" s="14"/>
      <c r="F15" s="14"/>
      <c r="G15" s="70">
        <v>4322691.3099999996</v>
      </c>
      <c r="I15" s="70">
        <v>0</v>
      </c>
      <c r="J15" s="70">
        <v>163661.38868900001</v>
      </c>
      <c r="L15" s="69">
        <v>0.91859999999999997</v>
      </c>
      <c r="M15" s="69">
        <v>7.2700000000000001E-2</v>
      </c>
    </row>
    <row r="16" spans="1:62">
      <c r="A16" t="s">
        <v>1097</v>
      </c>
      <c r="B16" t="s">
        <v>1098</v>
      </c>
      <c r="C16" t="s">
        <v>99</v>
      </c>
      <c r="D16" t="s">
        <v>1099</v>
      </c>
      <c r="E16" t="s">
        <v>122</v>
      </c>
      <c r="F16" t="s">
        <v>105</v>
      </c>
      <c r="G16" s="66">
        <v>228297</v>
      </c>
      <c r="H16" s="66">
        <v>10010</v>
      </c>
      <c r="I16" s="66">
        <v>0</v>
      </c>
      <c r="J16" s="66">
        <v>22852.529699999999</v>
      </c>
      <c r="K16" s="67">
        <v>3.1E-2</v>
      </c>
      <c r="L16" s="67">
        <v>0.1283</v>
      </c>
      <c r="M16" s="67">
        <v>1.0200000000000001E-2</v>
      </c>
    </row>
    <row r="17" spans="1:13">
      <c r="A17" t="s">
        <v>1100</v>
      </c>
      <c r="B17" t="s">
        <v>1101</v>
      </c>
      <c r="C17" t="s">
        <v>99</v>
      </c>
      <c r="D17" t="s">
        <v>1099</v>
      </c>
      <c r="E17" t="s">
        <v>122</v>
      </c>
      <c r="F17" t="s">
        <v>109</v>
      </c>
      <c r="G17" s="66">
        <v>1325039</v>
      </c>
      <c r="H17" s="66">
        <v>1457</v>
      </c>
      <c r="I17" s="66">
        <v>0</v>
      </c>
      <c r="J17" s="66">
        <v>19305.818230000001</v>
      </c>
      <c r="K17" s="67">
        <v>0.1142</v>
      </c>
      <c r="L17" s="67">
        <v>0.1084</v>
      </c>
      <c r="M17" s="67">
        <v>8.6E-3</v>
      </c>
    </row>
    <row r="18" spans="1:13">
      <c r="A18" t="s">
        <v>1102</v>
      </c>
      <c r="B18" t="s">
        <v>1103</v>
      </c>
      <c r="C18" t="s">
        <v>99</v>
      </c>
      <c r="D18" t="s">
        <v>1104</v>
      </c>
      <c r="E18" t="s">
        <v>122</v>
      </c>
      <c r="F18" t="s">
        <v>105</v>
      </c>
      <c r="G18" s="66">
        <v>284971</v>
      </c>
      <c r="H18" s="66">
        <v>4221</v>
      </c>
      <c r="I18" s="66">
        <v>0</v>
      </c>
      <c r="J18" s="66">
        <v>12028.625910000001</v>
      </c>
      <c r="K18" s="67">
        <v>0.108</v>
      </c>
      <c r="L18" s="67">
        <v>6.7500000000000004E-2</v>
      </c>
      <c r="M18" s="67">
        <v>5.3E-3</v>
      </c>
    </row>
    <row r="19" spans="1:13">
      <c r="A19" t="s">
        <v>1105</v>
      </c>
      <c r="B19" t="s">
        <v>1106</v>
      </c>
      <c r="C19" t="s">
        <v>99</v>
      </c>
      <c r="D19" t="s">
        <v>1107</v>
      </c>
      <c r="E19" t="s">
        <v>122</v>
      </c>
      <c r="F19" t="s">
        <v>105</v>
      </c>
      <c r="G19" s="66">
        <v>125571</v>
      </c>
      <c r="H19" s="66">
        <v>17960</v>
      </c>
      <c r="I19" s="66">
        <v>0</v>
      </c>
      <c r="J19" s="66">
        <v>22552.551599999999</v>
      </c>
      <c r="K19" s="67">
        <v>7.4000000000000003E-3</v>
      </c>
      <c r="L19" s="67">
        <v>0.12659999999999999</v>
      </c>
      <c r="M19" s="67">
        <v>0.01</v>
      </c>
    </row>
    <row r="20" spans="1:13">
      <c r="A20" t="s">
        <v>1108</v>
      </c>
      <c r="B20" t="s">
        <v>1109</v>
      </c>
      <c r="C20" t="s">
        <v>99</v>
      </c>
      <c r="D20" t="s">
        <v>1107</v>
      </c>
      <c r="E20" t="s">
        <v>122</v>
      </c>
      <c r="F20" t="s">
        <v>105</v>
      </c>
      <c r="G20" s="66">
        <v>191872</v>
      </c>
      <c r="H20" s="66">
        <v>5200</v>
      </c>
      <c r="I20" s="66">
        <v>0</v>
      </c>
      <c r="J20" s="66">
        <v>9977.3439999999991</v>
      </c>
      <c r="K20" s="67">
        <v>2.0500000000000001E-2</v>
      </c>
      <c r="L20" s="67">
        <v>5.6000000000000001E-2</v>
      </c>
      <c r="M20" s="67">
        <v>4.4000000000000003E-3</v>
      </c>
    </row>
    <row r="21" spans="1:13">
      <c r="A21" t="s">
        <v>1110</v>
      </c>
      <c r="B21" t="s">
        <v>1111</v>
      </c>
      <c r="C21" t="s">
        <v>99</v>
      </c>
      <c r="D21" t="s">
        <v>1107</v>
      </c>
      <c r="E21" t="s">
        <v>122</v>
      </c>
      <c r="F21" t="s">
        <v>105</v>
      </c>
      <c r="G21" s="66">
        <v>148601</v>
      </c>
      <c r="H21" s="66">
        <v>11960</v>
      </c>
      <c r="I21" s="66">
        <v>0</v>
      </c>
      <c r="J21" s="66">
        <v>17772.679599999999</v>
      </c>
      <c r="K21" s="67">
        <v>5.7000000000000002E-3</v>
      </c>
      <c r="L21" s="67">
        <v>9.98E-2</v>
      </c>
      <c r="M21" s="67">
        <v>7.9000000000000008E-3</v>
      </c>
    </row>
    <row r="22" spans="1:13">
      <c r="A22" t="s">
        <v>1112</v>
      </c>
      <c r="B22" t="s">
        <v>1113</v>
      </c>
      <c r="C22" t="s">
        <v>99</v>
      </c>
      <c r="D22" t="s">
        <v>1107</v>
      </c>
      <c r="E22" t="s">
        <v>122</v>
      </c>
      <c r="F22" t="s">
        <v>109</v>
      </c>
      <c r="G22" s="66">
        <v>1439048</v>
      </c>
      <c r="H22" s="66">
        <v>1629</v>
      </c>
      <c r="I22" s="66">
        <v>0</v>
      </c>
      <c r="J22" s="66">
        <v>23442.091919999999</v>
      </c>
      <c r="K22" s="67">
        <v>2.6200000000000001E-2</v>
      </c>
      <c r="L22" s="67">
        <v>0.13159999999999999</v>
      </c>
      <c r="M22" s="67">
        <v>1.04E-2</v>
      </c>
    </row>
    <row r="23" spans="1:13">
      <c r="A23" t="s">
        <v>1114</v>
      </c>
      <c r="B23" t="s">
        <v>1115</v>
      </c>
      <c r="C23" t="s">
        <v>99</v>
      </c>
      <c r="D23" t="s">
        <v>1116</v>
      </c>
      <c r="E23" t="s">
        <v>122</v>
      </c>
      <c r="F23" t="s">
        <v>105</v>
      </c>
      <c r="G23" s="66">
        <v>157164.31</v>
      </c>
      <c r="H23" s="66">
        <v>11190</v>
      </c>
      <c r="I23" s="66">
        <v>0</v>
      </c>
      <c r="J23" s="66">
        <v>17586.686289000001</v>
      </c>
      <c r="K23" s="67">
        <v>3.3E-3</v>
      </c>
      <c r="L23" s="67">
        <v>9.8699999999999996E-2</v>
      </c>
      <c r="M23" s="67">
        <v>7.7999999999999996E-3</v>
      </c>
    </row>
    <row r="24" spans="1:13">
      <c r="A24" t="s">
        <v>1117</v>
      </c>
      <c r="B24" t="s">
        <v>1118</v>
      </c>
      <c r="C24" t="s">
        <v>99</v>
      </c>
      <c r="D24" t="s">
        <v>1104</v>
      </c>
      <c r="E24" t="s">
        <v>1274</v>
      </c>
      <c r="F24" t="s">
        <v>105</v>
      </c>
      <c r="G24" s="66">
        <v>422128</v>
      </c>
      <c r="H24" s="66">
        <v>4298</v>
      </c>
      <c r="I24" s="66">
        <v>0</v>
      </c>
      <c r="J24" s="66">
        <v>18143.061440000001</v>
      </c>
      <c r="K24" s="67">
        <v>1.23E-2</v>
      </c>
      <c r="L24" s="67">
        <v>0.1018</v>
      </c>
      <c r="M24" s="67">
        <v>8.0999999999999996E-3</v>
      </c>
    </row>
    <row r="25" spans="1:13">
      <c r="A25" s="68" t="s">
        <v>1119</v>
      </c>
      <c r="C25" s="14"/>
      <c r="D25" s="14"/>
      <c r="E25" s="14"/>
      <c r="F25" s="14"/>
      <c r="G25" s="70">
        <v>0</v>
      </c>
      <c r="I25" s="70">
        <v>0</v>
      </c>
      <c r="J25" s="70">
        <v>0</v>
      </c>
      <c r="L25" s="69">
        <v>0</v>
      </c>
      <c r="M25" s="69">
        <v>0</v>
      </c>
    </row>
    <row r="26" spans="1:13">
      <c r="A26" t="s">
        <v>216</v>
      </c>
      <c r="B26" t="s">
        <v>216</v>
      </c>
      <c r="C26" s="14"/>
      <c r="D26" s="14"/>
      <c r="E26" t="s">
        <v>216</v>
      </c>
      <c r="F26" t="s">
        <v>216</v>
      </c>
      <c r="G26" s="66">
        <v>0</v>
      </c>
      <c r="H26" s="66">
        <v>0</v>
      </c>
      <c r="J26" s="66">
        <v>0</v>
      </c>
      <c r="K26" s="67">
        <v>0</v>
      </c>
      <c r="L26" s="67">
        <v>0</v>
      </c>
      <c r="M26" s="67">
        <v>0</v>
      </c>
    </row>
    <row r="27" spans="1:13">
      <c r="A27" s="68" t="s">
        <v>1120</v>
      </c>
      <c r="C27" s="14"/>
      <c r="D27" s="14"/>
      <c r="E27" s="14"/>
      <c r="F27" s="14"/>
      <c r="G27" s="70">
        <v>0</v>
      </c>
      <c r="I27" s="70">
        <v>0</v>
      </c>
      <c r="J27" s="70">
        <v>0</v>
      </c>
      <c r="L27" s="69">
        <v>0</v>
      </c>
      <c r="M27" s="69">
        <v>0</v>
      </c>
    </row>
    <row r="28" spans="1:13">
      <c r="A28" t="s">
        <v>216</v>
      </c>
      <c r="B28" t="s">
        <v>216</v>
      </c>
      <c r="C28" s="14"/>
      <c r="D28" s="14"/>
      <c r="E28" t="s">
        <v>216</v>
      </c>
      <c r="F28" t="s">
        <v>216</v>
      </c>
      <c r="G28" s="66">
        <v>0</v>
      </c>
      <c r="H28" s="66">
        <v>0</v>
      </c>
      <c r="J28" s="66">
        <v>0</v>
      </c>
      <c r="K28" s="67">
        <v>0</v>
      </c>
      <c r="L28" s="67">
        <v>0</v>
      </c>
      <c r="M28" s="67">
        <v>0</v>
      </c>
    </row>
    <row r="29" spans="1:13">
      <c r="A29" s="68" t="s">
        <v>850</v>
      </c>
      <c r="C29" s="14"/>
      <c r="D29" s="14"/>
      <c r="E29" s="14"/>
      <c r="F29" s="14"/>
      <c r="G29" s="70">
        <v>0</v>
      </c>
      <c r="I29" s="70">
        <v>0</v>
      </c>
      <c r="J29" s="70">
        <v>0</v>
      </c>
      <c r="L29" s="69">
        <v>0</v>
      </c>
      <c r="M29" s="69">
        <v>0</v>
      </c>
    </row>
    <row r="30" spans="1:13">
      <c r="A30" t="s">
        <v>216</v>
      </c>
      <c r="B30" t="s">
        <v>216</v>
      </c>
      <c r="C30" s="14"/>
      <c r="D30" s="14"/>
      <c r="E30" t="s">
        <v>216</v>
      </c>
      <c r="F30" t="s">
        <v>216</v>
      </c>
      <c r="G30" s="66">
        <v>0</v>
      </c>
      <c r="H30" s="66">
        <v>0</v>
      </c>
      <c r="J30" s="66">
        <v>0</v>
      </c>
      <c r="K30" s="67">
        <v>0</v>
      </c>
      <c r="L30" s="67">
        <v>0</v>
      </c>
      <c r="M30" s="67">
        <v>0</v>
      </c>
    </row>
    <row r="31" spans="1:13">
      <c r="A31" s="68" t="s">
        <v>1121</v>
      </c>
      <c r="C31" s="14"/>
      <c r="D31" s="14"/>
      <c r="E31" s="14"/>
      <c r="F31" s="14"/>
      <c r="G31" s="70">
        <v>0</v>
      </c>
      <c r="I31" s="70">
        <v>0</v>
      </c>
      <c r="J31" s="70">
        <v>0</v>
      </c>
      <c r="L31" s="69">
        <v>0</v>
      </c>
      <c r="M31" s="69">
        <v>0</v>
      </c>
    </row>
    <row r="32" spans="1:13">
      <c r="A32" t="s">
        <v>216</v>
      </c>
      <c r="B32" t="s">
        <v>216</v>
      </c>
      <c r="C32" s="14"/>
      <c r="D32" s="14"/>
      <c r="E32" t="s">
        <v>216</v>
      </c>
      <c r="F32" t="s">
        <v>216</v>
      </c>
      <c r="G32" s="66">
        <v>0</v>
      </c>
      <c r="H32" s="66">
        <v>0</v>
      </c>
      <c r="J32" s="66">
        <v>0</v>
      </c>
      <c r="K32" s="67">
        <v>0</v>
      </c>
      <c r="L32" s="67">
        <v>0</v>
      </c>
      <c r="M32" s="67">
        <v>0</v>
      </c>
    </row>
    <row r="33" spans="1:13">
      <c r="A33" s="68" t="s">
        <v>221</v>
      </c>
      <c r="C33" s="14"/>
      <c r="D33" s="14"/>
      <c r="E33" s="14"/>
      <c r="F33" s="14"/>
      <c r="G33" s="70">
        <v>154727</v>
      </c>
      <c r="I33" s="70">
        <v>0</v>
      </c>
      <c r="J33" s="70">
        <v>14495.75062746</v>
      </c>
      <c r="L33" s="69">
        <v>8.14E-2</v>
      </c>
      <c r="M33" s="69">
        <v>6.4000000000000003E-3</v>
      </c>
    </row>
    <row r="34" spans="1:13">
      <c r="A34" s="68" t="s">
        <v>1122</v>
      </c>
      <c r="C34" s="14"/>
      <c r="D34" s="14"/>
      <c r="E34" s="14"/>
      <c r="F34" s="14"/>
      <c r="G34" s="70">
        <v>154727</v>
      </c>
      <c r="I34" s="70">
        <v>0</v>
      </c>
      <c r="J34" s="70">
        <v>14495.75062746</v>
      </c>
      <c r="L34" s="69">
        <v>8.14E-2</v>
      </c>
      <c r="M34" s="69">
        <v>6.4000000000000003E-3</v>
      </c>
    </row>
    <row r="35" spans="1:13">
      <c r="A35" t="s">
        <v>1123</v>
      </c>
      <c r="B35" t="s">
        <v>1124</v>
      </c>
      <c r="C35" t="s">
        <v>122</v>
      </c>
      <c r="D35" t="s">
        <v>1125</v>
      </c>
      <c r="E35" t="s">
        <v>1057</v>
      </c>
      <c r="F35" t="s">
        <v>105</v>
      </c>
      <c r="G35" s="66">
        <v>154727</v>
      </c>
      <c r="H35" s="66">
        <v>2703</v>
      </c>
      <c r="I35" s="66">
        <v>0</v>
      </c>
      <c r="J35" s="66">
        <v>14495.75062746</v>
      </c>
      <c r="K35" s="67">
        <v>0</v>
      </c>
      <c r="L35" s="67">
        <v>8.14E-2</v>
      </c>
      <c r="M35" s="67">
        <v>6.4000000000000003E-3</v>
      </c>
    </row>
    <row r="36" spans="1:13">
      <c r="A36" s="68" t="s">
        <v>1126</v>
      </c>
      <c r="C36" s="14"/>
      <c r="D36" s="14"/>
      <c r="E36" s="14"/>
      <c r="F36" s="14"/>
      <c r="G36" s="70">
        <v>0</v>
      </c>
      <c r="I36" s="70">
        <v>0</v>
      </c>
      <c r="J36" s="70">
        <v>0</v>
      </c>
      <c r="L36" s="69">
        <v>0</v>
      </c>
      <c r="M36" s="69">
        <v>0</v>
      </c>
    </row>
    <row r="37" spans="1:13">
      <c r="A37" t="s">
        <v>216</v>
      </c>
      <c r="B37" t="s">
        <v>216</v>
      </c>
      <c r="C37" s="14"/>
      <c r="D37" s="14"/>
      <c r="E37" t="s">
        <v>216</v>
      </c>
      <c r="F37" t="s">
        <v>216</v>
      </c>
      <c r="G37" s="66">
        <v>0</v>
      </c>
      <c r="H37" s="66">
        <v>0</v>
      </c>
      <c r="J37" s="66">
        <v>0</v>
      </c>
      <c r="K37" s="67">
        <v>0</v>
      </c>
      <c r="L37" s="67">
        <v>0</v>
      </c>
      <c r="M37" s="67">
        <v>0</v>
      </c>
    </row>
    <row r="38" spans="1:13">
      <c r="A38" s="68" t="s">
        <v>850</v>
      </c>
      <c r="C38" s="14"/>
      <c r="D38" s="14"/>
      <c r="E38" s="14"/>
      <c r="F38" s="14"/>
      <c r="G38" s="70">
        <v>0</v>
      </c>
      <c r="I38" s="70">
        <v>0</v>
      </c>
      <c r="J38" s="70">
        <v>0</v>
      </c>
      <c r="L38" s="69">
        <v>0</v>
      </c>
      <c r="M38" s="69">
        <v>0</v>
      </c>
    </row>
    <row r="39" spans="1:13">
      <c r="A39" t="s">
        <v>216</v>
      </c>
      <c r="B39" t="s">
        <v>216</v>
      </c>
      <c r="C39" s="14"/>
      <c r="D39" s="14"/>
      <c r="E39" t="s">
        <v>216</v>
      </c>
      <c r="F39" t="s">
        <v>216</v>
      </c>
      <c r="G39" s="66">
        <v>0</v>
      </c>
      <c r="H39" s="66">
        <v>0</v>
      </c>
      <c r="J39" s="66">
        <v>0</v>
      </c>
      <c r="K39" s="67">
        <v>0</v>
      </c>
      <c r="L39" s="67">
        <v>0</v>
      </c>
      <c r="M39" s="67">
        <v>0</v>
      </c>
    </row>
    <row r="40" spans="1:13">
      <c r="A40" s="68" t="s">
        <v>1121</v>
      </c>
      <c r="C40" s="14"/>
      <c r="D40" s="14"/>
      <c r="E40" s="14"/>
      <c r="F40" s="14"/>
      <c r="G40" s="70">
        <v>0</v>
      </c>
      <c r="I40" s="70">
        <v>0</v>
      </c>
      <c r="J40" s="70">
        <v>0</v>
      </c>
      <c r="L40" s="69">
        <v>0</v>
      </c>
      <c r="M40" s="69">
        <v>0</v>
      </c>
    </row>
    <row r="41" spans="1:13">
      <c r="A41" t="s">
        <v>216</v>
      </c>
      <c r="B41" t="s">
        <v>216</v>
      </c>
      <c r="C41" s="14"/>
      <c r="D41" s="14"/>
      <c r="E41" t="s">
        <v>216</v>
      </c>
      <c r="F41" t="s">
        <v>216</v>
      </c>
      <c r="G41" s="66">
        <v>0</v>
      </c>
      <c r="H41" s="66">
        <v>0</v>
      </c>
      <c r="J41" s="66">
        <v>0</v>
      </c>
      <c r="K41" s="67">
        <v>0</v>
      </c>
      <c r="L41" s="67">
        <v>0</v>
      </c>
      <c r="M41" s="67">
        <v>0</v>
      </c>
    </row>
    <row r="42" spans="1:13">
      <c r="A42" s="99" t="s">
        <v>223</v>
      </c>
      <c r="C42" s="14"/>
      <c r="D42" s="14"/>
      <c r="E42" s="14"/>
      <c r="F42" s="14"/>
    </row>
    <row r="43" spans="1:13">
      <c r="A43" s="99" t="s">
        <v>347</v>
      </c>
      <c r="C43" s="14"/>
      <c r="D43" s="14"/>
      <c r="E43" s="14"/>
      <c r="F43" s="14"/>
    </row>
    <row r="44" spans="1:13">
      <c r="A44" s="99" t="s">
        <v>348</v>
      </c>
      <c r="C44" s="14"/>
      <c r="D44" s="14"/>
      <c r="E44" s="14"/>
      <c r="F44" s="14"/>
    </row>
    <row r="45" spans="1:13">
      <c r="A45" s="99" t="s">
        <v>349</v>
      </c>
      <c r="C45" s="14"/>
      <c r="D45" s="14"/>
      <c r="E45" s="14"/>
      <c r="F45" s="14"/>
    </row>
    <row r="46" spans="1:13">
      <c r="A46" s="99" t="s">
        <v>350</v>
      </c>
      <c r="C46" s="14"/>
      <c r="D46" s="14"/>
      <c r="E46" s="14"/>
      <c r="F46" s="14"/>
    </row>
    <row r="47" spans="1:13" hidden="1">
      <c r="C47" s="14"/>
      <c r="D47" s="14"/>
      <c r="E47" s="14"/>
      <c r="F47" s="14"/>
    </row>
    <row r="48" spans="1:13" hidden="1">
      <c r="C48" s="14"/>
      <c r="D48" s="14"/>
      <c r="E48" s="14"/>
      <c r="F48" s="14"/>
    </row>
    <row r="49" spans="3:6" hidden="1">
      <c r="C49" s="14"/>
      <c r="D49" s="14"/>
      <c r="E49" s="14"/>
      <c r="F49" s="14"/>
    </row>
    <row r="50" spans="3:6" hidden="1">
      <c r="C50" s="14"/>
      <c r="D50" s="14"/>
      <c r="E50" s="14"/>
      <c r="F50" s="14"/>
    </row>
    <row r="51" spans="3:6" hidden="1">
      <c r="C51" s="14"/>
      <c r="D51" s="14"/>
      <c r="E51" s="14"/>
      <c r="F51" s="14"/>
    </row>
    <row r="52" spans="3:6" hidden="1">
      <c r="C52" s="14"/>
      <c r="D52" s="14"/>
      <c r="E52" s="14"/>
      <c r="F52" s="14"/>
    </row>
    <row r="53" spans="3:6" hidden="1">
      <c r="C53" s="14"/>
      <c r="D53" s="14"/>
      <c r="E53" s="14"/>
      <c r="F53" s="14"/>
    </row>
    <row r="54" spans="3:6" hidden="1">
      <c r="C54" s="14"/>
      <c r="D54" s="14"/>
      <c r="E54" s="14"/>
      <c r="F54" s="14"/>
    </row>
    <row r="55" spans="3:6" hidden="1">
      <c r="C55" s="14"/>
      <c r="D55" s="14"/>
      <c r="E55" s="14"/>
      <c r="F55" s="14"/>
    </row>
    <row r="56" spans="3:6" hidden="1">
      <c r="C56" s="14"/>
      <c r="D56" s="14"/>
      <c r="E56" s="14"/>
      <c r="F56" s="14"/>
    </row>
    <row r="57" spans="3:6" hidden="1">
      <c r="C57" s="14"/>
      <c r="D57" s="14"/>
      <c r="E57" s="14"/>
      <c r="F57" s="14"/>
    </row>
    <row r="58" spans="3:6" hidden="1">
      <c r="C58" s="14"/>
      <c r="D58" s="14"/>
      <c r="E58" s="14"/>
      <c r="F58" s="14"/>
    </row>
    <row r="59" spans="3:6" hidden="1">
      <c r="C59" s="14"/>
      <c r="D59" s="14"/>
      <c r="E59" s="14"/>
      <c r="F59" s="14"/>
    </row>
    <row r="60" spans="3:6" hidden="1">
      <c r="C60" s="14"/>
      <c r="D60" s="14"/>
      <c r="E60" s="14"/>
      <c r="F60" s="14"/>
    </row>
    <row r="61" spans="3:6" hidden="1">
      <c r="C61" s="14"/>
      <c r="D61" s="14"/>
      <c r="E61" s="14"/>
      <c r="F61" s="14"/>
    </row>
    <row r="62" spans="3:6" hidden="1">
      <c r="C62" s="14"/>
      <c r="D62" s="14"/>
      <c r="E62" s="14"/>
      <c r="F62" s="14"/>
    </row>
    <row r="63" spans="3:6" hidden="1">
      <c r="C63" s="14"/>
      <c r="D63" s="14"/>
      <c r="E63" s="14"/>
      <c r="F63" s="14"/>
    </row>
    <row r="64" spans="3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4"/>
      <c r="C216" s="14"/>
      <c r="D216" s="14"/>
      <c r="E216" s="14"/>
      <c r="F216" s="14"/>
    </row>
    <row r="217" spans="1:6" hidden="1">
      <c r="A217" s="16"/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>
      <c r="C220" s="14"/>
      <c r="D220" s="14"/>
      <c r="E220" s="14"/>
      <c r="F220" s="14"/>
    </row>
  </sheetData>
  <dataValidations count="1">
    <dataValidation allowBlank="1" showInputMessage="1" showErrorMessage="1" sqref="J8:M1048576 I9:I1048576 N1:XFD1048576 I1:M7 A1:H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192</v>
      </c>
    </row>
    <row r="2" spans="1:64">
      <c r="A2" s="2" t="s">
        <v>1</v>
      </c>
    </row>
    <row r="3" spans="1:64">
      <c r="A3" s="2" t="s">
        <v>2</v>
      </c>
      <c r="B3" t="s">
        <v>193</v>
      </c>
    </row>
    <row r="4" spans="1:64">
      <c r="A4" s="2" t="s">
        <v>3</v>
      </c>
    </row>
    <row r="5" spans="1:64">
      <c r="A5" s="63" t="s">
        <v>194</v>
      </c>
      <c r="B5" t="s">
        <v>195</v>
      </c>
    </row>
    <row r="6" spans="1:64" ht="26.25" customHeight="1">
      <c r="A6" s="107" t="s">
        <v>67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9"/>
    </row>
    <row r="7" spans="1:64" ht="26.25" customHeight="1">
      <c r="A7" s="107" t="s">
        <v>92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9"/>
      <c r="BL7" s="16"/>
    </row>
    <row r="8" spans="1:64" s="16" customFormat="1">
      <c r="A8" s="40" t="s">
        <v>47</v>
      </c>
      <c r="B8" s="41" t="s">
        <v>48</v>
      </c>
      <c r="C8" s="41" t="s">
        <v>69</v>
      </c>
      <c r="D8" s="41" t="s">
        <v>49</v>
      </c>
      <c r="E8" s="41" t="s">
        <v>83</v>
      </c>
      <c r="F8" s="41" t="s">
        <v>50</v>
      </c>
      <c r="G8" s="41" t="s">
        <v>51</v>
      </c>
      <c r="H8" s="41" t="s">
        <v>52</v>
      </c>
      <c r="I8" s="41" t="s">
        <v>186</v>
      </c>
      <c r="J8" s="41" t="s">
        <v>187</v>
      </c>
      <c r="K8" s="41" t="s">
        <v>55</v>
      </c>
      <c r="L8" s="41" t="s">
        <v>72</v>
      </c>
      <c r="M8" s="41" t="s">
        <v>56</v>
      </c>
      <c r="N8" s="111" t="s">
        <v>182</v>
      </c>
      <c r="P8" s="14"/>
      <c r="BG8" s="14"/>
      <c r="BH8" s="14"/>
    </row>
    <row r="9" spans="1:64" s="16" customFormat="1" ht="20.25">
      <c r="A9" s="17"/>
      <c r="B9" s="18"/>
      <c r="C9" s="18"/>
      <c r="D9" s="18"/>
      <c r="E9" s="18"/>
      <c r="F9" s="18"/>
      <c r="G9" s="18"/>
      <c r="H9" s="18"/>
      <c r="I9" s="26" t="s">
        <v>183</v>
      </c>
      <c r="J9" s="26"/>
      <c r="K9" s="26" t="s">
        <v>6</v>
      </c>
      <c r="L9" s="26" t="s">
        <v>7</v>
      </c>
      <c r="M9" s="26" t="s">
        <v>7</v>
      </c>
      <c r="N9" s="27" t="s">
        <v>7</v>
      </c>
      <c r="BF9" s="14"/>
      <c r="BG9" s="14"/>
      <c r="BH9" s="14"/>
      <c r="BL9" s="20"/>
    </row>
    <row r="10" spans="1:64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29" t="s">
        <v>76</v>
      </c>
      <c r="N10" s="29" t="s">
        <v>77</v>
      </c>
      <c r="O10" s="30"/>
      <c r="BF10" s="14"/>
      <c r="BG10" s="16"/>
      <c r="BH10" s="14"/>
    </row>
    <row r="11" spans="1:64" s="20" customFormat="1" ht="18" customHeight="1">
      <c r="A11" s="21" t="s">
        <v>93</v>
      </c>
      <c r="B11" s="7"/>
      <c r="C11" s="7"/>
      <c r="D11" s="7"/>
      <c r="E11" s="7"/>
      <c r="F11" s="7"/>
      <c r="G11" s="7"/>
      <c r="H11" s="7"/>
      <c r="I11" s="64">
        <v>0</v>
      </c>
      <c r="J11" s="7"/>
      <c r="K11" s="64">
        <v>0</v>
      </c>
      <c r="L11" s="7"/>
      <c r="M11" s="65">
        <v>0</v>
      </c>
      <c r="N11" s="65">
        <v>0</v>
      </c>
      <c r="O11" s="30"/>
      <c r="BF11" s="14"/>
      <c r="BG11" s="16"/>
      <c r="BH11" s="14"/>
      <c r="BL11" s="14"/>
    </row>
    <row r="12" spans="1:64">
      <c r="A12" s="68" t="s">
        <v>197</v>
      </c>
      <c r="B12" s="14"/>
      <c r="C12" s="14"/>
      <c r="D12" s="14"/>
      <c r="I12" s="70">
        <v>0</v>
      </c>
      <c r="K12" s="70">
        <v>0</v>
      </c>
      <c r="M12" s="69">
        <v>0</v>
      </c>
      <c r="N12" s="69">
        <v>0</v>
      </c>
    </row>
    <row r="13" spans="1:64">
      <c r="A13" s="68" t="s">
        <v>1127</v>
      </c>
      <c r="B13" s="14"/>
      <c r="C13" s="14"/>
      <c r="D13" s="14"/>
      <c r="I13" s="70">
        <v>0</v>
      </c>
      <c r="K13" s="70">
        <v>0</v>
      </c>
      <c r="M13" s="69">
        <v>0</v>
      </c>
      <c r="N13" s="69">
        <v>0</v>
      </c>
    </row>
    <row r="14" spans="1:64">
      <c r="A14" t="s">
        <v>216</v>
      </c>
      <c r="B14" t="s">
        <v>216</v>
      </c>
      <c r="C14" s="14"/>
      <c r="D14" s="14"/>
      <c r="E14" t="s">
        <v>216</v>
      </c>
      <c r="F14" t="s">
        <v>216</v>
      </c>
      <c r="H14" t="s">
        <v>216</v>
      </c>
      <c r="I14" s="66">
        <v>0</v>
      </c>
      <c r="J14" s="66">
        <v>0</v>
      </c>
      <c r="K14" s="66">
        <v>0</v>
      </c>
      <c r="L14" s="67">
        <v>0</v>
      </c>
      <c r="M14" s="67">
        <v>0</v>
      </c>
      <c r="N14" s="67">
        <v>0</v>
      </c>
    </row>
    <row r="15" spans="1:64">
      <c r="A15" s="68" t="s">
        <v>1128</v>
      </c>
      <c r="B15" s="14"/>
      <c r="C15" s="14"/>
      <c r="D15" s="14"/>
      <c r="I15" s="70">
        <v>0</v>
      </c>
      <c r="K15" s="70">
        <v>0</v>
      </c>
      <c r="M15" s="69">
        <v>0</v>
      </c>
      <c r="N15" s="69">
        <v>0</v>
      </c>
    </row>
    <row r="16" spans="1:64">
      <c r="A16" t="s">
        <v>216</v>
      </c>
      <c r="B16" t="s">
        <v>216</v>
      </c>
      <c r="C16" s="14"/>
      <c r="D16" s="14"/>
      <c r="E16" t="s">
        <v>216</v>
      </c>
      <c r="F16" t="s">
        <v>216</v>
      </c>
      <c r="H16" t="s">
        <v>216</v>
      </c>
      <c r="I16" s="66">
        <v>0</v>
      </c>
      <c r="J16" s="66">
        <v>0</v>
      </c>
      <c r="K16" s="66">
        <v>0</v>
      </c>
      <c r="L16" s="67">
        <v>0</v>
      </c>
      <c r="M16" s="67">
        <v>0</v>
      </c>
      <c r="N16" s="67">
        <v>0</v>
      </c>
    </row>
    <row r="17" spans="1:14">
      <c r="A17" s="68" t="s">
        <v>91</v>
      </c>
      <c r="B17" s="14"/>
      <c r="C17" s="14"/>
      <c r="D17" s="14"/>
      <c r="I17" s="70">
        <v>0</v>
      </c>
      <c r="K17" s="70">
        <v>0</v>
      </c>
      <c r="M17" s="69">
        <v>0</v>
      </c>
      <c r="N17" s="69">
        <v>0</v>
      </c>
    </row>
    <row r="18" spans="1:14">
      <c r="A18" t="s">
        <v>216</v>
      </c>
      <c r="B18" t="s">
        <v>216</v>
      </c>
      <c r="C18" s="14"/>
      <c r="D18" s="14"/>
      <c r="E18" t="s">
        <v>216</v>
      </c>
      <c r="F18" t="s">
        <v>216</v>
      </c>
      <c r="H18" t="s">
        <v>216</v>
      </c>
      <c r="I18" s="66">
        <v>0</v>
      </c>
      <c r="J18" s="66">
        <v>0</v>
      </c>
      <c r="K18" s="66">
        <v>0</v>
      </c>
      <c r="L18" s="67">
        <v>0</v>
      </c>
      <c r="M18" s="67">
        <v>0</v>
      </c>
      <c r="N18" s="67">
        <v>0</v>
      </c>
    </row>
    <row r="19" spans="1:14">
      <c r="A19" s="68" t="s">
        <v>850</v>
      </c>
      <c r="B19" s="14"/>
      <c r="C19" s="14"/>
      <c r="D19" s="14"/>
      <c r="I19" s="70">
        <v>0</v>
      </c>
      <c r="K19" s="70">
        <v>0</v>
      </c>
      <c r="M19" s="69">
        <v>0</v>
      </c>
      <c r="N19" s="69">
        <v>0</v>
      </c>
    </row>
    <row r="20" spans="1:14">
      <c r="A20" t="s">
        <v>216</v>
      </c>
      <c r="B20" t="s">
        <v>216</v>
      </c>
      <c r="C20" s="14"/>
      <c r="D20" s="14"/>
      <c r="E20" t="s">
        <v>216</v>
      </c>
      <c r="F20" t="s">
        <v>216</v>
      </c>
      <c r="H20" t="s">
        <v>216</v>
      </c>
      <c r="I20" s="66">
        <v>0</v>
      </c>
      <c r="J20" s="66">
        <v>0</v>
      </c>
      <c r="K20" s="66">
        <v>0</v>
      </c>
      <c r="L20" s="67">
        <v>0</v>
      </c>
      <c r="M20" s="67">
        <v>0</v>
      </c>
      <c r="N20" s="67">
        <v>0</v>
      </c>
    </row>
    <row r="21" spans="1:14">
      <c r="A21" s="68" t="s">
        <v>221</v>
      </c>
      <c r="B21" s="14"/>
      <c r="C21" s="14"/>
      <c r="D21" s="14"/>
      <c r="I21" s="70">
        <v>0</v>
      </c>
      <c r="K21" s="70">
        <v>0</v>
      </c>
      <c r="M21" s="69">
        <v>0</v>
      </c>
      <c r="N21" s="69">
        <v>0</v>
      </c>
    </row>
    <row r="22" spans="1:14">
      <c r="A22" s="68" t="s">
        <v>1127</v>
      </c>
      <c r="B22" s="14"/>
      <c r="C22" s="14"/>
      <c r="D22" s="14"/>
      <c r="I22" s="70">
        <v>0</v>
      </c>
      <c r="K22" s="70">
        <v>0</v>
      </c>
      <c r="M22" s="69">
        <v>0</v>
      </c>
      <c r="N22" s="69">
        <v>0</v>
      </c>
    </row>
    <row r="23" spans="1:14">
      <c r="A23" t="s">
        <v>216</v>
      </c>
      <c r="B23" t="s">
        <v>216</v>
      </c>
      <c r="C23" s="14"/>
      <c r="D23" s="14"/>
      <c r="E23" t="s">
        <v>216</v>
      </c>
      <c r="F23" t="s">
        <v>216</v>
      </c>
      <c r="H23" t="s">
        <v>216</v>
      </c>
      <c r="I23" s="66">
        <v>0</v>
      </c>
      <c r="J23" s="66">
        <v>0</v>
      </c>
      <c r="K23" s="66">
        <v>0</v>
      </c>
      <c r="L23" s="67">
        <v>0</v>
      </c>
      <c r="M23" s="67">
        <v>0</v>
      </c>
      <c r="N23" s="67">
        <v>0</v>
      </c>
    </row>
    <row r="24" spans="1:14">
      <c r="A24" s="68" t="s">
        <v>1128</v>
      </c>
      <c r="B24" s="14"/>
      <c r="C24" s="14"/>
      <c r="D24" s="14"/>
      <c r="I24" s="70">
        <v>0</v>
      </c>
      <c r="K24" s="70">
        <v>0</v>
      </c>
      <c r="M24" s="69">
        <v>0</v>
      </c>
      <c r="N24" s="69">
        <v>0</v>
      </c>
    </row>
    <row r="25" spans="1:14">
      <c r="A25" t="s">
        <v>216</v>
      </c>
      <c r="B25" t="s">
        <v>216</v>
      </c>
      <c r="C25" s="14"/>
      <c r="D25" s="14"/>
      <c r="E25" t="s">
        <v>216</v>
      </c>
      <c r="F25" t="s">
        <v>216</v>
      </c>
      <c r="H25" t="s">
        <v>216</v>
      </c>
      <c r="I25" s="66">
        <v>0</v>
      </c>
      <c r="J25" s="66">
        <v>0</v>
      </c>
      <c r="K25" s="66">
        <v>0</v>
      </c>
      <c r="L25" s="67">
        <v>0</v>
      </c>
      <c r="M25" s="67">
        <v>0</v>
      </c>
      <c r="N25" s="67">
        <v>0</v>
      </c>
    </row>
    <row r="26" spans="1:14">
      <c r="A26" s="68" t="s">
        <v>91</v>
      </c>
      <c r="B26" s="14"/>
      <c r="C26" s="14"/>
      <c r="D26" s="14"/>
      <c r="I26" s="70">
        <v>0</v>
      </c>
      <c r="K26" s="70">
        <v>0</v>
      </c>
      <c r="M26" s="69">
        <v>0</v>
      </c>
      <c r="N26" s="69">
        <v>0</v>
      </c>
    </row>
    <row r="27" spans="1:14">
      <c r="A27" t="s">
        <v>216</v>
      </c>
      <c r="B27" t="s">
        <v>216</v>
      </c>
      <c r="C27" s="14"/>
      <c r="D27" s="14"/>
      <c r="E27" t="s">
        <v>216</v>
      </c>
      <c r="F27" t="s">
        <v>216</v>
      </c>
      <c r="H27" t="s">
        <v>216</v>
      </c>
      <c r="I27" s="66">
        <v>0</v>
      </c>
      <c r="J27" s="66">
        <v>0</v>
      </c>
      <c r="K27" s="66">
        <v>0</v>
      </c>
      <c r="L27" s="67">
        <v>0</v>
      </c>
      <c r="M27" s="67">
        <v>0</v>
      </c>
      <c r="N27" s="67">
        <v>0</v>
      </c>
    </row>
    <row r="28" spans="1:14">
      <c r="A28" s="68" t="s">
        <v>850</v>
      </c>
      <c r="B28" s="14"/>
      <c r="C28" s="14"/>
      <c r="D28" s="14"/>
      <c r="I28" s="70">
        <v>0</v>
      </c>
      <c r="K28" s="70">
        <v>0</v>
      </c>
      <c r="M28" s="69">
        <v>0</v>
      </c>
      <c r="N28" s="69">
        <v>0</v>
      </c>
    </row>
    <row r="29" spans="1:14">
      <c r="A29" t="s">
        <v>216</v>
      </c>
      <c r="B29" t="s">
        <v>216</v>
      </c>
      <c r="C29" s="14"/>
      <c r="D29" s="14"/>
      <c r="E29" t="s">
        <v>216</v>
      </c>
      <c r="F29" t="s">
        <v>216</v>
      </c>
      <c r="H29" t="s">
        <v>216</v>
      </c>
      <c r="I29" s="66">
        <v>0</v>
      </c>
      <c r="J29" s="66">
        <v>0</v>
      </c>
      <c r="K29" s="66">
        <v>0</v>
      </c>
      <c r="L29" s="67">
        <v>0</v>
      </c>
      <c r="M29" s="67">
        <v>0</v>
      </c>
      <c r="N29" s="67">
        <v>0</v>
      </c>
    </row>
    <row r="30" spans="1:14">
      <c r="A30" s="99" t="s">
        <v>223</v>
      </c>
      <c r="B30" s="14"/>
      <c r="C30" s="14"/>
      <c r="D30" s="14"/>
    </row>
    <row r="31" spans="1:14">
      <c r="A31" s="99" t="s">
        <v>347</v>
      </c>
      <c r="B31" s="14"/>
      <c r="C31" s="14"/>
      <c r="D31" s="14"/>
    </row>
    <row r="32" spans="1:14">
      <c r="A32" s="99" t="s">
        <v>348</v>
      </c>
      <c r="B32" s="14"/>
      <c r="C32" s="14"/>
      <c r="D32" s="14"/>
    </row>
    <row r="33" spans="1:4">
      <c r="A33" s="99" t="s">
        <v>349</v>
      </c>
      <c r="B33" s="14"/>
      <c r="C33" s="14"/>
      <c r="D33" s="14"/>
    </row>
    <row r="34" spans="1:4" hidden="1"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4"/>
      <c r="B296" s="14"/>
      <c r="C296" s="14"/>
      <c r="D296" s="14"/>
    </row>
    <row r="297" spans="1:4" hidden="1">
      <c r="A297" s="16"/>
      <c r="B297" s="14"/>
      <c r="C297" s="14"/>
      <c r="D29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192</v>
      </c>
    </row>
    <row r="2" spans="1:59">
      <c r="A2" s="2" t="s">
        <v>1</v>
      </c>
    </row>
    <row r="3" spans="1:59">
      <c r="A3" s="2" t="s">
        <v>2</v>
      </c>
      <c r="B3" t="s">
        <v>193</v>
      </c>
    </row>
    <row r="4" spans="1:59">
      <c r="A4" s="2" t="s">
        <v>3</v>
      </c>
    </row>
    <row r="5" spans="1:59">
      <c r="A5" s="63" t="s">
        <v>194</v>
      </c>
      <c r="B5" t="s">
        <v>195</v>
      </c>
    </row>
    <row r="6" spans="1:59" ht="26.25" customHeight="1">
      <c r="A6" s="107" t="s">
        <v>67</v>
      </c>
      <c r="B6" s="108"/>
      <c r="C6" s="108"/>
      <c r="D6" s="108"/>
      <c r="E6" s="108"/>
      <c r="F6" s="108"/>
      <c r="G6" s="108"/>
      <c r="H6" s="108"/>
      <c r="I6" s="108"/>
      <c r="J6" s="108"/>
      <c r="K6" s="109"/>
    </row>
    <row r="7" spans="1:59" ht="26.25" customHeight="1">
      <c r="A7" s="107" t="s">
        <v>94</v>
      </c>
      <c r="B7" s="108"/>
      <c r="C7" s="108"/>
      <c r="D7" s="108"/>
      <c r="E7" s="108"/>
      <c r="F7" s="108"/>
      <c r="G7" s="108"/>
      <c r="H7" s="108"/>
      <c r="I7" s="108"/>
      <c r="J7" s="108"/>
      <c r="K7" s="109"/>
      <c r="BG7" s="16"/>
    </row>
    <row r="8" spans="1:59" s="16" customFormat="1">
      <c r="A8" s="40" t="s">
        <v>95</v>
      </c>
      <c r="B8" s="41" t="s">
        <v>48</v>
      </c>
      <c r="C8" s="41" t="s">
        <v>69</v>
      </c>
      <c r="D8" s="41" t="s">
        <v>83</v>
      </c>
      <c r="E8" s="41" t="s">
        <v>52</v>
      </c>
      <c r="F8" s="41" t="s">
        <v>186</v>
      </c>
      <c r="G8" s="41" t="s">
        <v>187</v>
      </c>
      <c r="H8" s="41" t="s">
        <v>55</v>
      </c>
      <c r="I8" s="41" t="s">
        <v>72</v>
      </c>
      <c r="J8" s="41" t="s">
        <v>56</v>
      </c>
      <c r="K8" s="41" t="s">
        <v>182</v>
      </c>
      <c r="BC8" s="14"/>
      <c r="BD8" s="14"/>
    </row>
    <row r="9" spans="1:59" s="16" customFormat="1" ht="20.25">
      <c r="A9" s="17"/>
      <c r="B9" s="18"/>
      <c r="C9" s="18"/>
      <c r="D9" s="18"/>
      <c r="E9" s="18"/>
      <c r="F9" s="18" t="s">
        <v>183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B9" s="14"/>
      <c r="BC9" s="14"/>
      <c r="BD9" s="14"/>
      <c r="BF9" s="20"/>
    </row>
    <row r="10" spans="1:59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58</v>
      </c>
      <c r="F10" s="7" t="s">
        <v>59</v>
      </c>
      <c r="G10" s="7" t="s">
        <v>60</v>
      </c>
      <c r="H10" s="7" t="s">
        <v>61</v>
      </c>
      <c r="I10" s="7" t="s">
        <v>62</v>
      </c>
      <c r="J10" s="29" t="s">
        <v>63</v>
      </c>
      <c r="K10" s="29" t="s">
        <v>64</v>
      </c>
      <c r="BB10" s="14"/>
      <c r="BC10" s="16"/>
      <c r="BD10" s="14"/>
    </row>
    <row r="11" spans="1:59" s="20" customFormat="1" ht="18" customHeight="1">
      <c r="A11" s="21" t="s">
        <v>96</v>
      </c>
      <c r="B11" s="7"/>
      <c r="C11" s="7"/>
      <c r="D11" s="7"/>
      <c r="E11" s="7"/>
      <c r="F11" s="64">
        <v>0</v>
      </c>
      <c r="G11" s="7"/>
      <c r="H11" s="64">
        <v>0</v>
      </c>
      <c r="I11" s="22"/>
      <c r="J11" s="65">
        <v>0</v>
      </c>
      <c r="K11" s="65">
        <v>0</v>
      </c>
      <c r="BB11" s="14"/>
      <c r="BC11" s="16"/>
      <c r="BD11" s="14"/>
      <c r="BF11" s="14"/>
    </row>
    <row r="12" spans="1:59">
      <c r="A12" s="68" t="s">
        <v>197</v>
      </c>
      <c r="C12" s="14"/>
      <c r="D12" s="14"/>
      <c r="F12" s="70">
        <v>0</v>
      </c>
      <c r="H12" s="70">
        <v>0</v>
      </c>
      <c r="J12" s="69">
        <v>0</v>
      </c>
      <c r="K12" s="69">
        <v>0</v>
      </c>
    </row>
    <row r="13" spans="1:59">
      <c r="A13" s="68" t="s">
        <v>1129</v>
      </c>
      <c r="C13" s="14"/>
      <c r="D13" s="14"/>
      <c r="F13" s="70">
        <v>0</v>
      </c>
      <c r="H13" s="70">
        <v>0</v>
      </c>
      <c r="J13" s="69">
        <v>0</v>
      </c>
      <c r="K13" s="69">
        <v>0</v>
      </c>
    </row>
    <row r="14" spans="1:59">
      <c r="A14" t="s">
        <v>216</v>
      </c>
      <c r="B14" t="s">
        <v>216</v>
      </c>
      <c r="C14" s="14"/>
      <c r="D14" t="s">
        <v>216</v>
      </c>
      <c r="E14" t="s">
        <v>216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59">
      <c r="A15" s="68" t="s">
        <v>221</v>
      </c>
      <c r="C15" s="14"/>
      <c r="D15" s="14"/>
      <c r="F15" s="70">
        <v>0</v>
      </c>
      <c r="H15" s="70">
        <v>0</v>
      </c>
      <c r="J15" s="69">
        <v>0</v>
      </c>
      <c r="K15" s="69">
        <v>0</v>
      </c>
    </row>
    <row r="16" spans="1:59">
      <c r="A16" s="68" t="s">
        <v>1130</v>
      </c>
      <c r="C16" s="14"/>
      <c r="D16" s="14"/>
      <c r="F16" s="70">
        <v>0</v>
      </c>
      <c r="H16" s="70">
        <v>0</v>
      </c>
      <c r="J16" s="69">
        <v>0</v>
      </c>
      <c r="K16" s="69">
        <v>0</v>
      </c>
    </row>
    <row r="17" spans="1:11">
      <c r="A17" t="s">
        <v>216</v>
      </c>
      <c r="B17" t="s">
        <v>216</v>
      </c>
      <c r="C17" s="14"/>
      <c r="D17" t="s">
        <v>216</v>
      </c>
      <c r="E17" t="s">
        <v>216</v>
      </c>
      <c r="F17" s="66">
        <v>0</v>
      </c>
      <c r="G17" s="66">
        <v>0</v>
      </c>
      <c r="H17" s="66">
        <v>0</v>
      </c>
      <c r="I17" s="67">
        <v>0</v>
      </c>
      <c r="J17" s="67">
        <v>0</v>
      </c>
      <c r="K17" s="67">
        <v>0</v>
      </c>
    </row>
    <row r="18" spans="1:11">
      <c r="A18" s="99" t="s">
        <v>223</v>
      </c>
      <c r="C18" s="14"/>
      <c r="D18" s="14"/>
    </row>
    <row r="19" spans="1:11">
      <c r="A19" s="99" t="s">
        <v>347</v>
      </c>
      <c r="C19" s="14"/>
      <c r="D19" s="14"/>
    </row>
    <row r="20" spans="1:11">
      <c r="A20" s="99" t="s">
        <v>348</v>
      </c>
      <c r="C20" s="14"/>
      <c r="D20" s="14"/>
    </row>
    <row r="21" spans="1:11">
      <c r="A21" s="99" t="s">
        <v>349</v>
      </c>
      <c r="C21" s="14"/>
      <c r="D21" s="14"/>
    </row>
    <row r="22" spans="1:11" hidden="1">
      <c r="C22" s="14"/>
      <c r="D22" s="14"/>
    </row>
    <row r="23" spans="1:11" hidden="1">
      <c r="C23" s="14"/>
      <c r="D23" s="14"/>
    </row>
    <row r="24" spans="1:11" hidden="1">
      <c r="C24" s="14"/>
      <c r="D24" s="14"/>
    </row>
    <row r="25" spans="1:11" hidden="1">
      <c r="C25" s="14"/>
      <c r="D25" s="14"/>
    </row>
    <row r="26" spans="1:11" hidden="1"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>
      <c r="C786" s="14"/>
      <c r="D7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192</v>
      </c>
    </row>
    <row r="2" spans="1:60">
      <c r="A2" s="2" t="s">
        <v>1</v>
      </c>
    </row>
    <row r="3" spans="1:60">
      <c r="A3" s="2" t="s">
        <v>2</v>
      </c>
      <c r="B3" t="s">
        <v>193</v>
      </c>
    </row>
    <row r="4" spans="1:60">
      <c r="A4" s="2" t="s">
        <v>3</v>
      </c>
    </row>
    <row r="5" spans="1:60">
      <c r="A5" s="63" t="s">
        <v>194</v>
      </c>
      <c r="B5" t="s">
        <v>195</v>
      </c>
    </row>
    <row r="6" spans="1:60" ht="26.25" customHeight="1">
      <c r="A6" s="107" t="s">
        <v>67</v>
      </c>
      <c r="B6" s="108"/>
      <c r="C6" s="108"/>
      <c r="D6" s="108"/>
      <c r="E6" s="108"/>
      <c r="F6" s="108"/>
      <c r="G6" s="108"/>
      <c r="H6" s="108"/>
      <c r="I6" s="108"/>
      <c r="J6" s="108"/>
      <c r="K6" s="109"/>
    </row>
    <row r="7" spans="1:60" ht="26.25" customHeight="1">
      <c r="A7" s="107" t="s">
        <v>97</v>
      </c>
      <c r="B7" s="108"/>
      <c r="C7" s="108"/>
      <c r="D7" s="108"/>
      <c r="E7" s="108"/>
      <c r="F7" s="108"/>
      <c r="G7" s="108"/>
      <c r="H7" s="108"/>
      <c r="I7" s="108"/>
      <c r="J7" s="108"/>
      <c r="K7" s="109"/>
      <c r="BH7" s="16"/>
    </row>
    <row r="8" spans="1:60" s="16" customFormat="1">
      <c r="A8" s="40" t="s">
        <v>95</v>
      </c>
      <c r="B8" s="41" t="s">
        <v>48</v>
      </c>
      <c r="C8" s="41" t="s">
        <v>69</v>
      </c>
      <c r="D8" s="41" t="s">
        <v>83</v>
      </c>
      <c r="E8" s="41" t="s">
        <v>52</v>
      </c>
      <c r="F8" s="41" t="s">
        <v>186</v>
      </c>
      <c r="G8" s="41" t="s">
        <v>187</v>
      </c>
      <c r="H8" s="41" t="s">
        <v>55</v>
      </c>
      <c r="I8" s="41" t="s">
        <v>72</v>
      </c>
      <c r="J8" s="41" t="s">
        <v>56</v>
      </c>
      <c r="K8" s="42" t="s">
        <v>182</v>
      </c>
      <c r="L8" s="14"/>
      <c r="BD8" s="14"/>
      <c r="BE8" s="14"/>
    </row>
    <row r="9" spans="1:60" s="16" customFormat="1" ht="20.25">
      <c r="A9" s="17"/>
      <c r="B9" s="25"/>
      <c r="C9" s="25"/>
      <c r="D9" s="25"/>
      <c r="E9" s="25"/>
      <c r="F9" s="18" t="s">
        <v>183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C9" s="14"/>
      <c r="BD9" s="14"/>
      <c r="BE9" s="14"/>
      <c r="BG9" s="20"/>
    </row>
    <row r="10" spans="1:60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58</v>
      </c>
      <c r="F10" s="7" t="s">
        <v>59</v>
      </c>
      <c r="G10" s="7" t="s">
        <v>60</v>
      </c>
      <c r="H10" s="7" t="s">
        <v>61</v>
      </c>
      <c r="I10" s="7" t="s">
        <v>62</v>
      </c>
      <c r="J10" s="29" t="s">
        <v>63</v>
      </c>
      <c r="K10" s="29" t="s">
        <v>64</v>
      </c>
      <c r="BC10" s="14"/>
      <c r="BD10" s="16"/>
      <c r="BE10" s="14"/>
    </row>
    <row r="11" spans="1:60" s="20" customFormat="1" ht="18" customHeight="1">
      <c r="A11" s="21" t="s">
        <v>98</v>
      </c>
      <c r="B11" s="7"/>
      <c r="C11" s="7"/>
      <c r="D11" s="7"/>
      <c r="E11" s="7"/>
      <c r="F11" s="64">
        <v>0</v>
      </c>
      <c r="G11" s="7"/>
      <c r="H11" s="64">
        <v>0</v>
      </c>
      <c r="I11" s="22"/>
      <c r="J11" s="65">
        <v>0</v>
      </c>
      <c r="K11" s="65">
        <v>0</v>
      </c>
      <c r="BC11" s="14"/>
      <c r="BD11" s="16"/>
      <c r="BE11" s="14"/>
      <c r="BG11" s="14"/>
    </row>
    <row r="12" spans="1:60">
      <c r="A12" s="68" t="s">
        <v>197</v>
      </c>
      <c r="B12" s="14"/>
      <c r="C12" s="14"/>
      <c r="D12" s="14"/>
      <c r="F12" s="70">
        <v>0</v>
      </c>
      <c r="H12" s="70">
        <v>0</v>
      </c>
      <c r="J12" s="69">
        <v>0</v>
      </c>
      <c r="K12" s="69">
        <v>0</v>
      </c>
    </row>
    <row r="13" spans="1:60">
      <c r="A13" s="68" t="s">
        <v>1131</v>
      </c>
      <c r="B13" s="14"/>
      <c r="C13" s="14"/>
      <c r="D13" s="14"/>
      <c r="F13" s="70">
        <v>0</v>
      </c>
      <c r="H13" s="70">
        <v>0</v>
      </c>
      <c r="J13" s="69">
        <v>0</v>
      </c>
      <c r="K13" s="69">
        <v>0</v>
      </c>
    </row>
    <row r="14" spans="1:60">
      <c r="A14" t="s">
        <v>216</v>
      </c>
      <c r="B14" t="s">
        <v>216</v>
      </c>
      <c r="C14" s="14"/>
      <c r="D14" t="s">
        <v>216</v>
      </c>
      <c r="E14" t="s">
        <v>216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60">
      <c r="A15" s="68" t="s">
        <v>1132</v>
      </c>
      <c r="B15" s="14"/>
      <c r="C15" s="14"/>
      <c r="D15" s="14"/>
      <c r="F15" s="70">
        <v>0</v>
      </c>
      <c r="H15" s="70">
        <v>0</v>
      </c>
      <c r="J15" s="69">
        <v>0</v>
      </c>
      <c r="K15" s="69">
        <v>0</v>
      </c>
    </row>
    <row r="16" spans="1:60">
      <c r="A16" t="s">
        <v>216</v>
      </c>
      <c r="B16" t="s">
        <v>216</v>
      </c>
      <c r="C16" s="14"/>
      <c r="D16" t="s">
        <v>216</v>
      </c>
      <c r="E16" t="s">
        <v>216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11">
      <c r="A17" s="68" t="s">
        <v>1133</v>
      </c>
      <c r="B17" s="14"/>
      <c r="C17" s="14"/>
      <c r="D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216</v>
      </c>
      <c r="B18" t="s">
        <v>216</v>
      </c>
      <c r="C18" s="14"/>
      <c r="D18" t="s">
        <v>216</v>
      </c>
      <c r="E18" t="s">
        <v>216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68" t="s">
        <v>850</v>
      </c>
      <c r="B19" s="14"/>
      <c r="C19" s="14"/>
      <c r="D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216</v>
      </c>
      <c r="B20" t="s">
        <v>216</v>
      </c>
      <c r="C20" s="14"/>
      <c r="D20" t="s">
        <v>216</v>
      </c>
      <c r="E20" t="s">
        <v>216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68" t="s">
        <v>221</v>
      </c>
      <c r="B21" s="14"/>
      <c r="C21" s="14"/>
      <c r="D21" s="14"/>
      <c r="F21" s="70">
        <v>0</v>
      </c>
      <c r="H21" s="70">
        <v>0</v>
      </c>
      <c r="J21" s="69">
        <v>0</v>
      </c>
      <c r="K21" s="69">
        <v>0</v>
      </c>
    </row>
    <row r="22" spans="1:11">
      <c r="A22" s="68" t="s">
        <v>1131</v>
      </c>
      <c r="B22" s="14"/>
      <c r="C22" s="14"/>
      <c r="D22" s="14"/>
      <c r="F22" s="70">
        <v>0</v>
      </c>
      <c r="H22" s="70">
        <v>0</v>
      </c>
      <c r="J22" s="69">
        <v>0</v>
      </c>
      <c r="K22" s="69">
        <v>0</v>
      </c>
    </row>
    <row r="23" spans="1:11">
      <c r="A23" t="s">
        <v>216</v>
      </c>
      <c r="B23" t="s">
        <v>216</v>
      </c>
      <c r="C23" s="14"/>
      <c r="D23" t="s">
        <v>216</v>
      </c>
      <c r="E23" t="s">
        <v>216</v>
      </c>
      <c r="F23" s="66">
        <v>0</v>
      </c>
      <c r="G23" s="66">
        <v>0</v>
      </c>
      <c r="H23" s="66">
        <v>0</v>
      </c>
      <c r="I23" s="67">
        <v>0</v>
      </c>
      <c r="J23" s="67">
        <v>0</v>
      </c>
      <c r="K23" s="67">
        <v>0</v>
      </c>
    </row>
    <row r="24" spans="1:11">
      <c r="A24" s="68" t="s">
        <v>1134</v>
      </c>
      <c r="B24" s="14"/>
      <c r="C24" s="14"/>
      <c r="D24" s="14"/>
      <c r="F24" s="70">
        <v>0</v>
      </c>
      <c r="H24" s="70">
        <v>0</v>
      </c>
      <c r="J24" s="69">
        <v>0</v>
      </c>
      <c r="K24" s="69">
        <v>0</v>
      </c>
    </row>
    <row r="25" spans="1:11">
      <c r="A25" t="s">
        <v>216</v>
      </c>
      <c r="B25" t="s">
        <v>216</v>
      </c>
      <c r="C25" s="14"/>
      <c r="D25" t="s">
        <v>216</v>
      </c>
      <c r="E25" t="s">
        <v>216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  <c r="K25" s="67">
        <v>0</v>
      </c>
    </row>
    <row r="26" spans="1:11">
      <c r="A26" s="68" t="s">
        <v>1133</v>
      </c>
      <c r="B26" s="14"/>
      <c r="C26" s="14"/>
      <c r="D26" s="14"/>
      <c r="F26" s="70">
        <v>0</v>
      </c>
      <c r="H26" s="70">
        <v>0</v>
      </c>
      <c r="J26" s="69">
        <v>0</v>
      </c>
      <c r="K26" s="69">
        <v>0</v>
      </c>
    </row>
    <row r="27" spans="1:11">
      <c r="A27" t="s">
        <v>216</v>
      </c>
      <c r="B27" t="s">
        <v>216</v>
      </c>
      <c r="C27" s="14"/>
      <c r="D27" t="s">
        <v>216</v>
      </c>
      <c r="E27" t="s">
        <v>216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  <c r="K27" s="67">
        <v>0</v>
      </c>
    </row>
    <row r="28" spans="1:11">
      <c r="A28" s="68" t="s">
        <v>1135</v>
      </c>
      <c r="B28" s="14"/>
      <c r="C28" s="14"/>
      <c r="D28" s="14"/>
      <c r="F28" s="70">
        <v>0</v>
      </c>
      <c r="H28" s="70">
        <v>0</v>
      </c>
      <c r="J28" s="69">
        <v>0</v>
      </c>
      <c r="K28" s="69">
        <v>0</v>
      </c>
    </row>
    <row r="29" spans="1:11">
      <c r="A29" t="s">
        <v>216</v>
      </c>
      <c r="B29" t="s">
        <v>216</v>
      </c>
      <c r="C29" s="14"/>
      <c r="D29" t="s">
        <v>216</v>
      </c>
      <c r="E29" t="s">
        <v>216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  <c r="K29" s="67">
        <v>0</v>
      </c>
    </row>
    <row r="30" spans="1:11">
      <c r="A30" s="68" t="s">
        <v>850</v>
      </c>
      <c r="B30" s="14"/>
      <c r="C30" s="14"/>
      <c r="D30" s="14"/>
      <c r="F30" s="70">
        <v>0</v>
      </c>
      <c r="H30" s="70">
        <v>0</v>
      </c>
      <c r="J30" s="69">
        <v>0</v>
      </c>
      <c r="K30" s="69">
        <v>0</v>
      </c>
    </row>
    <row r="31" spans="1:11">
      <c r="A31" t="s">
        <v>216</v>
      </c>
      <c r="B31" t="s">
        <v>216</v>
      </c>
      <c r="C31" s="14"/>
      <c r="D31" t="s">
        <v>216</v>
      </c>
      <c r="E31" t="s">
        <v>216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  <c r="K31" s="67">
        <v>0</v>
      </c>
    </row>
    <row r="32" spans="1:11">
      <c r="A32" s="99" t="s">
        <v>223</v>
      </c>
      <c r="B32" s="14"/>
      <c r="C32" s="14"/>
      <c r="D32" s="14"/>
    </row>
    <row r="33" spans="1:4">
      <c r="A33" s="99" t="s">
        <v>347</v>
      </c>
      <c r="B33" s="14"/>
      <c r="C33" s="14"/>
      <c r="D33" s="14"/>
    </row>
    <row r="34" spans="1:4">
      <c r="A34" s="99" t="s">
        <v>348</v>
      </c>
      <c r="B34" s="14"/>
      <c r="C34" s="14"/>
      <c r="D34" s="14"/>
    </row>
    <row r="35" spans="1:4">
      <c r="A35" s="99" t="s">
        <v>349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>
      <c r="B555" s="14"/>
      <c r="C555" s="14"/>
      <c r="D55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4" style="14" customWidth="1"/>
    <col min="54" max="58" width="9.14062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192</v>
      </c>
    </row>
    <row r="2" spans="1:58">
      <c r="A2" s="2" t="s">
        <v>1</v>
      </c>
    </row>
    <row r="3" spans="1:58">
      <c r="A3" s="2" t="s">
        <v>2</v>
      </c>
      <c r="B3" t="s">
        <v>193</v>
      </c>
    </row>
    <row r="4" spans="1:58">
      <c r="A4" s="2" t="s">
        <v>3</v>
      </c>
    </row>
    <row r="5" spans="1:58">
      <c r="A5" s="63" t="s">
        <v>194</v>
      </c>
      <c r="B5" t="s">
        <v>195</v>
      </c>
    </row>
    <row r="6" spans="1:58" ht="26.25" customHeight="1">
      <c r="A6" s="107" t="s">
        <v>67</v>
      </c>
      <c r="B6" s="108"/>
      <c r="C6" s="108"/>
      <c r="D6" s="108"/>
      <c r="E6" s="108"/>
      <c r="F6" s="108"/>
      <c r="G6" s="108"/>
      <c r="H6" s="108"/>
      <c r="I6" s="108"/>
      <c r="J6" s="109"/>
      <c r="BB6" s="14" t="s">
        <v>99</v>
      </c>
      <c r="BD6" s="14" t="s">
        <v>100</v>
      </c>
      <c r="BF6" s="16" t="s">
        <v>101</v>
      </c>
    </row>
    <row r="7" spans="1:58" ht="26.25" customHeight="1">
      <c r="A7" s="107" t="s">
        <v>102</v>
      </c>
      <c r="B7" s="108"/>
      <c r="C7" s="108"/>
      <c r="D7" s="108"/>
      <c r="E7" s="108"/>
      <c r="F7" s="108"/>
      <c r="G7" s="108"/>
      <c r="H7" s="108"/>
      <c r="I7" s="108"/>
      <c r="J7" s="109"/>
      <c r="BB7" s="16" t="s">
        <v>103</v>
      </c>
      <c r="BD7" s="14" t="s">
        <v>104</v>
      </c>
      <c r="BF7" s="16" t="s">
        <v>105</v>
      </c>
    </row>
    <row r="8" spans="1:58" s="16" customFormat="1" ht="20.25">
      <c r="A8" s="40" t="s">
        <v>95</v>
      </c>
      <c r="B8" s="41" t="s">
        <v>48</v>
      </c>
      <c r="C8" s="41" t="s">
        <v>69</v>
      </c>
      <c r="D8" s="41" t="s">
        <v>83</v>
      </c>
      <c r="E8" s="41" t="s">
        <v>52</v>
      </c>
      <c r="F8" s="41" t="s">
        <v>186</v>
      </c>
      <c r="G8" s="41" t="s">
        <v>187</v>
      </c>
      <c r="H8" s="41" t="s">
        <v>55</v>
      </c>
      <c r="I8" s="41" t="s">
        <v>56</v>
      </c>
      <c r="J8" s="41" t="s">
        <v>182</v>
      </c>
      <c r="BA8" s="14" t="s">
        <v>106</v>
      </c>
      <c r="BB8" s="14" t="s">
        <v>107</v>
      </c>
      <c r="BC8" s="14" t="s">
        <v>108</v>
      </c>
      <c r="BE8" s="20" t="s">
        <v>109</v>
      </c>
    </row>
    <row r="9" spans="1:58" s="16" customFormat="1" ht="18.75" customHeight="1">
      <c r="A9" s="17"/>
      <c r="B9" s="18"/>
      <c r="C9" s="18"/>
      <c r="D9" s="18"/>
      <c r="E9" s="18"/>
      <c r="F9" s="18" t="s">
        <v>183</v>
      </c>
      <c r="G9" s="18"/>
      <c r="H9" s="18" t="s">
        <v>6</v>
      </c>
      <c r="I9" s="26" t="s">
        <v>7</v>
      </c>
      <c r="J9" s="37" t="s">
        <v>7</v>
      </c>
      <c r="BA9" s="14" t="s">
        <v>110</v>
      </c>
      <c r="BC9" s="14" t="s">
        <v>111</v>
      </c>
      <c r="BE9" s="20" t="s">
        <v>112</v>
      </c>
    </row>
    <row r="10" spans="1:58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58</v>
      </c>
      <c r="F10" s="7" t="s">
        <v>59</v>
      </c>
      <c r="G10" s="7" t="s">
        <v>60</v>
      </c>
      <c r="H10" s="38" t="s">
        <v>61</v>
      </c>
      <c r="I10" s="38" t="s">
        <v>62</v>
      </c>
      <c r="J10" s="38" t="s">
        <v>63</v>
      </c>
      <c r="K10" s="16"/>
      <c r="L10" s="16"/>
      <c r="M10" s="16"/>
      <c r="N10" s="16"/>
      <c r="BA10" s="14" t="s">
        <v>113</v>
      </c>
      <c r="BB10" s="16"/>
      <c r="BC10" s="14" t="s">
        <v>114</v>
      </c>
      <c r="BE10" s="14" t="s">
        <v>115</v>
      </c>
    </row>
    <row r="11" spans="1:58" s="20" customFormat="1" ht="18" customHeight="1">
      <c r="A11" s="21" t="s">
        <v>116</v>
      </c>
      <c r="B11" s="7"/>
      <c r="C11" s="7"/>
      <c r="D11" s="7"/>
      <c r="E11" s="7"/>
      <c r="F11" s="64">
        <v>7914344.0300000003</v>
      </c>
      <c r="G11" s="22"/>
      <c r="H11" s="64">
        <v>27509.991793413803</v>
      </c>
      <c r="I11" s="65">
        <v>1</v>
      </c>
      <c r="J11" s="65">
        <v>1.2200000000000001E-2</v>
      </c>
      <c r="K11" s="16"/>
      <c r="L11" s="16"/>
      <c r="M11" s="16"/>
      <c r="N11" s="16"/>
      <c r="BA11" s="14" t="s">
        <v>117</v>
      </c>
      <c r="BB11" s="16"/>
      <c r="BC11" s="14" t="s">
        <v>118</v>
      </c>
      <c r="BE11" s="14" t="s">
        <v>119</v>
      </c>
    </row>
    <row r="12" spans="1:58">
      <c r="A12" s="68" t="s">
        <v>197</v>
      </c>
      <c r="B12" s="16"/>
      <c r="C12" s="16"/>
      <c r="D12" s="16"/>
      <c r="E12" s="16"/>
      <c r="F12" s="70">
        <v>0</v>
      </c>
      <c r="G12" s="16"/>
      <c r="H12" s="70">
        <v>0</v>
      </c>
      <c r="I12" s="69">
        <v>0</v>
      </c>
      <c r="J12" s="69">
        <v>0</v>
      </c>
      <c r="BB12" s="14" t="s">
        <v>120</v>
      </c>
      <c r="BD12" s="14" t="s">
        <v>121</v>
      </c>
    </row>
    <row r="13" spans="1:58">
      <c r="A13" t="s">
        <v>216</v>
      </c>
      <c r="B13" t="s">
        <v>216</v>
      </c>
      <c r="C13" s="16"/>
      <c r="D13" t="s">
        <v>216</v>
      </c>
      <c r="E13" t="s">
        <v>216</v>
      </c>
      <c r="F13" s="66">
        <v>0</v>
      </c>
      <c r="G13" s="66">
        <v>0</v>
      </c>
      <c r="H13" s="66">
        <v>0</v>
      </c>
      <c r="I13" s="67">
        <v>0</v>
      </c>
      <c r="J13" s="67">
        <v>0</v>
      </c>
      <c r="BB13" s="14" t="s">
        <v>122</v>
      </c>
      <c r="BC13" s="14" t="s">
        <v>123</v>
      </c>
      <c r="BD13" s="14" t="s">
        <v>124</v>
      </c>
    </row>
    <row r="14" spans="1:58">
      <c r="A14" s="68" t="s">
        <v>221</v>
      </c>
      <c r="B14" s="16"/>
      <c r="C14" s="16"/>
      <c r="D14" s="16"/>
      <c r="E14" s="16"/>
      <c r="F14" s="70">
        <v>7914344.0300000003</v>
      </c>
      <c r="G14" s="16"/>
      <c r="H14" s="70">
        <v>27509.991793413803</v>
      </c>
      <c r="I14" s="69">
        <v>1</v>
      </c>
      <c r="J14" s="69">
        <v>1.2200000000000001E-2</v>
      </c>
      <c r="BD14" s="14" t="s">
        <v>125</v>
      </c>
    </row>
    <row r="15" spans="1:58">
      <c r="A15" t="s">
        <v>1136</v>
      </c>
      <c r="B15" t="s">
        <v>1137</v>
      </c>
      <c r="C15" t="s">
        <v>122</v>
      </c>
      <c r="D15" t="s">
        <v>1057</v>
      </c>
      <c r="E15" t="s">
        <v>119</v>
      </c>
      <c r="F15" s="66">
        <v>35</v>
      </c>
      <c r="G15" s="66">
        <v>0.58919999999999995</v>
      </c>
      <c r="H15" s="66">
        <v>4.8921570599999998E-4</v>
      </c>
      <c r="I15" s="67">
        <v>0</v>
      </c>
      <c r="J15" s="67">
        <v>0</v>
      </c>
      <c r="BD15" s="14" t="s">
        <v>126</v>
      </c>
    </row>
    <row r="16" spans="1:58">
      <c r="A16" t="s">
        <v>1138</v>
      </c>
      <c r="B16" t="s">
        <v>1139</v>
      </c>
      <c r="C16" t="s">
        <v>122</v>
      </c>
      <c r="D16" t="s">
        <v>1057</v>
      </c>
      <c r="E16" t="s">
        <v>109</v>
      </c>
      <c r="F16" s="66">
        <v>20</v>
      </c>
      <c r="G16" s="66">
        <v>1.23255</v>
      </c>
      <c r="H16" s="66">
        <v>9.5714902800000002E-4</v>
      </c>
      <c r="I16" s="67">
        <v>0</v>
      </c>
      <c r="J16" s="67">
        <v>0</v>
      </c>
      <c r="BD16" s="14" t="s">
        <v>127</v>
      </c>
    </row>
    <row r="17" spans="1:56">
      <c r="A17" t="s">
        <v>1140</v>
      </c>
      <c r="B17" t="s">
        <v>1141</v>
      </c>
      <c r="C17" t="s">
        <v>122</v>
      </c>
      <c r="D17" t="s">
        <v>1057</v>
      </c>
      <c r="E17" t="s">
        <v>105</v>
      </c>
      <c r="F17" s="66">
        <v>14</v>
      </c>
      <c r="G17" s="66">
        <v>2.5689000000000002</v>
      </c>
      <c r="H17" s="66">
        <v>1.246533036E-3</v>
      </c>
      <c r="I17" s="67">
        <v>0</v>
      </c>
      <c r="J17" s="67">
        <v>0</v>
      </c>
      <c r="BD17" s="14" t="s">
        <v>128</v>
      </c>
    </row>
    <row r="18" spans="1:56">
      <c r="A18" t="s">
        <v>1142</v>
      </c>
      <c r="B18" t="s">
        <v>1143</v>
      </c>
      <c r="C18" t="s">
        <v>122</v>
      </c>
      <c r="D18" t="s">
        <v>1057</v>
      </c>
      <c r="E18" t="s">
        <v>109</v>
      </c>
      <c r="F18" s="66">
        <v>37</v>
      </c>
      <c r="G18" s="66">
        <v>0.32229999999999998</v>
      </c>
      <c r="H18" s="66">
        <v>4.6302778279999998E-4</v>
      </c>
      <c r="I18" s="67">
        <v>0</v>
      </c>
      <c r="J18" s="67">
        <v>0</v>
      </c>
      <c r="BD18" s="14" t="s">
        <v>129</v>
      </c>
    </row>
    <row r="19" spans="1:56">
      <c r="A19" t="s">
        <v>1144</v>
      </c>
      <c r="B19" t="s">
        <v>1145</v>
      </c>
      <c r="C19" t="s">
        <v>122</v>
      </c>
      <c r="D19" t="s">
        <v>1057</v>
      </c>
      <c r="E19" t="s">
        <v>112</v>
      </c>
      <c r="F19" s="66">
        <v>15</v>
      </c>
      <c r="G19" s="66">
        <v>0.61475000000000002</v>
      </c>
      <c r="H19" s="66">
        <v>3.9228119625E-4</v>
      </c>
      <c r="I19" s="67">
        <v>0</v>
      </c>
      <c r="J19" s="67">
        <v>0</v>
      </c>
      <c r="BD19" s="14" t="s">
        <v>130</v>
      </c>
    </row>
    <row r="20" spans="1:56">
      <c r="A20" t="s">
        <v>1146</v>
      </c>
      <c r="B20" t="s">
        <v>1147</v>
      </c>
      <c r="C20" t="s">
        <v>122</v>
      </c>
      <c r="D20" t="s">
        <v>1057</v>
      </c>
      <c r="E20" t="s">
        <v>119</v>
      </c>
      <c r="F20" s="66">
        <v>-138250</v>
      </c>
      <c r="G20" s="66">
        <v>100</v>
      </c>
      <c r="H20" s="66">
        <v>-327.97047500000002</v>
      </c>
      <c r="I20" s="67">
        <v>-1.1900000000000001E-2</v>
      </c>
      <c r="J20" s="67">
        <v>-1E-4</v>
      </c>
      <c r="BD20" s="14" t="s">
        <v>131</v>
      </c>
    </row>
    <row r="21" spans="1:56">
      <c r="A21" t="s">
        <v>1148</v>
      </c>
      <c r="B21" t="s">
        <v>1149</v>
      </c>
      <c r="C21" t="s">
        <v>122</v>
      </c>
      <c r="D21" t="s">
        <v>1057</v>
      </c>
      <c r="E21" t="s">
        <v>112</v>
      </c>
      <c r="F21" s="66">
        <v>-22275</v>
      </c>
      <c r="G21" s="66">
        <v>100</v>
      </c>
      <c r="H21" s="66">
        <v>-94.760077499999994</v>
      </c>
      <c r="I21" s="67">
        <v>-3.3999999999999998E-3</v>
      </c>
      <c r="J21" s="67">
        <v>0</v>
      </c>
      <c r="BD21" s="14" t="s">
        <v>122</v>
      </c>
    </row>
    <row r="22" spans="1:56">
      <c r="A22" t="s">
        <v>1148</v>
      </c>
      <c r="B22" t="s">
        <v>1149</v>
      </c>
      <c r="C22" t="s">
        <v>870</v>
      </c>
      <c r="D22" t="s">
        <v>1057</v>
      </c>
      <c r="E22" t="s">
        <v>109</v>
      </c>
      <c r="F22" s="66">
        <v>-127970</v>
      </c>
      <c r="G22" s="66">
        <v>100</v>
      </c>
      <c r="H22" s="66">
        <v>-496.88191599999999</v>
      </c>
      <c r="I22" s="67">
        <v>-1.8100000000000002E-2</v>
      </c>
      <c r="J22" s="67">
        <v>-2.0000000000000001E-4</v>
      </c>
    </row>
    <row r="23" spans="1:56">
      <c r="A23" t="s">
        <v>1150</v>
      </c>
      <c r="B23" t="s">
        <v>1151</v>
      </c>
      <c r="C23" t="s">
        <v>122</v>
      </c>
      <c r="D23" t="s">
        <v>1057</v>
      </c>
      <c r="E23" t="s">
        <v>105</v>
      </c>
      <c r="F23" s="66">
        <v>-1311075.99</v>
      </c>
      <c r="G23" s="66">
        <v>100</v>
      </c>
      <c r="H23" s="66">
        <v>-4544.1893813400002</v>
      </c>
      <c r="I23" s="67">
        <v>-0.16520000000000001</v>
      </c>
      <c r="J23" s="67">
        <v>-2E-3</v>
      </c>
    </row>
    <row r="24" spans="1:56">
      <c r="A24" t="s">
        <v>1152</v>
      </c>
      <c r="B24" t="s">
        <v>1153</v>
      </c>
      <c r="C24" t="s">
        <v>122</v>
      </c>
      <c r="D24" t="s">
        <v>1057</v>
      </c>
      <c r="E24" t="s">
        <v>105</v>
      </c>
      <c r="F24" s="66">
        <v>47</v>
      </c>
      <c r="G24" s="66">
        <v>1.0147250000000001</v>
      </c>
      <c r="H24" s="66">
        <v>1.6530073195E-3</v>
      </c>
      <c r="I24" s="67">
        <v>0</v>
      </c>
      <c r="J24" s="67">
        <v>0</v>
      </c>
    </row>
    <row r="25" spans="1:56">
      <c r="A25" t="s">
        <v>1154</v>
      </c>
      <c r="B25" t="s">
        <v>1155</v>
      </c>
      <c r="C25" t="s">
        <v>122</v>
      </c>
      <c r="D25" t="s">
        <v>1057</v>
      </c>
      <c r="E25" t="s">
        <v>119</v>
      </c>
      <c r="F25" s="66">
        <v>109.4</v>
      </c>
      <c r="G25" s="66">
        <v>100</v>
      </c>
      <c r="H25" s="66">
        <v>0.25952962000000002</v>
      </c>
      <c r="I25" s="67">
        <v>0</v>
      </c>
      <c r="J25" s="67">
        <v>0</v>
      </c>
    </row>
    <row r="26" spans="1:56">
      <c r="A26" t="s">
        <v>1156</v>
      </c>
      <c r="B26" t="s">
        <v>1157</v>
      </c>
      <c r="C26" t="s">
        <v>870</v>
      </c>
      <c r="D26" t="s">
        <v>1057</v>
      </c>
      <c r="E26" t="s">
        <v>109</v>
      </c>
      <c r="F26" s="66">
        <v>495.15</v>
      </c>
      <c r="G26" s="66">
        <v>100</v>
      </c>
      <c r="H26" s="66">
        <v>1.9225684199999999</v>
      </c>
      <c r="I26" s="67">
        <v>1E-4</v>
      </c>
      <c r="J26" s="67">
        <v>0</v>
      </c>
    </row>
    <row r="27" spans="1:56">
      <c r="A27" t="s">
        <v>1156</v>
      </c>
      <c r="B27" t="s">
        <v>1157</v>
      </c>
      <c r="C27" t="s">
        <v>122</v>
      </c>
      <c r="D27" t="s">
        <v>1057</v>
      </c>
      <c r="E27" t="s">
        <v>112</v>
      </c>
      <c r="F27" s="66">
        <v>116.25</v>
      </c>
      <c r="G27" s="66">
        <v>100</v>
      </c>
      <c r="H27" s="66">
        <v>0.49453912500000002</v>
      </c>
      <c r="I27" s="67">
        <v>0</v>
      </c>
      <c r="J27" s="67">
        <v>0</v>
      </c>
    </row>
    <row r="28" spans="1:56">
      <c r="A28" t="s">
        <v>1158</v>
      </c>
      <c r="B28" t="s">
        <v>1159</v>
      </c>
      <c r="C28" t="s">
        <v>122</v>
      </c>
      <c r="D28" t="s">
        <v>1057</v>
      </c>
      <c r="E28" t="s">
        <v>105</v>
      </c>
      <c r="F28" s="66">
        <v>85</v>
      </c>
      <c r="G28" s="66">
        <v>0.14376</v>
      </c>
      <c r="H28" s="66">
        <v>4.2353133600000001E-4</v>
      </c>
      <c r="I28" s="67">
        <v>0</v>
      </c>
      <c r="J28" s="67">
        <v>0</v>
      </c>
    </row>
    <row r="29" spans="1:56">
      <c r="A29" t="s">
        <v>1160</v>
      </c>
      <c r="B29" t="s">
        <v>1161</v>
      </c>
      <c r="C29" t="s">
        <v>122</v>
      </c>
      <c r="D29" t="s">
        <v>1057</v>
      </c>
      <c r="E29" t="s">
        <v>105</v>
      </c>
      <c r="F29" s="66">
        <v>215</v>
      </c>
      <c r="G29" s="66">
        <v>0.30902499999999999</v>
      </c>
      <c r="H29" s="66">
        <v>2.3028233975000002E-3</v>
      </c>
      <c r="I29" s="67">
        <v>0</v>
      </c>
      <c r="J29" s="67">
        <v>0</v>
      </c>
    </row>
    <row r="30" spans="1:56">
      <c r="A30" t="s">
        <v>1162</v>
      </c>
      <c r="B30" t="s">
        <v>1163</v>
      </c>
      <c r="C30" t="s">
        <v>122</v>
      </c>
      <c r="D30" t="s">
        <v>1057</v>
      </c>
      <c r="E30" t="s">
        <v>105</v>
      </c>
      <c r="F30" s="66">
        <v>9512726.2200000007</v>
      </c>
      <c r="G30" s="66">
        <v>100</v>
      </c>
      <c r="H30" s="66">
        <v>32971.109078519999</v>
      </c>
      <c r="I30" s="67">
        <v>1.1984999999999999</v>
      </c>
      <c r="J30" s="67">
        <v>1.46E-2</v>
      </c>
    </row>
    <row r="31" spans="1:56">
      <c r="A31" s="99" t="s">
        <v>223</v>
      </c>
      <c r="B31" s="16"/>
      <c r="C31" s="16"/>
      <c r="D31" s="16"/>
      <c r="E31" s="16"/>
      <c r="F31" s="16"/>
      <c r="G31" s="16"/>
    </row>
    <row r="32" spans="1:56">
      <c r="A32" s="99" t="s">
        <v>347</v>
      </c>
      <c r="B32" s="16"/>
      <c r="C32" s="16"/>
      <c r="D32" s="16"/>
      <c r="E32" s="16"/>
      <c r="F32" s="16"/>
      <c r="G32" s="16"/>
    </row>
    <row r="33" spans="1:7">
      <c r="A33" s="99" t="s">
        <v>348</v>
      </c>
      <c r="B33" s="16"/>
      <c r="C33" s="16"/>
      <c r="D33" s="16"/>
      <c r="E33" s="16"/>
      <c r="F33" s="16"/>
      <c r="G33" s="16"/>
    </row>
    <row r="34" spans="1:7">
      <c r="A34" s="99" t="s">
        <v>349</v>
      </c>
      <c r="B34" s="16"/>
      <c r="C34" s="16"/>
      <c r="D34" s="16"/>
      <c r="E34" s="16"/>
      <c r="F34" s="16"/>
      <c r="G34" s="16"/>
    </row>
    <row r="35" spans="1:7" hidden="1">
      <c r="B35" s="16"/>
      <c r="C35" s="16"/>
      <c r="D35" s="16"/>
      <c r="E35" s="16"/>
      <c r="F35" s="16"/>
      <c r="G35" s="16"/>
    </row>
    <row r="36" spans="1:7" hidden="1">
      <c r="B36" s="16"/>
      <c r="C36" s="16"/>
      <c r="D36" s="16"/>
      <c r="E36" s="16"/>
      <c r="F36" s="16"/>
      <c r="G36" s="16"/>
    </row>
    <row r="37" spans="1:7" hidden="1">
      <c r="B37" s="16"/>
      <c r="C37" s="16"/>
      <c r="D37" s="16"/>
      <c r="E37" s="16"/>
      <c r="F37" s="16"/>
      <c r="G37" s="16"/>
    </row>
    <row r="38" spans="1:7" hidden="1">
      <c r="B38" s="16"/>
      <c r="C38" s="16"/>
      <c r="D38" s="16"/>
      <c r="E38" s="16"/>
      <c r="F38" s="16"/>
      <c r="G38" s="16"/>
    </row>
    <row r="39" spans="1:7" hidden="1">
      <c r="B39" s="16"/>
      <c r="C39" s="16"/>
      <c r="D39" s="16"/>
      <c r="E39" s="16"/>
      <c r="F39" s="16"/>
      <c r="G39" s="16"/>
    </row>
    <row r="40" spans="1:7" hidden="1">
      <c r="B40" s="16"/>
      <c r="C40" s="16"/>
      <c r="D40" s="16"/>
      <c r="E40" s="16"/>
      <c r="F40" s="16"/>
      <c r="G40" s="16"/>
    </row>
    <row r="41" spans="1:7" hidden="1">
      <c r="B41" s="16"/>
      <c r="C41" s="16"/>
      <c r="D41" s="16"/>
      <c r="E41" s="16"/>
      <c r="F41" s="16"/>
      <c r="G41" s="16"/>
    </row>
    <row r="42" spans="1:7" hidden="1">
      <c r="B42" s="16"/>
      <c r="C42" s="16"/>
      <c r="D42" s="16"/>
      <c r="E42" s="16"/>
      <c r="F42" s="16"/>
      <c r="G42" s="16"/>
    </row>
    <row r="43" spans="1:7" hidden="1">
      <c r="B43" s="16"/>
      <c r="C43" s="16"/>
      <c r="D43" s="16"/>
      <c r="E43" s="16"/>
      <c r="F43" s="16"/>
      <c r="G43" s="16"/>
    </row>
    <row r="44" spans="1:7" hidden="1">
      <c r="B44" s="16"/>
      <c r="C44" s="16"/>
      <c r="D44" s="16"/>
      <c r="E44" s="16"/>
      <c r="F44" s="16"/>
      <c r="G44" s="16"/>
    </row>
    <row r="45" spans="1:7" hidden="1">
      <c r="B45" s="16"/>
      <c r="C45" s="16"/>
      <c r="D45" s="16"/>
      <c r="E45" s="16"/>
      <c r="F45" s="16"/>
      <c r="G45" s="16"/>
    </row>
    <row r="46" spans="1:7" hidden="1">
      <c r="B46" s="16"/>
      <c r="C46" s="16"/>
      <c r="D46" s="16"/>
      <c r="E46" s="16"/>
      <c r="F46" s="16"/>
      <c r="G46" s="16"/>
    </row>
    <row r="47" spans="1:7" hidden="1">
      <c r="B47" s="16"/>
      <c r="C47" s="16"/>
      <c r="D47" s="16"/>
      <c r="E47" s="16"/>
      <c r="F47" s="16"/>
      <c r="G47" s="16"/>
    </row>
    <row r="48" spans="1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>
      <c r="B570" s="16"/>
      <c r="C570" s="16"/>
      <c r="D570" s="16"/>
      <c r="E570" s="16"/>
      <c r="F570" s="16"/>
      <c r="G570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workbookViewId="0">
      <selection activeCell="A8" sqref="A8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192</v>
      </c>
    </row>
    <row r="2" spans="1:80">
      <c r="A2" s="2" t="s">
        <v>1</v>
      </c>
    </row>
    <row r="3" spans="1:80">
      <c r="A3" s="2" t="s">
        <v>2</v>
      </c>
      <c r="B3" t="s">
        <v>193</v>
      </c>
      <c r="D3" s="13"/>
    </row>
    <row r="4" spans="1:80">
      <c r="A4" s="2" t="s">
        <v>3</v>
      </c>
    </row>
    <row r="5" spans="1:80">
      <c r="A5" s="63" t="s">
        <v>194</v>
      </c>
      <c r="B5" t="s">
        <v>195</v>
      </c>
    </row>
    <row r="6" spans="1:80" ht="26.25" customHeight="1">
      <c r="A6" s="107" t="s">
        <v>67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9"/>
    </row>
    <row r="7" spans="1:80" ht="26.25" customHeight="1">
      <c r="A7" s="107" t="s">
        <v>132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</row>
    <row r="8" spans="1:80" s="16" customFormat="1">
      <c r="A8" s="40" t="s">
        <v>95</v>
      </c>
      <c r="B8" s="41" t="s">
        <v>48</v>
      </c>
      <c r="C8" s="43" t="s">
        <v>133</v>
      </c>
      <c r="D8" s="41" t="s">
        <v>50</v>
      </c>
      <c r="E8" s="41" t="s">
        <v>51</v>
      </c>
      <c r="F8" s="41" t="s">
        <v>70</v>
      </c>
      <c r="G8" s="41" t="s">
        <v>71</v>
      </c>
      <c r="H8" s="41" t="s">
        <v>52</v>
      </c>
      <c r="I8" s="41" t="s">
        <v>53</v>
      </c>
      <c r="J8" s="41" t="s">
        <v>54</v>
      </c>
      <c r="K8" s="41" t="s">
        <v>186</v>
      </c>
      <c r="L8" s="41" t="s">
        <v>187</v>
      </c>
      <c r="M8" s="41" t="s">
        <v>55</v>
      </c>
      <c r="N8" s="41" t="s">
        <v>72</v>
      </c>
      <c r="O8" s="41" t="s">
        <v>56</v>
      </c>
      <c r="P8" s="42" t="s">
        <v>182</v>
      </c>
      <c r="Q8" s="14"/>
      <c r="R8" s="14"/>
      <c r="S8" s="14"/>
      <c r="T8" s="14"/>
      <c r="U8" s="14"/>
      <c r="V8" s="14"/>
      <c r="W8" s="14"/>
    </row>
    <row r="9" spans="1:80" s="16" customFormat="1" ht="18" customHeight="1">
      <c r="A9" s="17"/>
      <c r="B9" s="18"/>
      <c r="C9" s="18"/>
      <c r="D9" s="26"/>
      <c r="E9" s="26"/>
      <c r="F9" s="26" t="s">
        <v>73</v>
      </c>
      <c r="G9" s="26" t="s">
        <v>74</v>
      </c>
      <c r="H9" s="26"/>
      <c r="I9" s="26" t="s">
        <v>7</v>
      </c>
      <c r="J9" s="26" t="s">
        <v>7</v>
      </c>
      <c r="K9" s="26" t="s">
        <v>183</v>
      </c>
      <c r="L9" s="26"/>
      <c r="M9" s="26" t="s">
        <v>6</v>
      </c>
      <c r="N9" s="26" t="s">
        <v>7</v>
      </c>
      <c r="O9" s="26" t="s">
        <v>7</v>
      </c>
      <c r="P9" s="27" t="s">
        <v>7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7" t="s">
        <v>77</v>
      </c>
      <c r="O10" s="7" t="s">
        <v>78</v>
      </c>
      <c r="P10" s="29" t="s">
        <v>79</v>
      </c>
      <c r="Q10" s="14"/>
      <c r="R10" s="14"/>
      <c r="S10" s="14"/>
      <c r="T10" s="14"/>
      <c r="U10" s="14"/>
      <c r="V10" s="14"/>
      <c r="W10" s="14"/>
    </row>
    <row r="11" spans="1:80" s="20" customFormat="1" ht="18" customHeight="1">
      <c r="A11" s="21" t="s">
        <v>134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V11" s="14"/>
      <c r="W11" s="14"/>
      <c r="CB11" s="14"/>
    </row>
    <row r="12" spans="1:80">
      <c r="A12" s="68" t="s">
        <v>197</v>
      </c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80">
      <c r="A13" s="68" t="s">
        <v>1164</v>
      </c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80">
      <c r="A14" t="s">
        <v>216</v>
      </c>
      <c r="B14" t="s">
        <v>216</v>
      </c>
      <c r="D14" t="s">
        <v>216</v>
      </c>
      <c r="G14" s="66">
        <v>0</v>
      </c>
      <c r="H14" t="s">
        <v>216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80">
      <c r="A15" s="68" t="s">
        <v>1165</v>
      </c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80">
      <c r="A16" t="s">
        <v>216</v>
      </c>
      <c r="B16" t="s">
        <v>216</v>
      </c>
      <c r="D16" t="s">
        <v>216</v>
      </c>
      <c r="G16" s="66">
        <v>0</v>
      </c>
      <c r="H16" t="s">
        <v>216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1166</v>
      </c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s="68" t="s">
        <v>1167</v>
      </c>
      <c r="G18" s="70">
        <v>0</v>
      </c>
      <c r="J18" s="69">
        <v>0</v>
      </c>
      <c r="K18" s="70">
        <v>0</v>
      </c>
      <c r="M18" s="70">
        <v>0</v>
      </c>
      <c r="O18" s="69">
        <v>0</v>
      </c>
      <c r="P18" s="69">
        <v>0</v>
      </c>
    </row>
    <row r="19" spans="1:16">
      <c r="A19" t="s">
        <v>216</v>
      </c>
      <c r="B19" t="s">
        <v>216</v>
      </c>
      <c r="D19" t="s">
        <v>216</v>
      </c>
      <c r="G19" s="66">
        <v>0</v>
      </c>
      <c r="H19" t="s">
        <v>216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s="68" t="s">
        <v>1168</v>
      </c>
      <c r="G20" s="70">
        <v>0</v>
      </c>
      <c r="J20" s="69">
        <v>0</v>
      </c>
      <c r="K20" s="70">
        <v>0</v>
      </c>
      <c r="M20" s="70">
        <v>0</v>
      </c>
      <c r="O20" s="69">
        <v>0</v>
      </c>
      <c r="P20" s="69">
        <v>0</v>
      </c>
    </row>
    <row r="21" spans="1:16">
      <c r="A21" t="s">
        <v>216</v>
      </c>
      <c r="B21" t="s">
        <v>216</v>
      </c>
      <c r="D21" t="s">
        <v>216</v>
      </c>
      <c r="G21" s="66">
        <v>0</v>
      </c>
      <c r="H21" t="s">
        <v>216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1169</v>
      </c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t="s">
        <v>216</v>
      </c>
      <c r="B23" t="s">
        <v>216</v>
      </c>
      <c r="D23" t="s">
        <v>216</v>
      </c>
      <c r="G23" s="66">
        <v>0</v>
      </c>
      <c r="H23" t="s">
        <v>216</v>
      </c>
      <c r="I23" s="67">
        <v>0</v>
      </c>
      <c r="J23" s="67">
        <v>0</v>
      </c>
      <c r="K23" s="66">
        <v>0</v>
      </c>
      <c r="L23" s="66">
        <v>0</v>
      </c>
      <c r="M23" s="66">
        <v>0</v>
      </c>
      <c r="N23" s="67">
        <v>0</v>
      </c>
      <c r="O23" s="67">
        <v>0</v>
      </c>
      <c r="P23" s="67">
        <v>0</v>
      </c>
    </row>
    <row r="24" spans="1:16">
      <c r="A24" s="68" t="s">
        <v>1170</v>
      </c>
      <c r="G24" s="70">
        <v>0</v>
      </c>
      <c r="J24" s="69">
        <v>0</v>
      </c>
      <c r="K24" s="70">
        <v>0</v>
      </c>
      <c r="M24" s="70">
        <v>0</v>
      </c>
      <c r="O24" s="69">
        <v>0</v>
      </c>
      <c r="P24" s="69">
        <v>0</v>
      </c>
    </row>
    <row r="25" spans="1:16">
      <c r="A25" t="s">
        <v>216</v>
      </c>
      <c r="B25" t="s">
        <v>216</v>
      </c>
      <c r="D25" t="s">
        <v>216</v>
      </c>
      <c r="G25" s="66">
        <v>0</v>
      </c>
      <c r="H25" t="s">
        <v>216</v>
      </c>
      <c r="I25" s="67">
        <v>0</v>
      </c>
      <c r="J25" s="67">
        <v>0</v>
      </c>
      <c r="K25" s="66">
        <v>0</v>
      </c>
      <c r="L25" s="66">
        <v>0</v>
      </c>
      <c r="M25" s="66">
        <v>0</v>
      </c>
      <c r="N25" s="67">
        <v>0</v>
      </c>
      <c r="O25" s="67">
        <v>0</v>
      </c>
      <c r="P25" s="67">
        <v>0</v>
      </c>
    </row>
    <row r="26" spans="1:16">
      <c r="A26" s="68" t="s">
        <v>221</v>
      </c>
      <c r="G26" s="70">
        <v>0</v>
      </c>
      <c r="J26" s="69">
        <v>0</v>
      </c>
      <c r="K26" s="70">
        <v>0</v>
      </c>
      <c r="M26" s="70">
        <v>0</v>
      </c>
      <c r="O26" s="69">
        <v>0</v>
      </c>
      <c r="P26" s="69">
        <v>0</v>
      </c>
    </row>
    <row r="27" spans="1:16">
      <c r="A27" s="68" t="s">
        <v>1164</v>
      </c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216</v>
      </c>
      <c r="B28" t="s">
        <v>216</v>
      </c>
      <c r="D28" t="s">
        <v>216</v>
      </c>
      <c r="G28" s="66">
        <v>0</v>
      </c>
      <c r="H28" t="s">
        <v>216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s="68" t="s">
        <v>1165</v>
      </c>
      <c r="G29" s="70">
        <v>0</v>
      </c>
      <c r="J29" s="69">
        <v>0</v>
      </c>
      <c r="K29" s="70">
        <v>0</v>
      </c>
      <c r="M29" s="70">
        <v>0</v>
      </c>
      <c r="O29" s="69">
        <v>0</v>
      </c>
      <c r="P29" s="69">
        <v>0</v>
      </c>
    </row>
    <row r="30" spans="1:16">
      <c r="A30" t="s">
        <v>216</v>
      </c>
      <c r="B30" t="s">
        <v>216</v>
      </c>
      <c r="D30" t="s">
        <v>216</v>
      </c>
      <c r="G30" s="66">
        <v>0</v>
      </c>
      <c r="H30" t="s">
        <v>216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s="68" t="s">
        <v>1166</v>
      </c>
      <c r="G31" s="70">
        <v>0</v>
      </c>
      <c r="J31" s="69">
        <v>0</v>
      </c>
      <c r="K31" s="70">
        <v>0</v>
      </c>
      <c r="M31" s="70">
        <v>0</v>
      </c>
      <c r="O31" s="69">
        <v>0</v>
      </c>
      <c r="P31" s="69">
        <v>0</v>
      </c>
    </row>
    <row r="32" spans="1:16">
      <c r="A32" s="68" t="s">
        <v>1167</v>
      </c>
      <c r="G32" s="70">
        <v>0</v>
      </c>
      <c r="J32" s="69">
        <v>0</v>
      </c>
      <c r="K32" s="70">
        <v>0</v>
      </c>
      <c r="M32" s="70">
        <v>0</v>
      </c>
      <c r="O32" s="69">
        <v>0</v>
      </c>
      <c r="P32" s="69">
        <v>0</v>
      </c>
    </row>
    <row r="33" spans="1:16">
      <c r="A33" t="s">
        <v>216</v>
      </c>
      <c r="B33" t="s">
        <v>216</v>
      </c>
      <c r="D33" t="s">
        <v>216</v>
      </c>
      <c r="G33" s="66">
        <v>0</v>
      </c>
      <c r="H33" t="s">
        <v>216</v>
      </c>
      <c r="I33" s="67">
        <v>0</v>
      </c>
      <c r="J33" s="67">
        <v>0</v>
      </c>
      <c r="K33" s="66">
        <v>0</v>
      </c>
      <c r="L33" s="66">
        <v>0</v>
      </c>
      <c r="M33" s="66">
        <v>0</v>
      </c>
      <c r="N33" s="67">
        <v>0</v>
      </c>
      <c r="O33" s="67">
        <v>0</v>
      </c>
      <c r="P33" s="67">
        <v>0</v>
      </c>
    </row>
    <row r="34" spans="1:16">
      <c r="A34" s="68" t="s">
        <v>1168</v>
      </c>
      <c r="G34" s="70">
        <v>0</v>
      </c>
      <c r="J34" s="69">
        <v>0</v>
      </c>
      <c r="K34" s="70">
        <v>0</v>
      </c>
      <c r="M34" s="70">
        <v>0</v>
      </c>
      <c r="O34" s="69">
        <v>0</v>
      </c>
      <c r="P34" s="69">
        <v>0</v>
      </c>
    </row>
    <row r="35" spans="1:16">
      <c r="A35" t="s">
        <v>216</v>
      </c>
      <c r="B35" t="s">
        <v>216</v>
      </c>
      <c r="D35" t="s">
        <v>216</v>
      </c>
      <c r="G35" s="66">
        <v>0</v>
      </c>
      <c r="H35" t="s">
        <v>216</v>
      </c>
      <c r="I35" s="67">
        <v>0</v>
      </c>
      <c r="J35" s="67">
        <v>0</v>
      </c>
      <c r="K35" s="66">
        <v>0</v>
      </c>
      <c r="L35" s="66">
        <v>0</v>
      </c>
      <c r="M35" s="66">
        <v>0</v>
      </c>
      <c r="N35" s="67">
        <v>0</v>
      </c>
      <c r="O35" s="67">
        <v>0</v>
      </c>
      <c r="P35" s="67">
        <v>0</v>
      </c>
    </row>
    <row r="36" spans="1:16">
      <c r="A36" s="68" t="s">
        <v>1169</v>
      </c>
      <c r="G36" s="70">
        <v>0</v>
      </c>
      <c r="J36" s="69">
        <v>0</v>
      </c>
      <c r="K36" s="70">
        <v>0</v>
      </c>
      <c r="M36" s="70">
        <v>0</v>
      </c>
      <c r="O36" s="69">
        <v>0</v>
      </c>
      <c r="P36" s="69">
        <v>0</v>
      </c>
    </row>
    <row r="37" spans="1:16">
      <c r="A37" t="s">
        <v>216</v>
      </c>
      <c r="B37" t="s">
        <v>216</v>
      </c>
      <c r="D37" t="s">
        <v>216</v>
      </c>
      <c r="G37" s="66">
        <v>0</v>
      </c>
      <c r="H37" t="s">
        <v>216</v>
      </c>
      <c r="I37" s="67">
        <v>0</v>
      </c>
      <c r="J37" s="67">
        <v>0</v>
      </c>
      <c r="K37" s="66">
        <v>0</v>
      </c>
      <c r="L37" s="66">
        <v>0</v>
      </c>
      <c r="M37" s="66">
        <v>0</v>
      </c>
      <c r="N37" s="67">
        <v>0</v>
      </c>
      <c r="O37" s="67">
        <v>0</v>
      </c>
      <c r="P37" s="67">
        <v>0</v>
      </c>
    </row>
    <row r="38" spans="1:16">
      <c r="A38" s="68" t="s">
        <v>1170</v>
      </c>
      <c r="G38" s="70">
        <v>0</v>
      </c>
      <c r="J38" s="69">
        <v>0</v>
      </c>
      <c r="K38" s="70">
        <v>0</v>
      </c>
      <c r="M38" s="70">
        <v>0</v>
      </c>
      <c r="O38" s="69">
        <v>0</v>
      </c>
      <c r="P38" s="69">
        <v>0</v>
      </c>
    </row>
    <row r="39" spans="1:16">
      <c r="A39" t="s">
        <v>216</v>
      </c>
      <c r="B39" t="s">
        <v>216</v>
      </c>
      <c r="D39" t="s">
        <v>216</v>
      </c>
      <c r="G39" s="66">
        <v>0</v>
      </c>
      <c r="H39" t="s">
        <v>216</v>
      </c>
      <c r="I39" s="67">
        <v>0</v>
      </c>
      <c r="J39" s="67">
        <v>0</v>
      </c>
      <c r="K39" s="66">
        <v>0</v>
      </c>
      <c r="L39" s="66">
        <v>0</v>
      </c>
      <c r="M39" s="66">
        <v>0</v>
      </c>
      <c r="N39" s="67">
        <v>0</v>
      </c>
      <c r="O39" s="67">
        <v>0</v>
      </c>
      <c r="P39" s="67">
        <v>0</v>
      </c>
    </row>
    <row r="40" spans="1:16">
      <c r="A40" s="99" t="s">
        <v>223</v>
      </c>
    </row>
    <row r="41" spans="1:16">
      <c r="A41" s="99" t="s">
        <v>347</v>
      </c>
    </row>
    <row r="42" spans="1:16">
      <c r="A42" s="99" t="s">
        <v>348</v>
      </c>
    </row>
    <row r="43" spans="1:16">
      <c r="A43" s="99" t="s">
        <v>349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workbookViewId="0">
      <selection activeCell="A8" sqref="A8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192</v>
      </c>
    </row>
    <row r="2" spans="1:71">
      <c r="A2" s="2" t="s">
        <v>1</v>
      </c>
    </row>
    <row r="3" spans="1:71">
      <c r="A3" s="2" t="s">
        <v>2</v>
      </c>
      <c r="B3" t="s">
        <v>193</v>
      </c>
    </row>
    <row r="4" spans="1:71">
      <c r="A4" s="2" t="s">
        <v>3</v>
      </c>
    </row>
    <row r="5" spans="1:71">
      <c r="A5" s="63" t="s">
        <v>194</v>
      </c>
      <c r="B5" t="s">
        <v>195</v>
      </c>
    </row>
    <row r="6" spans="1:71" ht="26.25" customHeight="1">
      <c r="A6" s="107" t="s">
        <v>135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9"/>
    </row>
    <row r="7" spans="1:71" ht="26.25" customHeight="1">
      <c r="A7" s="107" t="s">
        <v>68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9"/>
    </row>
    <row r="8" spans="1:71" s="16" customFormat="1">
      <c r="A8" s="40" t="s">
        <v>95</v>
      </c>
      <c r="B8" s="41" t="s">
        <v>48</v>
      </c>
      <c r="C8" s="41" t="s">
        <v>50</v>
      </c>
      <c r="D8" s="41" t="s">
        <v>51</v>
      </c>
      <c r="E8" s="41" t="s">
        <v>70</v>
      </c>
      <c r="F8" s="41" t="s">
        <v>71</v>
      </c>
      <c r="G8" s="41" t="s">
        <v>52</v>
      </c>
      <c r="H8" s="41" t="s">
        <v>53</v>
      </c>
      <c r="I8" s="41" t="s">
        <v>54</v>
      </c>
      <c r="J8" s="41" t="s">
        <v>186</v>
      </c>
      <c r="K8" s="41" t="s">
        <v>187</v>
      </c>
      <c r="L8" s="41" t="s">
        <v>5</v>
      </c>
      <c r="M8" s="41" t="s">
        <v>72</v>
      </c>
      <c r="N8" s="41" t="s">
        <v>56</v>
      </c>
      <c r="O8" s="42" t="s">
        <v>182</v>
      </c>
    </row>
    <row r="9" spans="1:71" s="16" customFormat="1" ht="25.5" customHeight="1">
      <c r="A9" s="17"/>
      <c r="B9" s="26"/>
      <c r="C9" s="26"/>
      <c r="D9" s="26"/>
      <c r="E9" s="26" t="s">
        <v>73</v>
      </c>
      <c r="F9" s="26" t="s">
        <v>74</v>
      </c>
      <c r="G9" s="26"/>
      <c r="H9" s="26" t="s">
        <v>7</v>
      </c>
      <c r="I9" s="26" t="s">
        <v>7</v>
      </c>
      <c r="J9" s="26" t="s">
        <v>183</v>
      </c>
      <c r="K9" s="26"/>
      <c r="L9" s="26" t="s">
        <v>6</v>
      </c>
      <c r="M9" s="26" t="s">
        <v>7</v>
      </c>
      <c r="N9" s="26" t="s">
        <v>7</v>
      </c>
      <c r="O9" s="27" t="s">
        <v>7</v>
      </c>
    </row>
    <row r="10" spans="1:71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29" t="s">
        <v>77</v>
      </c>
      <c r="O10" s="29" t="s">
        <v>78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</row>
    <row r="11" spans="1:71" s="20" customFormat="1" ht="18" customHeight="1">
      <c r="A11" s="21" t="s">
        <v>80</v>
      </c>
      <c r="B11" s="7"/>
      <c r="C11" s="7"/>
      <c r="D11" s="7"/>
      <c r="E11" s="7"/>
      <c r="F11" s="7"/>
      <c r="G11" s="7"/>
      <c r="H11" s="7"/>
      <c r="I11" s="7"/>
      <c r="J11" s="64">
        <v>0</v>
      </c>
      <c r="K11" s="7"/>
      <c r="L11" s="64">
        <v>0</v>
      </c>
      <c r="M11" s="7"/>
      <c r="N11" s="65">
        <v>0</v>
      </c>
      <c r="O11" s="65">
        <v>0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BS11" s="14"/>
    </row>
    <row r="12" spans="1:71">
      <c r="A12" s="68" t="s">
        <v>197</v>
      </c>
      <c r="F12" s="70">
        <v>0</v>
      </c>
      <c r="I12" s="69">
        <v>0</v>
      </c>
      <c r="J12" s="70">
        <v>0</v>
      </c>
      <c r="L12" s="70">
        <v>0</v>
      </c>
      <c r="N12" s="69">
        <v>0</v>
      </c>
      <c r="O12" s="69">
        <v>0</v>
      </c>
    </row>
    <row r="13" spans="1:71">
      <c r="A13" s="68" t="s">
        <v>1171</v>
      </c>
      <c r="F13" s="70">
        <v>0</v>
      </c>
      <c r="I13" s="69">
        <v>0</v>
      </c>
      <c r="J13" s="70">
        <v>0</v>
      </c>
      <c r="L13" s="70">
        <v>0</v>
      </c>
      <c r="N13" s="69">
        <v>0</v>
      </c>
      <c r="O13" s="69">
        <v>0</v>
      </c>
    </row>
    <row r="14" spans="1:71">
      <c r="A14" t="s">
        <v>216</v>
      </c>
      <c r="B14" t="s">
        <v>216</v>
      </c>
      <c r="C14" t="s">
        <v>216</v>
      </c>
      <c r="F14" s="66">
        <v>0</v>
      </c>
      <c r="G14" t="s">
        <v>216</v>
      </c>
      <c r="H14" s="67">
        <v>0</v>
      </c>
      <c r="I14" s="67">
        <v>0</v>
      </c>
      <c r="J14" s="66">
        <v>0</v>
      </c>
      <c r="K14" s="66">
        <v>0</v>
      </c>
      <c r="L14" s="66">
        <v>0</v>
      </c>
      <c r="M14" s="67">
        <v>0</v>
      </c>
      <c r="N14" s="67">
        <v>0</v>
      </c>
      <c r="O14" s="67">
        <v>0</v>
      </c>
    </row>
    <row r="15" spans="1:71">
      <c r="A15" s="68" t="s">
        <v>1172</v>
      </c>
      <c r="F15" s="70">
        <v>0</v>
      </c>
      <c r="I15" s="69">
        <v>0</v>
      </c>
      <c r="J15" s="70">
        <v>0</v>
      </c>
      <c r="L15" s="70">
        <v>0</v>
      </c>
      <c r="N15" s="69">
        <v>0</v>
      </c>
      <c r="O15" s="69">
        <v>0</v>
      </c>
    </row>
    <row r="16" spans="1:71">
      <c r="A16" t="s">
        <v>216</v>
      </c>
      <c r="B16" t="s">
        <v>216</v>
      </c>
      <c r="C16" t="s">
        <v>216</v>
      </c>
      <c r="F16" s="66">
        <v>0</v>
      </c>
      <c r="G16" t="s">
        <v>216</v>
      </c>
      <c r="H16" s="67">
        <v>0</v>
      </c>
      <c r="I16" s="67">
        <v>0</v>
      </c>
      <c r="J16" s="66">
        <v>0</v>
      </c>
      <c r="K16" s="66">
        <v>0</v>
      </c>
      <c r="L16" s="66">
        <v>0</v>
      </c>
      <c r="M16" s="67">
        <v>0</v>
      </c>
      <c r="N16" s="67">
        <v>0</v>
      </c>
      <c r="O16" s="67">
        <v>0</v>
      </c>
    </row>
    <row r="17" spans="1:15">
      <c r="A17" s="68" t="s">
        <v>1173</v>
      </c>
      <c r="F17" s="70">
        <v>0</v>
      </c>
      <c r="I17" s="69">
        <v>0</v>
      </c>
      <c r="J17" s="70">
        <v>0</v>
      </c>
      <c r="L17" s="70">
        <v>0</v>
      </c>
      <c r="N17" s="69">
        <v>0</v>
      </c>
      <c r="O17" s="69">
        <v>0</v>
      </c>
    </row>
    <row r="18" spans="1:15">
      <c r="A18" t="s">
        <v>216</v>
      </c>
      <c r="B18" t="s">
        <v>216</v>
      </c>
      <c r="C18" t="s">
        <v>216</v>
      </c>
      <c r="F18" s="66">
        <v>0</v>
      </c>
      <c r="G18" t="s">
        <v>216</v>
      </c>
      <c r="H18" s="67">
        <v>0</v>
      </c>
      <c r="I18" s="67">
        <v>0</v>
      </c>
      <c r="J18" s="66">
        <v>0</v>
      </c>
      <c r="K18" s="66">
        <v>0</v>
      </c>
      <c r="L18" s="66">
        <v>0</v>
      </c>
      <c r="M18" s="67">
        <v>0</v>
      </c>
      <c r="N18" s="67">
        <v>0</v>
      </c>
      <c r="O18" s="67">
        <v>0</v>
      </c>
    </row>
    <row r="19" spans="1:15">
      <c r="A19" s="68" t="s">
        <v>1174</v>
      </c>
      <c r="F19" s="70">
        <v>0</v>
      </c>
      <c r="I19" s="69">
        <v>0</v>
      </c>
      <c r="J19" s="70">
        <v>0</v>
      </c>
      <c r="L19" s="70">
        <v>0</v>
      </c>
      <c r="N19" s="69">
        <v>0</v>
      </c>
      <c r="O19" s="69">
        <v>0</v>
      </c>
    </row>
    <row r="20" spans="1:15">
      <c r="A20" t="s">
        <v>216</v>
      </c>
      <c r="B20" t="s">
        <v>216</v>
      </c>
      <c r="C20" t="s">
        <v>216</v>
      </c>
      <c r="F20" s="66">
        <v>0</v>
      </c>
      <c r="G20" t="s">
        <v>216</v>
      </c>
      <c r="H20" s="67">
        <v>0</v>
      </c>
      <c r="I20" s="67">
        <v>0</v>
      </c>
      <c r="J20" s="66">
        <v>0</v>
      </c>
      <c r="K20" s="66">
        <v>0</v>
      </c>
      <c r="L20" s="66">
        <v>0</v>
      </c>
      <c r="M20" s="67">
        <v>0</v>
      </c>
      <c r="N20" s="67">
        <v>0</v>
      </c>
      <c r="O20" s="67">
        <v>0</v>
      </c>
    </row>
    <row r="21" spans="1:15">
      <c r="A21" s="68" t="s">
        <v>850</v>
      </c>
      <c r="F21" s="70">
        <v>0</v>
      </c>
      <c r="I21" s="69">
        <v>0</v>
      </c>
      <c r="J21" s="70">
        <v>0</v>
      </c>
      <c r="L21" s="70">
        <v>0</v>
      </c>
      <c r="N21" s="69">
        <v>0</v>
      </c>
      <c r="O21" s="69">
        <v>0</v>
      </c>
    </row>
    <row r="22" spans="1:15">
      <c r="A22" t="s">
        <v>216</v>
      </c>
      <c r="B22" t="s">
        <v>216</v>
      </c>
      <c r="C22" t="s">
        <v>216</v>
      </c>
      <c r="F22" s="66">
        <v>0</v>
      </c>
      <c r="G22" t="s">
        <v>216</v>
      </c>
      <c r="H22" s="67">
        <v>0</v>
      </c>
      <c r="I22" s="67">
        <v>0</v>
      </c>
      <c r="J22" s="66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221</v>
      </c>
      <c r="F23" s="70">
        <v>0</v>
      </c>
      <c r="I23" s="69">
        <v>0</v>
      </c>
      <c r="J23" s="70">
        <v>0</v>
      </c>
      <c r="L23" s="70">
        <v>0</v>
      </c>
      <c r="N23" s="69">
        <v>0</v>
      </c>
      <c r="O23" s="69">
        <v>0</v>
      </c>
    </row>
    <row r="24" spans="1:15">
      <c r="A24" s="68" t="s">
        <v>325</v>
      </c>
      <c r="F24" s="70">
        <v>0</v>
      </c>
      <c r="I24" s="69">
        <v>0</v>
      </c>
      <c r="J24" s="70">
        <v>0</v>
      </c>
      <c r="L24" s="70">
        <v>0</v>
      </c>
      <c r="N24" s="69">
        <v>0</v>
      </c>
      <c r="O24" s="69">
        <v>0</v>
      </c>
    </row>
    <row r="25" spans="1:15">
      <c r="A25" t="s">
        <v>216</v>
      </c>
      <c r="B25" t="s">
        <v>216</v>
      </c>
      <c r="C25" t="s">
        <v>216</v>
      </c>
      <c r="F25" s="66">
        <v>0</v>
      </c>
      <c r="G25" t="s">
        <v>216</v>
      </c>
      <c r="H25" s="67">
        <v>0</v>
      </c>
      <c r="I25" s="67">
        <v>0</v>
      </c>
      <c r="J25" s="66">
        <v>0</v>
      </c>
      <c r="K25" s="66">
        <v>0</v>
      </c>
      <c r="L25" s="66">
        <v>0</v>
      </c>
      <c r="M25" s="67">
        <v>0</v>
      </c>
      <c r="N25" s="67">
        <v>0</v>
      </c>
      <c r="O25" s="67">
        <v>0</v>
      </c>
    </row>
    <row r="26" spans="1:15">
      <c r="A26" s="68" t="s">
        <v>1175</v>
      </c>
      <c r="F26" s="70">
        <v>0</v>
      </c>
      <c r="I26" s="69">
        <v>0</v>
      </c>
      <c r="J26" s="70">
        <v>0</v>
      </c>
      <c r="L26" s="70">
        <v>0</v>
      </c>
      <c r="N26" s="69">
        <v>0</v>
      </c>
      <c r="O26" s="69">
        <v>0</v>
      </c>
    </row>
    <row r="27" spans="1:15">
      <c r="A27" t="s">
        <v>216</v>
      </c>
      <c r="B27" t="s">
        <v>216</v>
      </c>
      <c r="C27" t="s">
        <v>216</v>
      </c>
      <c r="F27" s="66">
        <v>0</v>
      </c>
      <c r="G27" t="s">
        <v>216</v>
      </c>
      <c r="H27" s="67">
        <v>0</v>
      </c>
      <c r="I27" s="67">
        <v>0</v>
      </c>
      <c r="J27" s="66">
        <v>0</v>
      </c>
      <c r="K27" s="66">
        <v>0</v>
      </c>
      <c r="L27" s="66">
        <v>0</v>
      </c>
      <c r="M27" s="67">
        <v>0</v>
      </c>
      <c r="N27" s="67">
        <v>0</v>
      </c>
      <c r="O27" s="67">
        <v>0</v>
      </c>
    </row>
    <row r="28" spans="1:15">
      <c r="A28" s="99" t="s">
        <v>347</v>
      </c>
    </row>
    <row r="29" spans="1:15">
      <c r="A29" s="99" t="s">
        <v>348</v>
      </c>
    </row>
    <row r="30" spans="1:15">
      <c r="A30" s="99" t="s">
        <v>349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A8" sqref="A8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192</v>
      </c>
    </row>
    <row r="2" spans="1:64">
      <c r="A2" s="2" t="s">
        <v>1</v>
      </c>
    </row>
    <row r="3" spans="1:64">
      <c r="A3" s="2" t="s">
        <v>2</v>
      </c>
      <c r="B3" t="s">
        <v>193</v>
      </c>
    </row>
    <row r="4" spans="1:64">
      <c r="A4" s="2" t="s">
        <v>3</v>
      </c>
    </row>
    <row r="5" spans="1:64">
      <c r="A5" s="63" t="s">
        <v>194</v>
      </c>
      <c r="B5" t="s">
        <v>195</v>
      </c>
    </row>
    <row r="6" spans="1:64" ht="26.25" customHeight="1">
      <c r="A6" s="107" t="s">
        <v>135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9"/>
    </row>
    <row r="7" spans="1:64" ht="26.25" customHeight="1">
      <c r="A7" s="107" t="s">
        <v>81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9"/>
    </row>
    <row r="8" spans="1:64" s="16" customFormat="1">
      <c r="A8" s="40" t="s">
        <v>95</v>
      </c>
      <c r="B8" s="41" t="s">
        <v>48</v>
      </c>
      <c r="C8" s="41" t="s">
        <v>136</v>
      </c>
      <c r="D8" s="41" t="s">
        <v>49</v>
      </c>
      <c r="E8" s="41" t="s">
        <v>83</v>
      </c>
      <c r="F8" s="41" t="s">
        <v>50</v>
      </c>
      <c r="G8" s="41" t="s">
        <v>51</v>
      </c>
      <c r="H8" s="41" t="s">
        <v>70</v>
      </c>
      <c r="I8" s="41" t="s">
        <v>71</v>
      </c>
      <c r="J8" s="41" t="s">
        <v>52</v>
      </c>
      <c r="K8" s="41" t="s">
        <v>53</v>
      </c>
      <c r="L8" s="110" t="s">
        <v>54</v>
      </c>
      <c r="M8" s="41" t="s">
        <v>186</v>
      </c>
      <c r="N8" s="41" t="s">
        <v>187</v>
      </c>
      <c r="O8" s="41" t="s">
        <v>5</v>
      </c>
      <c r="P8" s="41" t="s">
        <v>72</v>
      </c>
      <c r="Q8" s="41" t="s">
        <v>56</v>
      </c>
      <c r="R8" s="42" t="s">
        <v>182</v>
      </c>
      <c r="T8" s="14"/>
      <c r="BI8" s="14"/>
    </row>
    <row r="9" spans="1:64" s="16" customFormat="1" ht="17.25" customHeight="1">
      <c r="A9" s="17"/>
      <c r="B9" s="26"/>
      <c r="C9" s="18"/>
      <c r="D9" s="18"/>
      <c r="E9" s="26"/>
      <c r="F9" s="26"/>
      <c r="G9" s="26"/>
      <c r="H9" s="26" t="s">
        <v>73</v>
      </c>
      <c r="I9" s="26" t="s">
        <v>74</v>
      </c>
      <c r="J9" s="26"/>
      <c r="K9" s="26" t="s">
        <v>7</v>
      </c>
      <c r="L9" s="26" t="s">
        <v>7</v>
      </c>
      <c r="M9" s="26" t="s">
        <v>183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I9" s="14"/>
    </row>
    <row r="10" spans="1:64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7" t="s">
        <v>77</v>
      </c>
      <c r="O10" s="7" t="s">
        <v>78</v>
      </c>
      <c r="P10" s="7" t="s">
        <v>79</v>
      </c>
      <c r="Q10" s="29" t="s">
        <v>84</v>
      </c>
      <c r="R10" s="29" t="s">
        <v>85</v>
      </c>
      <c r="S10" s="30"/>
      <c r="BI10" s="14"/>
    </row>
    <row r="11" spans="1:64" s="20" customFormat="1" ht="18" customHeight="1">
      <c r="A11" s="21" t="s">
        <v>87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4">
        <v>0</v>
      </c>
      <c r="N11" s="7"/>
      <c r="O11" s="64">
        <v>0</v>
      </c>
      <c r="P11" s="7"/>
      <c r="Q11" s="65">
        <v>0</v>
      </c>
      <c r="R11" s="65">
        <v>0</v>
      </c>
      <c r="S11" s="30"/>
      <c r="BI11" s="14"/>
      <c r="BL11" s="14"/>
    </row>
    <row r="12" spans="1:64">
      <c r="A12" s="68" t="s">
        <v>197</v>
      </c>
      <c r="C12" s="14"/>
      <c r="D12" s="14"/>
      <c r="E12" s="14"/>
      <c r="I12" s="70">
        <v>0</v>
      </c>
      <c r="L12" s="69">
        <v>0</v>
      </c>
      <c r="M12" s="70">
        <v>0</v>
      </c>
      <c r="O12" s="70">
        <v>0</v>
      </c>
      <c r="Q12" s="69">
        <v>0</v>
      </c>
      <c r="R12" s="69">
        <v>0</v>
      </c>
    </row>
    <row r="13" spans="1:64">
      <c r="A13" s="68" t="s">
        <v>1176</v>
      </c>
      <c r="C13" s="14"/>
      <c r="D13" s="14"/>
      <c r="E13" s="14"/>
      <c r="I13" s="70">
        <v>0</v>
      </c>
      <c r="L13" s="69">
        <v>0</v>
      </c>
      <c r="M13" s="70">
        <v>0</v>
      </c>
      <c r="O13" s="70">
        <v>0</v>
      </c>
      <c r="Q13" s="69">
        <v>0</v>
      </c>
      <c r="R13" s="69">
        <v>0</v>
      </c>
    </row>
    <row r="14" spans="1:64">
      <c r="A14" t="s">
        <v>216</v>
      </c>
      <c r="B14" t="s">
        <v>216</v>
      </c>
      <c r="C14" s="14"/>
      <c r="D14" s="14"/>
      <c r="E14" t="s">
        <v>216</v>
      </c>
      <c r="F14" t="s">
        <v>216</v>
      </c>
      <c r="I14" s="66">
        <v>0</v>
      </c>
      <c r="J14" t="s">
        <v>216</v>
      </c>
      <c r="K14" s="67">
        <v>0</v>
      </c>
      <c r="L14" s="67">
        <v>0</v>
      </c>
      <c r="M14" s="66">
        <v>0</v>
      </c>
      <c r="N14" s="66">
        <v>0</v>
      </c>
      <c r="O14" s="66">
        <v>0</v>
      </c>
      <c r="P14" s="67">
        <v>0</v>
      </c>
      <c r="Q14" s="67">
        <v>0</v>
      </c>
      <c r="R14" s="67">
        <v>0</v>
      </c>
    </row>
    <row r="15" spans="1:64">
      <c r="A15" s="68" t="s">
        <v>1177</v>
      </c>
      <c r="C15" s="14"/>
      <c r="D15" s="14"/>
      <c r="E15" s="14"/>
      <c r="I15" s="70">
        <v>0</v>
      </c>
      <c r="L15" s="69">
        <v>0</v>
      </c>
      <c r="M15" s="70">
        <v>0</v>
      </c>
      <c r="O15" s="70">
        <v>0</v>
      </c>
      <c r="Q15" s="69">
        <v>0</v>
      </c>
      <c r="R15" s="69">
        <v>0</v>
      </c>
    </row>
    <row r="16" spans="1:64">
      <c r="A16" t="s">
        <v>216</v>
      </c>
      <c r="B16" t="s">
        <v>216</v>
      </c>
      <c r="C16" s="14"/>
      <c r="D16" s="14"/>
      <c r="E16" t="s">
        <v>216</v>
      </c>
      <c r="F16" t="s">
        <v>216</v>
      </c>
      <c r="I16" s="66">
        <v>0</v>
      </c>
      <c r="J16" t="s">
        <v>216</v>
      </c>
      <c r="K16" s="67">
        <v>0</v>
      </c>
      <c r="L16" s="67">
        <v>0</v>
      </c>
      <c r="M16" s="66">
        <v>0</v>
      </c>
      <c r="N16" s="66">
        <v>0</v>
      </c>
      <c r="O16" s="66">
        <v>0</v>
      </c>
      <c r="P16" s="67">
        <v>0</v>
      </c>
      <c r="Q16" s="67">
        <v>0</v>
      </c>
      <c r="R16" s="67">
        <v>0</v>
      </c>
    </row>
    <row r="17" spans="1:18">
      <c r="A17" s="68" t="s">
        <v>352</v>
      </c>
      <c r="C17" s="14"/>
      <c r="D17" s="14"/>
      <c r="E17" s="14"/>
      <c r="I17" s="70">
        <v>0</v>
      </c>
      <c r="L17" s="69">
        <v>0</v>
      </c>
      <c r="M17" s="70">
        <v>0</v>
      </c>
      <c r="O17" s="70">
        <v>0</v>
      </c>
      <c r="Q17" s="69">
        <v>0</v>
      </c>
      <c r="R17" s="69">
        <v>0</v>
      </c>
    </row>
    <row r="18" spans="1:18">
      <c r="A18" t="s">
        <v>216</v>
      </c>
      <c r="B18" t="s">
        <v>216</v>
      </c>
      <c r="C18" s="14"/>
      <c r="D18" s="14"/>
      <c r="E18" t="s">
        <v>216</v>
      </c>
      <c r="F18" t="s">
        <v>216</v>
      </c>
      <c r="I18" s="66">
        <v>0</v>
      </c>
      <c r="J18" t="s">
        <v>216</v>
      </c>
      <c r="K18" s="67">
        <v>0</v>
      </c>
      <c r="L18" s="67">
        <v>0</v>
      </c>
      <c r="M18" s="66">
        <v>0</v>
      </c>
      <c r="N18" s="66">
        <v>0</v>
      </c>
      <c r="O18" s="66">
        <v>0</v>
      </c>
      <c r="P18" s="67">
        <v>0</v>
      </c>
      <c r="Q18" s="67">
        <v>0</v>
      </c>
      <c r="R18" s="67">
        <v>0</v>
      </c>
    </row>
    <row r="19" spans="1:18">
      <c r="A19" s="68" t="s">
        <v>850</v>
      </c>
      <c r="C19" s="14"/>
      <c r="D19" s="14"/>
      <c r="E19" s="14"/>
      <c r="I19" s="70">
        <v>0</v>
      </c>
      <c r="L19" s="69">
        <v>0</v>
      </c>
      <c r="M19" s="70">
        <v>0</v>
      </c>
      <c r="O19" s="70">
        <v>0</v>
      </c>
      <c r="Q19" s="69">
        <v>0</v>
      </c>
      <c r="R19" s="69">
        <v>0</v>
      </c>
    </row>
    <row r="20" spans="1:18">
      <c r="A20" t="s">
        <v>216</v>
      </c>
      <c r="B20" t="s">
        <v>216</v>
      </c>
      <c r="C20" s="14"/>
      <c r="D20" s="14"/>
      <c r="E20" t="s">
        <v>216</v>
      </c>
      <c r="F20" t="s">
        <v>216</v>
      </c>
      <c r="I20" s="66">
        <v>0</v>
      </c>
      <c r="J20" t="s">
        <v>216</v>
      </c>
      <c r="K20" s="67">
        <v>0</v>
      </c>
      <c r="L20" s="67">
        <v>0</v>
      </c>
      <c r="M20" s="66">
        <v>0</v>
      </c>
      <c r="N20" s="66">
        <v>0</v>
      </c>
      <c r="O20" s="66">
        <v>0</v>
      </c>
      <c r="P20" s="67">
        <v>0</v>
      </c>
      <c r="Q20" s="67">
        <v>0</v>
      </c>
      <c r="R20" s="67">
        <v>0</v>
      </c>
    </row>
    <row r="21" spans="1:18">
      <c r="A21" s="68" t="s">
        <v>221</v>
      </c>
      <c r="C21" s="14"/>
      <c r="D21" s="14"/>
      <c r="E21" s="14"/>
      <c r="I21" s="70">
        <v>0</v>
      </c>
      <c r="L21" s="69">
        <v>0</v>
      </c>
      <c r="M21" s="70">
        <v>0</v>
      </c>
      <c r="O21" s="70">
        <v>0</v>
      </c>
      <c r="Q21" s="69">
        <v>0</v>
      </c>
      <c r="R21" s="69">
        <v>0</v>
      </c>
    </row>
    <row r="22" spans="1:18">
      <c r="A22" s="68" t="s">
        <v>1178</v>
      </c>
      <c r="C22" s="14"/>
      <c r="D22" s="14"/>
      <c r="E22" s="14"/>
      <c r="I22" s="70">
        <v>0</v>
      </c>
      <c r="L22" s="69">
        <v>0</v>
      </c>
      <c r="M22" s="70">
        <v>0</v>
      </c>
      <c r="O22" s="70">
        <v>0</v>
      </c>
      <c r="Q22" s="69">
        <v>0</v>
      </c>
      <c r="R22" s="69">
        <v>0</v>
      </c>
    </row>
    <row r="23" spans="1:18">
      <c r="A23" t="s">
        <v>216</v>
      </c>
      <c r="B23" t="s">
        <v>216</v>
      </c>
      <c r="C23" s="14"/>
      <c r="D23" s="14"/>
      <c r="E23" t="s">
        <v>216</v>
      </c>
      <c r="F23" t="s">
        <v>216</v>
      </c>
      <c r="I23" s="66">
        <v>0</v>
      </c>
      <c r="J23" t="s">
        <v>216</v>
      </c>
      <c r="K23" s="67">
        <v>0</v>
      </c>
      <c r="L23" s="67">
        <v>0</v>
      </c>
      <c r="M23" s="66">
        <v>0</v>
      </c>
      <c r="N23" s="66">
        <v>0</v>
      </c>
      <c r="O23" s="66">
        <v>0</v>
      </c>
      <c r="P23" s="67">
        <v>0</v>
      </c>
      <c r="Q23" s="67">
        <v>0</v>
      </c>
      <c r="R23" s="67">
        <v>0</v>
      </c>
    </row>
    <row r="24" spans="1:18">
      <c r="A24" s="68" t="s">
        <v>1179</v>
      </c>
      <c r="C24" s="14"/>
      <c r="D24" s="14"/>
      <c r="E24" s="14"/>
      <c r="I24" s="70">
        <v>0</v>
      </c>
      <c r="L24" s="69">
        <v>0</v>
      </c>
      <c r="M24" s="70">
        <v>0</v>
      </c>
      <c r="O24" s="70">
        <v>0</v>
      </c>
      <c r="Q24" s="69">
        <v>0</v>
      </c>
      <c r="R24" s="69">
        <v>0</v>
      </c>
    </row>
    <row r="25" spans="1:18">
      <c r="A25" t="s">
        <v>216</v>
      </c>
      <c r="B25" t="s">
        <v>216</v>
      </c>
      <c r="C25" s="14"/>
      <c r="D25" s="14"/>
      <c r="E25" t="s">
        <v>216</v>
      </c>
      <c r="F25" t="s">
        <v>216</v>
      </c>
      <c r="I25" s="66">
        <v>0</v>
      </c>
      <c r="J25" t="s">
        <v>216</v>
      </c>
      <c r="K25" s="67">
        <v>0</v>
      </c>
      <c r="L25" s="67">
        <v>0</v>
      </c>
      <c r="M25" s="66">
        <v>0</v>
      </c>
      <c r="N25" s="66">
        <v>0</v>
      </c>
      <c r="O25" s="66">
        <v>0</v>
      </c>
      <c r="P25" s="67">
        <v>0</v>
      </c>
      <c r="Q25" s="67">
        <v>0</v>
      </c>
      <c r="R25" s="67">
        <v>0</v>
      </c>
    </row>
    <row r="26" spans="1:18">
      <c r="A26" s="99" t="s">
        <v>223</v>
      </c>
      <c r="C26" s="14"/>
      <c r="D26" s="14"/>
      <c r="E26" s="14"/>
    </row>
    <row r="27" spans="1:18">
      <c r="A27" s="99" t="s">
        <v>347</v>
      </c>
      <c r="C27" s="14"/>
      <c r="D27" s="14"/>
      <c r="E27" s="14"/>
    </row>
    <row r="28" spans="1:18">
      <c r="A28" s="99" t="s">
        <v>348</v>
      </c>
      <c r="C28" s="14"/>
      <c r="D28" s="14"/>
      <c r="E28" s="14"/>
    </row>
    <row r="29" spans="1:18">
      <c r="A29" s="99" t="s">
        <v>349</v>
      </c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4"/>
      <c r="C368" s="14"/>
      <c r="D368" s="14"/>
      <c r="E368" s="14"/>
    </row>
    <row r="369" spans="1:5" hidden="1">
      <c r="A369" s="16"/>
      <c r="C369" s="14"/>
      <c r="D369" s="14"/>
      <c r="E369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workbookViewId="0">
      <selection activeCell="A8" sqref="A8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192</v>
      </c>
    </row>
    <row r="2" spans="1:80">
      <c r="A2" s="2" t="s">
        <v>1</v>
      </c>
    </row>
    <row r="3" spans="1:80">
      <c r="A3" s="2" t="s">
        <v>2</v>
      </c>
      <c r="B3" t="s">
        <v>193</v>
      </c>
    </row>
    <row r="4" spans="1:80">
      <c r="A4" s="2" t="s">
        <v>3</v>
      </c>
    </row>
    <row r="5" spans="1:80">
      <c r="A5" s="63" t="s">
        <v>194</v>
      </c>
      <c r="B5" t="s">
        <v>195</v>
      </c>
    </row>
    <row r="6" spans="1:80" ht="26.25" customHeight="1">
      <c r="A6" s="107" t="s">
        <v>135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9"/>
    </row>
    <row r="7" spans="1:80" ht="26.25" customHeight="1">
      <c r="A7" s="107" t="s">
        <v>88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9"/>
    </row>
    <row r="8" spans="1:80" s="16" customFormat="1">
      <c r="A8" s="40" t="s">
        <v>95</v>
      </c>
      <c r="B8" s="41" t="s">
        <v>48</v>
      </c>
      <c r="C8" s="41" t="s">
        <v>136</v>
      </c>
      <c r="D8" s="41" t="s">
        <v>49</v>
      </c>
      <c r="E8" s="41" t="s">
        <v>83</v>
      </c>
      <c r="F8" s="41" t="s">
        <v>50</v>
      </c>
      <c r="G8" s="41" t="s">
        <v>51</v>
      </c>
      <c r="H8" s="41" t="s">
        <v>70</v>
      </c>
      <c r="I8" s="41" t="s">
        <v>71</v>
      </c>
      <c r="J8" s="41" t="s">
        <v>52</v>
      </c>
      <c r="K8" s="41" t="s">
        <v>53</v>
      </c>
      <c r="L8" s="110" t="s">
        <v>54</v>
      </c>
      <c r="M8" s="110" t="s">
        <v>186</v>
      </c>
      <c r="N8" s="41" t="s">
        <v>187</v>
      </c>
      <c r="O8" s="41" t="s">
        <v>5</v>
      </c>
      <c r="P8" s="41" t="s">
        <v>72</v>
      </c>
      <c r="Q8" s="41" t="s">
        <v>56</v>
      </c>
      <c r="R8" s="42" t="s">
        <v>182</v>
      </c>
      <c r="T8" s="14"/>
      <c r="BY8" s="14"/>
    </row>
    <row r="9" spans="1:80" s="16" customFormat="1" ht="19.5" customHeight="1">
      <c r="A9" s="17"/>
      <c r="B9" s="26"/>
      <c r="C9" s="18"/>
      <c r="D9" s="18"/>
      <c r="E9" s="26"/>
      <c r="F9" s="26"/>
      <c r="G9" s="26"/>
      <c r="H9" s="26" t="s">
        <v>73</v>
      </c>
      <c r="I9" s="26" t="s">
        <v>74</v>
      </c>
      <c r="J9" s="26"/>
      <c r="K9" s="26" t="s">
        <v>7</v>
      </c>
      <c r="L9" s="26" t="s">
        <v>7</v>
      </c>
      <c r="M9" s="26" t="s">
        <v>183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Y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7" t="s">
        <v>77</v>
      </c>
      <c r="O10" s="7" t="s">
        <v>78</v>
      </c>
      <c r="P10" s="7" t="s">
        <v>79</v>
      </c>
      <c r="Q10" s="29" t="s">
        <v>84</v>
      </c>
      <c r="R10" s="29" t="s">
        <v>85</v>
      </c>
      <c r="S10" s="30"/>
      <c r="BY10" s="14"/>
    </row>
    <row r="11" spans="1:80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64">
        <v>5.09</v>
      </c>
      <c r="J11" s="7"/>
      <c r="K11" s="7"/>
      <c r="L11" s="65">
        <v>5.0500000000000003E-2</v>
      </c>
      <c r="M11" s="64">
        <v>24815538.100000001</v>
      </c>
      <c r="N11" s="7"/>
      <c r="O11" s="64">
        <v>27437.449570538</v>
      </c>
      <c r="P11" s="7"/>
      <c r="Q11" s="65">
        <v>1</v>
      </c>
      <c r="R11" s="65">
        <v>1.2200000000000001E-2</v>
      </c>
      <c r="S11" s="30"/>
      <c r="BY11" s="14"/>
      <c r="CB11" s="14"/>
    </row>
    <row r="12" spans="1:80">
      <c r="A12" s="68" t="s">
        <v>197</v>
      </c>
      <c r="B12" s="14"/>
      <c r="C12" s="14"/>
      <c r="D12" s="14"/>
      <c r="I12" s="70">
        <v>5.09</v>
      </c>
      <c r="L12" s="69">
        <v>5.0500000000000003E-2</v>
      </c>
      <c r="M12" s="70">
        <v>24815538.100000001</v>
      </c>
      <c r="O12" s="70">
        <v>27437.449570538</v>
      </c>
      <c r="Q12" s="69">
        <v>1</v>
      </c>
      <c r="R12" s="69">
        <v>1.2200000000000001E-2</v>
      </c>
    </row>
    <row r="13" spans="1:80">
      <c r="A13" s="68" t="s">
        <v>1176</v>
      </c>
      <c r="B13" s="14"/>
      <c r="C13" s="14"/>
      <c r="D13" s="14"/>
      <c r="I13" s="70">
        <v>7.94</v>
      </c>
      <c r="L13" s="69">
        <v>3.61E-2</v>
      </c>
      <c r="M13" s="70">
        <v>9712813.7300000004</v>
      </c>
      <c r="O13" s="70">
        <v>11626.579135796999</v>
      </c>
      <c r="Q13" s="69">
        <v>0.42370000000000002</v>
      </c>
      <c r="R13" s="69">
        <v>5.1999999999999998E-3</v>
      </c>
    </row>
    <row r="14" spans="1:80">
      <c r="A14" t="s">
        <v>1180</v>
      </c>
      <c r="B14" t="s">
        <v>1181</v>
      </c>
      <c r="C14" t="s">
        <v>122</v>
      </c>
      <c r="D14" t="s">
        <v>386</v>
      </c>
      <c r="E14" t="s">
        <v>126</v>
      </c>
      <c r="F14" t="s">
        <v>1244</v>
      </c>
      <c r="G14" t="s">
        <v>202</v>
      </c>
      <c r="H14" t="s">
        <v>1182</v>
      </c>
      <c r="I14" s="66">
        <v>11.43</v>
      </c>
      <c r="J14" t="s">
        <v>101</v>
      </c>
      <c r="K14" s="67">
        <v>4.1000000000000002E-2</v>
      </c>
      <c r="L14" s="67">
        <v>1.2800000000000001E-2</v>
      </c>
      <c r="M14" s="66">
        <v>5220000.2</v>
      </c>
      <c r="N14" s="66">
        <v>143.93</v>
      </c>
      <c r="O14" s="66">
        <v>7513.1462878599996</v>
      </c>
      <c r="P14" s="67">
        <v>1.1999999999999999E-3</v>
      </c>
      <c r="Q14" s="67">
        <v>0.27379999999999999</v>
      </c>
      <c r="R14" s="67">
        <v>3.3E-3</v>
      </c>
    </row>
    <row r="15" spans="1:80">
      <c r="A15" t="s">
        <v>1183</v>
      </c>
      <c r="B15" t="s">
        <v>1184</v>
      </c>
      <c r="C15" t="s">
        <v>122</v>
      </c>
      <c r="D15" t="s">
        <v>1185</v>
      </c>
      <c r="E15" t="s">
        <v>127</v>
      </c>
      <c r="F15" t="s">
        <v>549</v>
      </c>
      <c r="G15" t="s">
        <v>149</v>
      </c>
      <c r="H15" t="s">
        <v>1186</v>
      </c>
      <c r="I15" s="66">
        <v>1.56</v>
      </c>
      <c r="J15" t="s">
        <v>101</v>
      </c>
      <c r="K15" s="67">
        <v>1.6E-2</v>
      </c>
      <c r="L15" s="67">
        <v>7.8E-2</v>
      </c>
      <c r="M15" s="66">
        <v>4469520</v>
      </c>
      <c r="N15" s="66">
        <v>90.98</v>
      </c>
      <c r="O15" s="66">
        <v>4075.3816360000001</v>
      </c>
      <c r="P15" s="67">
        <v>1.03E-2</v>
      </c>
      <c r="Q15" s="67">
        <v>0.14849999999999999</v>
      </c>
      <c r="R15" s="67">
        <v>1.8E-3</v>
      </c>
    </row>
    <row r="16" spans="1:80">
      <c r="A16" t="s">
        <v>1187</v>
      </c>
      <c r="B16" t="s">
        <v>1188</v>
      </c>
      <c r="C16" t="s">
        <v>853</v>
      </c>
      <c r="D16" t="s">
        <v>1189</v>
      </c>
      <c r="E16" t="s">
        <v>1265</v>
      </c>
      <c r="F16" t="s">
        <v>1259</v>
      </c>
      <c r="G16" t="s">
        <v>202</v>
      </c>
      <c r="H16" t="s">
        <v>1190</v>
      </c>
      <c r="I16" s="66">
        <v>0.5</v>
      </c>
      <c r="J16" t="s">
        <v>101</v>
      </c>
      <c r="K16" s="67">
        <v>6.4500000000000002E-2</v>
      </c>
      <c r="L16" s="67">
        <v>0.1487</v>
      </c>
      <c r="M16" s="66">
        <v>23293.53</v>
      </c>
      <c r="N16" s="66">
        <v>119.29</v>
      </c>
      <c r="O16" s="66">
        <v>38.051211936999998</v>
      </c>
      <c r="P16" s="67">
        <v>8.0000000000000004E-4</v>
      </c>
      <c r="Q16" s="67">
        <v>1.4E-3</v>
      </c>
      <c r="R16" s="67">
        <v>0</v>
      </c>
    </row>
    <row r="17" spans="1:18">
      <c r="A17" s="68" t="s">
        <v>1177</v>
      </c>
      <c r="B17" s="14"/>
      <c r="C17" s="14"/>
      <c r="D17" s="14"/>
      <c r="I17" s="70">
        <v>3.15</v>
      </c>
      <c r="L17" s="69">
        <v>7.1599999999999997E-2</v>
      </c>
      <c r="M17" s="70">
        <v>14412724.369999999</v>
      </c>
      <c r="O17" s="70">
        <v>13506.621644741001</v>
      </c>
      <c r="Q17" s="69">
        <v>0.49230000000000002</v>
      </c>
      <c r="R17" s="69">
        <v>6.0000000000000001E-3</v>
      </c>
    </row>
    <row r="18" spans="1:18">
      <c r="A18" t="s">
        <v>1191</v>
      </c>
      <c r="B18" t="s">
        <v>1192</v>
      </c>
      <c r="C18" t="s">
        <v>122</v>
      </c>
      <c r="D18" t="s">
        <v>1193</v>
      </c>
      <c r="E18" t="s">
        <v>569</v>
      </c>
      <c r="F18" t="s">
        <v>549</v>
      </c>
      <c r="G18" t="s">
        <v>149</v>
      </c>
      <c r="H18" t="s">
        <v>1194</v>
      </c>
      <c r="I18" s="66">
        <v>4.8899999999999997</v>
      </c>
      <c r="J18" t="s">
        <v>101</v>
      </c>
      <c r="K18" s="67">
        <v>4.4699999999999997E-2</v>
      </c>
      <c r="L18" s="67">
        <v>6.9599999999999995E-2</v>
      </c>
      <c r="M18" s="66">
        <v>2825013.67</v>
      </c>
      <c r="N18" s="66">
        <v>89.23</v>
      </c>
      <c r="O18" s="66">
        <v>2520.7596977409999</v>
      </c>
      <c r="P18" s="67">
        <v>4.7000000000000002E-3</v>
      </c>
      <c r="Q18" s="67">
        <v>9.1899999999999996E-2</v>
      </c>
      <c r="R18" s="67">
        <v>1.1000000000000001E-3</v>
      </c>
    </row>
    <row r="19" spans="1:18">
      <c r="A19" t="s">
        <v>1195</v>
      </c>
      <c r="B19" t="s">
        <v>1196</v>
      </c>
      <c r="C19" t="s">
        <v>122</v>
      </c>
      <c r="D19" t="s">
        <v>1197</v>
      </c>
      <c r="E19" t="s">
        <v>480</v>
      </c>
      <c r="F19" t="s">
        <v>577</v>
      </c>
      <c r="G19" t="s">
        <v>149</v>
      </c>
      <c r="H19" t="s">
        <v>867</v>
      </c>
      <c r="I19" s="66">
        <v>4.17</v>
      </c>
      <c r="J19" t="s">
        <v>101</v>
      </c>
      <c r="K19" s="67">
        <v>4.2999999999999997E-2</v>
      </c>
      <c r="L19" s="67">
        <v>6.08E-2</v>
      </c>
      <c r="M19" s="66">
        <v>3530000</v>
      </c>
      <c r="N19" s="66">
        <v>95.14</v>
      </c>
      <c r="O19" s="66">
        <v>3358.442</v>
      </c>
      <c r="P19" s="67">
        <v>1.7299999999999999E-2</v>
      </c>
      <c r="Q19" s="67">
        <v>0.12239999999999999</v>
      </c>
      <c r="R19" s="67">
        <v>1.5E-3</v>
      </c>
    </row>
    <row r="20" spans="1:18">
      <c r="A20" t="s">
        <v>1198</v>
      </c>
      <c r="B20" t="s">
        <v>1199</v>
      </c>
      <c r="C20" t="s">
        <v>122</v>
      </c>
      <c r="D20" t="s">
        <v>1200</v>
      </c>
      <c r="E20" t="s">
        <v>569</v>
      </c>
      <c r="F20" t="s">
        <v>1256</v>
      </c>
      <c r="G20" t="s">
        <v>202</v>
      </c>
      <c r="H20" t="s">
        <v>1201</v>
      </c>
      <c r="I20" s="66">
        <v>1.1599999999999999</v>
      </c>
      <c r="J20" t="s">
        <v>101</v>
      </c>
      <c r="K20" s="67">
        <v>2.5700000000000001E-2</v>
      </c>
      <c r="L20" s="67">
        <v>3.7600000000000001E-2</v>
      </c>
      <c r="M20" s="66">
        <v>2700000</v>
      </c>
      <c r="N20" s="66">
        <v>98.69</v>
      </c>
      <c r="O20" s="66">
        <v>2664.63</v>
      </c>
      <c r="P20" s="67">
        <v>1.12E-2</v>
      </c>
      <c r="Q20" s="67">
        <v>9.7100000000000006E-2</v>
      </c>
      <c r="R20" s="67">
        <v>1.1999999999999999E-3</v>
      </c>
    </row>
    <row r="21" spans="1:18">
      <c r="A21" t="s">
        <v>1202</v>
      </c>
      <c r="B21" t="s">
        <v>1203</v>
      </c>
      <c r="C21" t="s">
        <v>122</v>
      </c>
      <c r="D21" t="s">
        <v>1204</v>
      </c>
      <c r="E21" t="s">
        <v>1265</v>
      </c>
      <c r="F21" t="s">
        <v>1259</v>
      </c>
      <c r="G21" t="s">
        <v>202</v>
      </c>
      <c r="H21" t="s">
        <v>745</v>
      </c>
      <c r="I21" s="66">
        <v>2.67</v>
      </c>
      <c r="J21" t="s">
        <v>101</v>
      </c>
      <c r="K21" s="67">
        <v>5.6500000000000002E-2</v>
      </c>
      <c r="L21" s="67">
        <v>9.9500000000000005E-2</v>
      </c>
      <c r="M21" s="66">
        <v>5300000</v>
      </c>
      <c r="N21" s="66">
        <v>92.32</v>
      </c>
      <c r="O21" s="66">
        <v>4892.96</v>
      </c>
      <c r="P21" s="67">
        <v>9.4000000000000004E-3</v>
      </c>
      <c r="Q21" s="67">
        <v>0.17829999999999999</v>
      </c>
      <c r="R21" s="67">
        <v>2.2000000000000001E-3</v>
      </c>
    </row>
    <row r="22" spans="1:18">
      <c r="A22" t="s">
        <v>1205</v>
      </c>
      <c r="B22" t="s">
        <v>1206</v>
      </c>
      <c r="C22" t="s">
        <v>122</v>
      </c>
      <c r="D22" t="s">
        <v>1207</v>
      </c>
      <c r="E22" t="s">
        <v>1265</v>
      </c>
      <c r="F22" t="s">
        <v>216</v>
      </c>
      <c r="G22" t="s">
        <v>595</v>
      </c>
      <c r="H22" t="s">
        <v>1208</v>
      </c>
      <c r="I22" s="66">
        <v>0</v>
      </c>
      <c r="J22" t="s">
        <v>101</v>
      </c>
      <c r="K22" s="67">
        <v>8.6499999999999994E-2</v>
      </c>
      <c r="L22" s="67">
        <v>0</v>
      </c>
      <c r="M22" s="66">
        <v>57710.7</v>
      </c>
      <c r="N22" s="66">
        <v>121</v>
      </c>
      <c r="O22" s="66">
        <v>69.829947000000004</v>
      </c>
      <c r="P22" s="67">
        <v>2.0999999999999999E-3</v>
      </c>
      <c r="Q22" s="67">
        <v>2.5000000000000001E-3</v>
      </c>
      <c r="R22" s="67">
        <v>0</v>
      </c>
    </row>
    <row r="23" spans="1:18">
      <c r="A23" s="68" t="s">
        <v>352</v>
      </c>
      <c r="B23" s="14"/>
      <c r="C23" s="14"/>
      <c r="D23" s="14"/>
      <c r="I23" s="70">
        <v>0</v>
      </c>
      <c r="L23" s="69">
        <v>0</v>
      </c>
      <c r="M23" s="70">
        <v>0</v>
      </c>
      <c r="O23" s="70">
        <v>0</v>
      </c>
      <c r="Q23" s="69">
        <v>0</v>
      </c>
      <c r="R23" s="69">
        <v>0</v>
      </c>
    </row>
    <row r="24" spans="1:18">
      <c r="A24" t="s">
        <v>216</v>
      </c>
      <c r="B24" t="s">
        <v>216</v>
      </c>
      <c r="C24" s="14"/>
      <c r="D24" s="14"/>
      <c r="E24" t="s">
        <v>216</v>
      </c>
      <c r="F24" t="s">
        <v>216</v>
      </c>
      <c r="I24" s="66">
        <v>0</v>
      </c>
      <c r="J24" t="s">
        <v>216</v>
      </c>
      <c r="K24" s="67">
        <v>0</v>
      </c>
      <c r="L24" s="67">
        <v>0</v>
      </c>
      <c r="M24" s="66">
        <v>0</v>
      </c>
      <c r="N24" s="66">
        <v>0</v>
      </c>
      <c r="O24" s="66">
        <v>0</v>
      </c>
      <c r="P24" s="67">
        <v>0</v>
      </c>
      <c r="Q24" s="67">
        <v>0</v>
      </c>
      <c r="R24" s="67">
        <v>0</v>
      </c>
    </row>
    <row r="25" spans="1:18">
      <c r="A25" s="68" t="s">
        <v>850</v>
      </c>
      <c r="B25" s="14"/>
      <c r="C25" s="14"/>
      <c r="D25" s="14"/>
      <c r="I25" s="70">
        <v>2.11</v>
      </c>
      <c r="L25" s="69">
        <v>2.0000000000000001E-4</v>
      </c>
      <c r="M25" s="70">
        <v>690000</v>
      </c>
      <c r="O25" s="70">
        <v>2304.2487900000001</v>
      </c>
      <c r="Q25" s="69">
        <v>8.4000000000000005E-2</v>
      </c>
      <c r="R25" s="69">
        <v>1E-3</v>
      </c>
    </row>
    <row r="26" spans="1:18">
      <c r="A26" t="s">
        <v>1209</v>
      </c>
      <c r="B26" t="s">
        <v>1210</v>
      </c>
      <c r="C26" t="s">
        <v>122</v>
      </c>
      <c r="D26" t="s">
        <v>906</v>
      </c>
      <c r="E26" t="s">
        <v>124</v>
      </c>
      <c r="F26" t="s">
        <v>1250</v>
      </c>
      <c r="G26" t="s">
        <v>202</v>
      </c>
      <c r="H26" t="s">
        <v>1211</v>
      </c>
      <c r="I26" s="66">
        <v>2.11</v>
      </c>
      <c r="J26" t="s">
        <v>105</v>
      </c>
      <c r="K26" s="67">
        <v>4.4499999999999998E-2</v>
      </c>
      <c r="L26" s="67">
        <v>2.0000000000000001E-4</v>
      </c>
      <c r="M26" s="66">
        <v>690000</v>
      </c>
      <c r="N26" s="66">
        <v>96.35</v>
      </c>
      <c r="O26" s="66">
        <v>2304.2487900000001</v>
      </c>
      <c r="P26" s="67">
        <v>3.2000000000000002E-3</v>
      </c>
      <c r="Q26" s="67">
        <v>8.4000000000000005E-2</v>
      </c>
      <c r="R26" s="67">
        <v>1E-3</v>
      </c>
    </row>
    <row r="27" spans="1:18">
      <c r="A27" s="68" t="s">
        <v>221</v>
      </c>
      <c r="B27" s="14"/>
      <c r="C27" s="14"/>
      <c r="D27" s="14"/>
      <c r="I27" s="70">
        <v>0</v>
      </c>
      <c r="L27" s="69">
        <v>0</v>
      </c>
      <c r="M27" s="70">
        <v>0</v>
      </c>
      <c r="O27" s="70">
        <v>0</v>
      </c>
      <c r="Q27" s="69">
        <v>0</v>
      </c>
      <c r="R27" s="69">
        <v>0</v>
      </c>
    </row>
    <row r="28" spans="1:18">
      <c r="A28" s="68" t="s">
        <v>353</v>
      </c>
      <c r="B28" s="14"/>
      <c r="C28" s="14"/>
      <c r="D28" s="14"/>
      <c r="I28" s="70">
        <v>0</v>
      </c>
      <c r="L28" s="69">
        <v>0</v>
      </c>
      <c r="M28" s="70">
        <v>0</v>
      </c>
      <c r="O28" s="70">
        <v>0</v>
      </c>
      <c r="Q28" s="69">
        <v>0</v>
      </c>
      <c r="R28" s="69">
        <v>0</v>
      </c>
    </row>
    <row r="29" spans="1:18">
      <c r="A29" t="s">
        <v>216</v>
      </c>
      <c r="B29" t="s">
        <v>216</v>
      </c>
      <c r="C29" s="14"/>
      <c r="D29" s="14"/>
      <c r="E29" t="s">
        <v>216</v>
      </c>
      <c r="F29" t="s">
        <v>216</v>
      </c>
      <c r="I29" s="66">
        <v>0</v>
      </c>
      <c r="J29" t="s">
        <v>216</v>
      </c>
      <c r="K29" s="67">
        <v>0</v>
      </c>
      <c r="L29" s="67">
        <v>0</v>
      </c>
      <c r="M29" s="66">
        <v>0</v>
      </c>
      <c r="N29" s="66">
        <v>0</v>
      </c>
      <c r="O29" s="66">
        <v>0</v>
      </c>
      <c r="P29" s="67">
        <v>0</v>
      </c>
      <c r="Q29" s="67">
        <v>0</v>
      </c>
      <c r="R29" s="67">
        <v>0</v>
      </c>
    </row>
    <row r="30" spans="1:18">
      <c r="A30" s="68" t="s">
        <v>354</v>
      </c>
      <c r="B30" s="14"/>
      <c r="C30" s="14"/>
      <c r="D30" s="14"/>
      <c r="I30" s="70">
        <v>0</v>
      </c>
      <c r="L30" s="69">
        <v>0</v>
      </c>
      <c r="M30" s="70">
        <v>0</v>
      </c>
      <c r="O30" s="70">
        <v>0</v>
      </c>
      <c r="Q30" s="69">
        <v>0</v>
      </c>
      <c r="R30" s="69">
        <v>0</v>
      </c>
    </row>
    <row r="31" spans="1:18">
      <c r="A31" t="s">
        <v>216</v>
      </c>
      <c r="B31" t="s">
        <v>216</v>
      </c>
      <c r="C31" s="14"/>
      <c r="D31" s="14"/>
      <c r="E31" t="s">
        <v>216</v>
      </c>
      <c r="F31" t="s">
        <v>216</v>
      </c>
      <c r="I31" s="66">
        <v>0</v>
      </c>
      <c r="J31" t="s">
        <v>216</v>
      </c>
      <c r="K31" s="67">
        <v>0</v>
      </c>
      <c r="L31" s="67">
        <v>0</v>
      </c>
      <c r="M31" s="66">
        <v>0</v>
      </c>
      <c r="N31" s="66">
        <v>0</v>
      </c>
      <c r="O31" s="66">
        <v>0</v>
      </c>
      <c r="P31" s="67">
        <v>0</v>
      </c>
      <c r="Q31" s="67">
        <v>0</v>
      </c>
      <c r="R31" s="67">
        <v>0</v>
      </c>
    </row>
    <row r="32" spans="1:18">
      <c r="A32" s="99" t="s">
        <v>223</v>
      </c>
      <c r="B32" s="14"/>
      <c r="C32" s="14"/>
      <c r="D32" s="14"/>
    </row>
    <row r="33" spans="1:4">
      <c r="A33" s="99" t="s">
        <v>347</v>
      </c>
      <c r="B33" s="14"/>
      <c r="C33" s="14"/>
      <c r="D33" s="14"/>
    </row>
    <row r="34" spans="1:4">
      <c r="A34" s="99" t="s">
        <v>348</v>
      </c>
      <c r="B34" s="14"/>
      <c r="C34" s="14"/>
      <c r="D34" s="14"/>
    </row>
    <row r="35" spans="1:4">
      <c r="A35" s="99" t="s">
        <v>349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/>
    <row r="512" spans="2:4" hidden="1"/>
    <row r="513" spans="1:1" hidden="1"/>
    <row r="514" spans="1:1" hidden="1">
      <c r="A514" s="14"/>
    </row>
    <row r="515" spans="1:1" hidden="1">
      <c r="A515" s="14"/>
    </row>
    <row r="516" spans="1:1" hidden="1">
      <c r="A516" s="16"/>
    </row>
  </sheetData>
  <dataValidations count="1">
    <dataValidation allowBlank="1" showInputMessage="1" showErrorMessage="1" sqref="F1:XFD1048576 E1:E21 E23:E1048576 A1: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192</v>
      </c>
    </row>
    <row r="2" spans="1:97">
      <c r="A2" s="2" t="s">
        <v>1</v>
      </c>
    </row>
    <row r="3" spans="1:97">
      <c r="A3" s="2" t="s">
        <v>2</v>
      </c>
      <c r="B3" t="s">
        <v>193</v>
      </c>
    </row>
    <row r="4" spans="1:97">
      <c r="A4" s="2" t="s">
        <v>3</v>
      </c>
    </row>
    <row r="5" spans="1:97">
      <c r="A5" s="63" t="s">
        <v>194</v>
      </c>
      <c r="B5" t="s">
        <v>195</v>
      </c>
    </row>
    <row r="6" spans="1:97" ht="26.25" customHeight="1">
      <c r="A6" s="107" t="s">
        <v>135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1:97" ht="26.25" customHeight="1">
      <c r="A7" s="107" t="s">
        <v>90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9"/>
    </row>
    <row r="8" spans="1:97" s="16" customFormat="1">
      <c r="A8" s="40" t="s">
        <v>95</v>
      </c>
      <c r="B8" s="41" t="s">
        <v>48</v>
      </c>
      <c r="C8" s="41" t="s">
        <v>136</v>
      </c>
      <c r="D8" s="41" t="s">
        <v>49</v>
      </c>
      <c r="E8" s="41" t="s">
        <v>83</v>
      </c>
      <c r="F8" s="41" t="s">
        <v>52</v>
      </c>
      <c r="G8" s="41" t="s">
        <v>186</v>
      </c>
      <c r="H8" s="41" t="s">
        <v>187</v>
      </c>
      <c r="I8" s="41" t="s">
        <v>5</v>
      </c>
      <c r="J8" s="41" t="s">
        <v>72</v>
      </c>
      <c r="K8" s="41" t="s">
        <v>56</v>
      </c>
      <c r="L8" s="42" t="s">
        <v>182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16" customFormat="1" ht="14.25" customHeight="1">
      <c r="A9" s="17"/>
      <c r="B9" s="26"/>
      <c r="C9" s="18"/>
      <c r="D9" s="18"/>
      <c r="E9" s="26"/>
      <c r="F9" s="26"/>
      <c r="G9" s="26" t="s">
        <v>183</v>
      </c>
      <c r="H9" s="26"/>
      <c r="I9" s="26" t="s">
        <v>6</v>
      </c>
      <c r="J9" s="26" t="s">
        <v>7</v>
      </c>
      <c r="K9" s="26" t="s">
        <v>7</v>
      </c>
      <c r="L9" s="27" t="s">
        <v>7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29" t="s">
        <v>65</v>
      </c>
      <c r="L10" s="29" t="s">
        <v>75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 s="20" customFormat="1" ht="18" customHeight="1">
      <c r="A11" s="21" t="s">
        <v>91</v>
      </c>
      <c r="B11" s="7"/>
      <c r="C11" s="7"/>
      <c r="D11" s="7"/>
      <c r="E11" s="7"/>
      <c r="F11" s="7"/>
      <c r="G11" s="64">
        <v>0</v>
      </c>
      <c r="H11" s="7"/>
      <c r="I11" s="64">
        <v>0</v>
      </c>
      <c r="J11" s="7"/>
      <c r="K11" s="65">
        <v>0</v>
      </c>
      <c r="L11" s="65">
        <v>0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CS11" s="14"/>
    </row>
    <row r="12" spans="1:97">
      <c r="A12" s="68" t="s">
        <v>197</v>
      </c>
      <c r="B12" s="14"/>
      <c r="C12" s="14"/>
      <c r="D12" s="14"/>
      <c r="G12" s="70">
        <v>0</v>
      </c>
      <c r="I12" s="70">
        <v>0</v>
      </c>
      <c r="K12" s="69">
        <v>0</v>
      </c>
      <c r="L12" s="69">
        <v>0</v>
      </c>
    </row>
    <row r="13" spans="1:97">
      <c r="A13" t="s">
        <v>216</v>
      </c>
      <c r="B13" t="s">
        <v>216</v>
      </c>
      <c r="C13" s="14"/>
      <c r="D13" s="14"/>
      <c r="E13" t="s">
        <v>216</v>
      </c>
      <c r="F13" t="s">
        <v>216</v>
      </c>
      <c r="G13" s="66">
        <v>0</v>
      </c>
      <c r="H13" s="66">
        <v>0</v>
      </c>
      <c r="I13" s="66">
        <v>0</v>
      </c>
      <c r="J13" s="67">
        <v>0</v>
      </c>
      <c r="K13" s="67">
        <v>0</v>
      </c>
      <c r="L13" s="67">
        <v>0</v>
      </c>
    </row>
    <row r="14" spans="1:97">
      <c r="A14" s="68" t="s">
        <v>221</v>
      </c>
      <c r="B14" s="14"/>
      <c r="C14" s="14"/>
      <c r="D14" s="14"/>
      <c r="G14" s="70">
        <v>0</v>
      </c>
      <c r="I14" s="70">
        <v>0</v>
      </c>
      <c r="K14" s="69">
        <v>0</v>
      </c>
      <c r="L14" s="69">
        <v>0</v>
      </c>
    </row>
    <row r="15" spans="1:97">
      <c r="A15" s="68" t="s">
        <v>353</v>
      </c>
      <c r="B15" s="14"/>
      <c r="C15" s="14"/>
      <c r="D15" s="14"/>
      <c r="G15" s="70">
        <v>0</v>
      </c>
      <c r="I15" s="70">
        <v>0</v>
      </c>
      <c r="K15" s="69">
        <v>0</v>
      </c>
      <c r="L15" s="69">
        <v>0</v>
      </c>
    </row>
    <row r="16" spans="1:97">
      <c r="A16" t="s">
        <v>216</v>
      </c>
      <c r="B16" t="s">
        <v>216</v>
      </c>
      <c r="C16" s="14"/>
      <c r="D16" s="14"/>
      <c r="E16" t="s">
        <v>216</v>
      </c>
      <c r="F16" t="s">
        <v>216</v>
      </c>
      <c r="G16" s="66">
        <v>0</v>
      </c>
      <c r="H16" s="66">
        <v>0</v>
      </c>
      <c r="I16" s="66">
        <v>0</v>
      </c>
      <c r="J16" s="67">
        <v>0</v>
      </c>
      <c r="K16" s="67">
        <v>0</v>
      </c>
      <c r="L16" s="67">
        <v>0</v>
      </c>
    </row>
    <row r="17" spans="1:12">
      <c r="A17" s="68" t="s">
        <v>354</v>
      </c>
      <c r="B17" s="14"/>
      <c r="C17" s="14"/>
      <c r="D17" s="14"/>
      <c r="G17" s="70">
        <v>0</v>
      </c>
      <c r="I17" s="70">
        <v>0</v>
      </c>
      <c r="K17" s="69">
        <v>0</v>
      </c>
      <c r="L17" s="69">
        <v>0</v>
      </c>
    </row>
    <row r="18" spans="1:12">
      <c r="A18" t="s">
        <v>216</v>
      </c>
      <c r="B18" t="s">
        <v>216</v>
      </c>
      <c r="C18" s="14"/>
      <c r="D18" s="14"/>
      <c r="E18" t="s">
        <v>216</v>
      </c>
      <c r="F18" t="s">
        <v>216</v>
      </c>
      <c r="G18" s="66">
        <v>0</v>
      </c>
      <c r="H18" s="66">
        <v>0</v>
      </c>
      <c r="I18" s="66">
        <v>0</v>
      </c>
      <c r="J18" s="67">
        <v>0</v>
      </c>
      <c r="K18" s="67">
        <v>0</v>
      </c>
      <c r="L18" s="67">
        <v>0</v>
      </c>
    </row>
    <row r="19" spans="1:12">
      <c r="A19" s="99" t="s">
        <v>223</v>
      </c>
      <c r="B19" s="14"/>
      <c r="C19" s="14"/>
      <c r="D19" s="14"/>
    </row>
    <row r="20" spans="1:12">
      <c r="A20" s="99" t="s">
        <v>347</v>
      </c>
      <c r="B20" s="14"/>
      <c r="C20" s="14"/>
      <c r="D20" s="14"/>
    </row>
    <row r="21" spans="1:12">
      <c r="A21" s="99" t="s">
        <v>348</v>
      </c>
      <c r="B21" s="14"/>
      <c r="C21" s="14"/>
      <c r="D21" s="14"/>
    </row>
    <row r="22" spans="1:12">
      <c r="A22" s="99" t="s">
        <v>349</v>
      </c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4"/>
      <c r="B390" s="14"/>
      <c r="C390" s="14"/>
      <c r="D390" s="14"/>
    </row>
    <row r="391" spans="1:4" hidden="1">
      <c r="A391" s="16"/>
      <c r="B391" s="14"/>
      <c r="C391" s="14"/>
      <c r="D391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workbookViewId="0">
      <selection activeCell="A8" sqref="A8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9.14062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192</v>
      </c>
    </row>
    <row r="2" spans="1:54">
      <c r="A2" s="2" t="s">
        <v>1</v>
      </c>
    </row>
    <row r="3" spans="1:54">
      <c r="A3" s="2" t="s">
        <v>2</v>
      </c>
      <c r="B3" t="s">
        <v>193</v>
      </c>
    </row>
    <row r="4" spans="1:54">
      <c r="A4" s="2" t="s">
        <v>3</v>
      </c>
    </row>
    <row r="5" spans="1:54">
      <c r="A5" s="63" t="s">
        <v>194</v>
      </c>
      <c r="B5" t="s">
        <v>195</v>
      </c>
    </row>
    <row r="6" spans="1:54" ht="26.25" customHeight="1">
      <c r="A6" s="107" t="s">
        <v>135</v>
      </c>
      <c r="B6" s="108"/>
      <c r="C6" s="108"/>
      <c r="D6" s="108"/>
      <c r="E6" s="108"/>
      <c r="F6" s="108"/>
      <c r="G6" s="108"/>
      <c r="H6" s="108"/>
      <c r="I6" s="108"/>
      <c r="J6" s="109"/>
    </row>
    <row r="7" spans="1:54" ht="26.25" customHeight="1">
      <c r="A7" s="107" t="s">
        <v>138</v>
      </c>
      <c r="B7" s="108"/>
      <c r="C7" s="108"/>
      <c r="D7" s="108"/>
      <c r="E7" s="108"/>
      <c r="F7" s="108"/>
      <c r="G7" s="108"/>
      <c r="H7" s="108"/>
      <c r="I7" s="108"/>
      <c r="J7" s="109"/>
    </row>
    <row r="8" spans="1:54" s="16" customFormat="1">
      <c r="A8" s="40" t="s">
        <v>95</v>
      </c>
      <c r="B8" s="41" t="s">
        <v>48</v>
      </c>
      <c r="C8" s="41" t="s">
        <v>52</v>
      </c>
      <c r="D8" s="41" t="s">
        <v>70</v>
      </c>
      <c r="E8" s="41" t="s">
        <v>186</v>
      </c>
      <c r="F8" s="41" t="s">
        <v>187</v>
      </c>
      <c r="G8" s="41" t="s">
        <v>5</v>
      </c>
      <c r="H8" s="41" t="s">
        <v>72</v>
      </c>
      <c r="I8" s="41" t="s">
        <v>56</v>
      </c>
      <c r="J8" s="42" t="s">
        <v>182</v>
      </c>
      <c r="BB8" s="14"/>
    </row>
    <row r="9" spans="1:54" s="16" customFormat="1" ht="21" customHeight="1">
      <c r="A9" s="17"/>
      <c r="B9" s="18"/>
      <c r="C9" s="18"/>
      <c r="D9" s="26" t="s">
        <v>73</v>
      </c>
      <c r="E9" s="26" t="s">
        <v>183</v>
      </c>
      <c r="F9" s="26"/>
      <c r="G9" s="26" t="s">
        <v>6</v>
      </c>
      <c r="H9" s="26" t="s">
        <v>7</v>
      </c>
      <c r="I9" s="26" t="s">
        <v>7</v>
      </c>
      <c r="J9" s="27" t="s">
        <v>7</v>
      </c>
      <c r="BB9" s="14"/>
    </row>
    <row r="10" spans="1:54" s="20" customFormat="1" ht="18" customHeight="1">
      <c r="A10" s="19"/>
      <c r="B10" s="7" t="s">
        <v>9</v>
      </c>
      <c r="C10" s="7" t="s">
        <v>58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 s="20" customFormat="1" ht="18" customHeight="1">
      <c r="A11" s="21" t="s">
        <v>139</v>
      </c>
      <c r="B11" s="7"/>
      <c r="C11" s="7"/>
      <c r="D11" s="7"/>
      <c r="E11" s="64">
        <v>5286919</v>
      </c>
      <c r="F11" s="7"/>
      <c r="G11" s="64">
        <v>5286.9189999999999</v>
      </c>
      <c r="H11" s="7"/>
      <c r="I11" s="65">
        <v>1</v>
      </c>
      <c r="J11" s="65">
        <v>2.3E-3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BB11" s="14"/>
    </row>
    <row r="12" spans="1:54">
      <c r="A12" s="68" t="s">
        <v>197</v>
      </c>
      <c r="B12" s="14"/>
      <c r="E12" s="70">
        <v>5286919</v>
      </c>
      <c r="G12" s="70">
        <v>5286.9189999999999</v>
      </c>
      <c r="I12" s="69">
        <v>1</v>
      </c>
      <c r="J12" s="69">
        <v>2.3E-3</v>
      </c>
    </row>
    <row r="13" spans="1:54">
      <c r="A13" s="68" t="s">
        <v>1212</v>
      </c>
      <c r="B13" s="14"/>
      <c r="E13" s="70">
        <v>0</v>
      </c>
      <c r="G13" s="70">
        <v>0</v>
      </c>
      <c r="I13" s="69">
        <v>0</v>
      </c>
      <c r="J13" s="69">
        <v>0</v>
      </c>
    </row>
    <row r="14" spans="1:54">
      <c r="A14" t="s">
        <v>216</v>
      </c>
      <c r="B14" t="s">
        <v>216</v>
      </c>
      <c r="C14" t="s">
        <v>216</v>
      </c>
      <c r="E14" s="66">
        <v>0</v>
      </c>
      <c r="F14" s="66">
        <v>0</v>
      </c>
      <c r="G14" s="66">
        <v>0</v>
      </c>
      <c r="H14" s="67">
        <v>0</v>
      </c>
      <c r="I14" s="67">
        <v>0</v>
      </c>
      <c r="J14" s="67">
        <v>0</v>
      </c>
    </row>
    <row r="15" spans="1:54">
      <c r="A15" s="68" t="s">
        <v>1213</v>
      </c>
      <c r="B15" s="14"/>
      <c r="E15" s="70">
        <v>0</v>
      </c>
      <c r="G15" s="70">
        <v>0</v>
      </c>
      <c r="I15" s="69">
        <v>0</v>
      </c>
      <c r="J15" s="69">
        <v>0</v>
      </c>
    </row>
    <row r="16" spans="1:54">
      <c r="A16" t="s">
        <v>216</v>
      </c>
      <c r="B16" t="s">
        <v>216</v>
      </c>
      <c r="C16" t="s">
        <v>216</v>
      </c>
      <c r="E16" s="66">
        <v>0</v>
      </c>
      <c r="F16" s="66">
        <v>0</v>
      </c>
      <c r="G16" s="66">
        <v>0</v>
      </c>
      <c r="H16" s="67">
        <v>0</v>
      </c>
      <c r="I16" s="67">
        <v>0</v>
      </c>
      <c r="J16" s="67">
        <v>0</v>
      </c>
    </row>
    <row r="17" spans="1:13">
      <c r="A17" s="68" t="s">
        <v>1214</v>
      </c>
      <c r="B17" s="14"/>
      <c r="E17" s="70">
        <v>0</v>
      </c>
      <c r="G17" s="70">
        <v>0</v>
      </c>
      <c r="I17" s="69">
        <v>0</v>
      </c>
      <c r="J17" s="69">
        <v>0</v>
      </c>
    </row>
    <row r="18" spans="1:13">
      <c r="A18" t="s">
        <v>216</v>
      </c>
      <c r="B18" t="s">
        <v>216</v>
      </c>
      <c r="C18" t="s">
        <v>216</v>
      </c>
      <c r="E18" s="66">
        <v>0</v>
      </c>
      <c r="F18" s="66">
        <v>0</v>
      </c>
      <c r="G18" s="66">
        <v>0</v>
      </c>
      <c r="H18" s="67">
        <v>0</v>
      </c>
      <c r="I18" s="67">
        <v>0</v>
      </c>
      <c r="J18" s="67">
        <v>0</v>
      </c>
    </row>
    <row r="19" spans="1:13">
      <c r="A19" s="68" t="s">
        <v>1215</v>
      </c>
      <c r="B19" s="14"/>
      <c r="E19" s="70">
        <v>5286919</v>
      </c>
      <c r="G19" s="70">
        <v>5286.9189999999999</v>
      </c>
      <c r="I19" s="69">
        <v>1</v>
      </c>
      <c r="J19" s="69">
        <v>2.3E-3</v>
      </c>
    </row>
    <row r="20" spans="1:13">
      <c r="A20" t="s">
        <v>1216</v>
      </c>
      <c r="B20" t="s">
        <v>1217</v>
      </c>
      <c r="C20" t="s">
        <v>101</v>
      </c>
      <c r="D20" t="s">
        <v>317</v>
      </c>
      <c r="E20" s="66">
        <v>5286919</v>
      </c>
      <c r="F20" s="66">
        <v>100</v>
      </c>
      <c r="G20" s="66">
        <v>5286.9189999999999</v>
      </c>
      <c r="H20" s="67">
        <v>2.0500000000000001E-2</v>
      </c>
      <c r="I20" s="67">
        <v>1</v>
      </c>
      <c r="J20" s="67">
        <v>2.3E-3</v>
      </c>
      <c r="M20" s="82"/>
    </row>
    <row r="21" spans="1:13">
      <c r="A21" s="68" t="s">
        <v>221</v>
      </c>
      <c r="B21" s="14"/>
      <c r="E21" s="70">
        <v>0</v>
      </c>
      <c r="G21" s="70">
        <v>0</v>
      </c>
      <c r="I21" s="69">
        <v>0</v>
      </c>
      <c r="J21" s="69">
        <v>0</v>
      </c>
    </row>
    <row r="22" spans="1:13">
      <c r="A22" s="68" t="s">
        <v>1218</v>
      </c>
      <c r="B22" s="14"/>
      <c r="E22" s="70">
        <v>0</v>
      </c>
      <c r="G22" s="70">
        <v>0</v>
      </c>
      <c r="I22" s="69">
        <v>0</v>
      </c>
      <c r="J22" s="69">
        <v>0</v>
      </c>
    </row>
    <row r="23" spans="1:13">
      <c r="A23" t="s">
        <v>216</v>
      </c>
      <c r="B23" t="s">
        <v>216</v>
      </c>
      <c r="C23" t="s">
        <v>216</v>
      </c>
      <c r="E23" s="66">
        <v>0</v>
      </c>
      <c r="F23" s="66">
        <v>0</v>
      </c>
      <c r="G23" s="66">
        <v>0</v>
      </c>
      <c r="H23" s="67">
        <v>0</v>
      </c>
      <c r="I23" s="67">
        <v>0</v>
      </c>
      <c r="J23" s="67">
        <v>0</v>
      </c>
    </row>
    <row r="24" spans="1:13">
      <c r="A24" s="68" t="s">
        <v>1219</v>
      </c>
      <c r="B24" s="14"/>
      <c r="E24" s="70">
        <v>0</v>
      </c>
      <c r="G24" s="70">
        <v>0</v>
      </c>
      <c r="I24" s="69">
        <v>0</v>
      </c>
      <c r="J24" s="69">
        <v>0</v>
      </c>
    </row>
    <row r="25" spans="1:13">
      <c r="A25" t="s">
        <v>216</v>
      </c>
      <c r="B25" t="s">
        <v>216</v>
      </c>
      <c r="C25" t="s">
        <v>216</v>
      </c>
      <c r="E25" s="66">
        <v>0</v>
      </c>
      <c r="F25" s="66">
        <v>0</v>
      </c>
      <c r="G25" s="66">
        <v>0</v>
      </c>
      <c r="H25" s="67">
        <v>0</v>
      </c>
      <c r="I25" s="67">
        <v>0</v>
      </c>
      <c r="J25" s="67">
        <v>0</v>
      </c>
    </row>
    <row r="26" spans="1:13">
      <c r="A26" s="68" t="s">
        <v>1220</v>
      </c>
      <c r="B26" s="14"/>
      <c r="E26" s="70">
        <v>0</v>
      </c>
      <c r="G26" s="70">
        <v>0</v>
      </c>
      <c r="I26" s="69">
        <v>0</v>
      </c>
      <c r="J26" s="69">
        <v>0</v>
      </c>
    </row>
    <row r="27" spans="1:13">
      <c r="A27" t="s">
        <v>216</v>
      </c>
      <c r="B27" t="s">
        <v>216</v>
      </c>
      <c r="C27" t="s">
        <v>216</v>
      </c>
      <c r="E27" s="66">
        <v>0</v>
      </c>
      <c r="F27" s="66">
        <v>0</v>
      </c>
      <c r="G27" s="66">
        <v>0</v>
      </c>
      <c r="H27" s="67">
        <v>0</v>
      </c>
      <c r="I27" s="67">
        <v>0</v>
      </c>
      <c r="J27" s="67">
        <v>0</v>
      </c>
    </row>
    <row r="28" spans="1:13">
      <c r="A28" s="68" t="s">
        <v>1221</v>
      </c>
      <c r="B28" s="14"/>
      <c r="E28" s="70">
        <v>0</v>
      </c>
      <c r="G28" s="70">
        <v>0</v>
      </c>
      <c r="I28" s="69">
        <v>0</v>
      </c>
      <c r="J28" s="69">
        <v>0</v>
      </c>
    </row>
    <row r="29" spans="1:13">
      <c r="A29" t="s">
        <v>216</v>
      </c>
      <c r="B29" t="s">
        <v>216</v>
      </c>
      <c r="C29" t="s">
        <v>216</v>
      </c>
      <c r="E29" s="66">
        <v>0</v>
      </c>
      <c r="F29" s="66">
        <v>0</v>
      </c>
      <c r="G29" s="66">
        <v>0</v>
      </c>
      <c r="H29" s="67">
        <v>0</v>
      </c>
      <c r="I29" s="67">
        <v>0</v>
      </c>
      <c r="J29" s="67">
        <v>0</v>
      </c>
    </row>
    <row r="30" spans="1:13">
      <c r="A30" s="99" t="s">
        <v>223</v>
      </c>
      <c r="B30" s="14"/>
    </row>
    <row r="31" spans="1:13">
      <c r="A31" s="99" t="s">
        <v>347</v>
      </c>
      <c r="B31" s="14"/>
    </row>
    <row r="32" spans="1:13">
      <c r="A32" s="99" t="s">
        <v>348</v>
      </c>
      <c r="B32" s="14"/>
    </row>
    <row r="33" spans="1:2">
      <c r="A33" s="99" t="s">
        <v>349</v>
      </c>
      <c r="B33" s="14"/>
    </row>
    <row r="34" spans="1:2" hidden="1">
      <c r="B34" s="14"/>
    </row>
    <row r="35" spans="1:2" hidden="1">
      <c r="B35" s="14"/>
    </row>
    <row r="36" spans="1:2" hidden="1">
      <c r="B36" s="14"/>
    </row>
    <row r="37" spans="1:2" hidden="1">
      <c r="B37" s="14"/>
    </row>
    <row r="38" spans="1:2" hidden="1">
      <c r="B38" s="14"/>
    </row>
    <row r="39" spans="1:2" hidden="1">
      <c r="B39" s="14"/>
    </row>
    <row r="40" spans="1:2" hidden="1">
      <c r="B40" s="14"/>
    </row>
    <row r="41" spans="1:2" hidden="1">
      <c r="B41" s="14"/>
    </row>
    <row r="42" spans="1:2" hidden="1">
      <c r="B42" s="14"/>
    </row>
    <row r="43" spans="1:2" hidden="1">
      <c r="B43" s="14"/>
    </row>
    <row r="44" spans="1:2" hidden="1">
      <c r="B44" s="14"/>
    </row>
    <row r="45" spans="1:2" hidden="1">
      <c r="B45" s="14"/>
    </row>
    <row r="46" spans="1:2" hidden="1">
      <c r="B46" s="14"/>
    </row>
    <row r="47" spans="1:2" hidden="1">
      <c r="B47" s="14"/>
    </row>
    <row r="48" spans="1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>
      <c r="B5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8" sqref="A8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192</v>
      </c>
    </row>
    <row r="2" spans="1:58">
      <c r="A2" s="2" t="s">
        <v>1</v>
      </c>
    </row>
    <row r="3" spans="1:58">
      <c r="A3" s="2" t="s">
        <v>2</v>
      </c>
      <c r="B3" t="s">
        <v>193</v>
      </c>
    </row>
    <row r="4" spans="1:58">
      <c r="A4" s="2" t="s">
        <v>3</v>
      </c>
    </row>
    <row r="5" spans="1:58">
      <c r="A5" s="63" t="s">
        <v>194</v>
      </c>
      <c r="B5" t="s">
        <v>195</v>
      </c>
    </row>
    <row r="6" spans="1:58" ht="26.25" customHeight="1">
      <c r="A6" s="107" t="s">
        <v>135</v>
      </c>
      <c r="B6" s="108"/>
      <c r="C6" s="108"/>
      <c r="D6" s="108"/>
      <c r="E6" s="108"/>
      <c r="F6" s="108"/>
      <c r="G6" s="108"/>
      <c r="H6" s="108"/>
      <c r="I6" s="108"/>
      <c r="J6" s="108"/>
      <c r="K6" s="109"/>
    </row>
    <row r="7" spans="1:58" ht="26.25" customHeight="1">
      <c r="A7" s="107" t="s">
        <v>140</v>
      </c>
      <c r="B7" s="108"/>
      <c r="C7" s="108"/>
      <c r="D7" s="108"/>
      <c r="E7" s="108"/>
      <c r="F7" s="108"/>
      <c r="G7" s="108"/>
      <c r="H7" s="108"/>
      <c r="I7" s="108"/>
      <c r="J7" s="108"/>
      <c r="K7" s="109"/>
    </row>
    <row r="8" spans="1:58" s="16" customFormat="1">
      <c r="A8" s="40" t="s">
        <v>95</v>
      </c>
      <c r="B8" s="41" t="s">
        <v>48</v>
      </c>
      <c r="C8" s="41" t="s">
        <v>83</v>
      </c>
      <c r="D8" s="41" t="s">
        <v>52</v>
      </c>
      <c r="E8" s="41" t="s">
        <v>70</v>
      </c>
      <c r="F8" s="41" t="s">
        <v>186</v>
      </c>
      <c r="G8" s="41" t="s">
        <v>187</v>
      </c>
      <c r="H8" s="41" t="s">
        <v>5</v>
      </c>
      <c r="I8" s="41" t="s">
        <v>72</v>
      </c>
      <c r="J8" s="41" t="s">
        <v>56</v>
      </c>
      <c r="K8" s="42" t="s">
        <v>182</v>
      </c>
      <c r="L8" s="14"/>
      <c r="M8" s="14"/>
      <c r="N8" s="14"/>
      <c r="O8" s="14"/>
      <c r="BF8" s="14"/>
    </row>
    <row r="9" spans="1:58" s="16" customFormat="1" ht="24" customHeight="1">
      <c r="A9" s="17"/>
      <c r="B9" s="18"/>
      <c r="C9" s="18"/>
      <c r="D9" s="18"/>
      <c r="E9" s="18" t="s">
        <v>73</v>
      </c>
      <c r="F9" s="18" t="s">
        <v>183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L9" s="14"/>
      <c r="M9" s="14"/>
      <c r="N9" s="14"/>
      <c r="O9" s="14"/>
      <c r="BF9" s="14"/>
    </row>
    <row r="10" spans="1:58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L10" s="14"/>
      <c r="M10" s="14"/>
      <c r="N10" s="14"/>
      <c r="O10" s="14"/>
      <c r="BF10" s="14"/>
    </row>
    <row r="11" spans="1:58" s="20" customFormat="1" ht="18" customHeight="1">
      <c r="A11" s="21" t="s">
        <v>96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5">
        <v>0</v>
      </c>
      <c r="K11" s="65">
        <v>0</v>
      </c>
      <c r="L11" s="14"/>
      <c r="M11" s="14"/>
      <c r="N11" s="14"/>
      <c r="O11" s="14"/>
      <c r="BF11" s="14"/>
    </row>
    <row r="12" spans="1:58">
      <c r="A12" s="68" t="s">
        <v>1222</v>
      </c>
      <c r="B12" s="14"/>
      <c r="C12" s="14"/>
      <c r="F12" s="70">
        <v>0</v>
      </c>
      <c r="H12" s="70">
        <v>0</v>
      </c>
      <c r="J12" s="69">
        <v>0</v>
      </c>
      <c r="K12" s="69">
        <v>0</v>
      </c>
    </row>
    <row r="13" spans="1:58">
      <c r="A13" t="s">
        <v>216</v>
      </c>
      <c r="B13" t="s">
        <v>216</v>
      </c>
      <c r="C13" t="s">
        <v>216</v>
      </c>
      <c r="D13" t="s">
        <v>216</v>
      </c>
      <c r="F13" s="66">
        <v>0</v>
      </c>
      <c r="G13" s="66">
        <v>0</v>
      </c>
      <c r="H13" s="66">
        <v>0</v>
      </c>
      <c r="I13" s="67">
        <v>0</v>
      </c>
      <c r="J13" s="67">
        <v>0</v>
      </c>
      <c r="K13" s="67">
        <v>0</v>
      </c>
    </row>
    <row r="14" spans="1:58">
      <c r="A14" s="68" t="s">
        <v>1130</v>
      </c>
      <c r="B14" s="14"/>
      <c r="C14" s="14"/>
      <c r="F14" s="70">
        <v>0</v>
      </c>
      <c r="H14" s="70">
        <v>0</v>
      </c>
      <c r="J14" s="69">
        <v>0</v>
      </c>
      <c r="K14" s="69">
        <v>0</v>
      </c>
    </row>
    <row r="15" spans="1:58">
      <c r="A15" t="s">
        <v>216</v>
      </c>
      <c r="B15" t="s">
        <v>216</v>
      </c>
      <c r="C15" t="s">
        <v>216</v>
      </c>
      <c r="D15" t="s">
        <v>216</v>
      </c>
      <c r="F15" s="66">
        <v>0</v>
      </c>
      <c r="G15" s="66">
        <v>0</v>
      </c>
      <c r="H15" s="66">
        <v>0</v>
      </c>
      <c r="I15" s="67">
        <v>0</v>
      </c>
      <c r="J15" s="67">
        <v>0</v>
      </c>
      <c r="K15" s="67">
        <v>0</v>
      </c>
    </row>
    <row r="16" spans="1:58">
      <c r="A16" s="99" t="s">
        <v>223</v>
      </c>
      <c r="B16" s="14"/>
      <c r="C16" s="14"/>
    </row>
    <row r="17" spans="1:3">
      <c r="A17" s="99" t="s">
        <v>347</v>
      </c>
      <c r="B17" s="14"/>
      <c r="C17" s="14"/>
    </row>
    <row r="18" spans="1:3">
      <c r="A18" s="99" t="s">
        <v>348</v>
      </c>
      <c r="B18" s="14"/>
      <c r="C18" s="14"/>
    </row>
    <row r="19" spans="1:3">
      <c r="A19" s="99" t="s">
        <v>349</v>
      </c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workbookViewId="0">
      <selection activeCell="A8" sqref="A8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192</v>
      </c>
    </row>
    <row r="2" spans="1:51">
      <c r="A2" s="2" t="s">
        <v>1</v>
      </c>
    </row>
    <row r="3" spans="1:51">
      <c r="A3" s="2" t="s">
        <v>2</v>
      </c>
      <c r="B3" t="s">
        <v>193</v>
      </c>
    </row>
    <row r="4" spans="1:51">
      <c r="A4" s="2" t="s">
        <v>3</v>
      </c>
    </row>
    <row r="5" spans="1:51">
      <c r="A5" s="63" t="s">
        <v>194</v>
      </c>
      <c r="B5" t="s">
        <v>195</v>
      </c>
    </row>
    <row r="6" spans="1:51" ht="26.25" customHeight="1">
      <c r="A6" s="107" t="s">
        <v>135</v>
      </c>
      <c r="B6" s="108"/>
      <c r="C6" s="108"/>
      <c r="D6" s="108"/>
      <c r="E6" s="108"/>
      <c r="F6" s="108"/>
      <c r="G6" s="108"/>
      <c r="H6" s="108"/>
      <c r="I6" s="108"/>
      <c r="J6" s="108"/>
      <c r="K6" s="109"/>
    </row>
    <row r="7" spans="1:51" ht="26.25" customHeight="1">
      <c r="A7" s="107" t="s">
        <v>141</v>
      </c>
      <c r="B7" s="108"/>
      <c r="C7" s="108"/>
      <c r="D7" s="108"/>
      <c r="E7" s="108"/>
      <c r="F7" s="108"/>
      <c r="G7" s="108"/>
      <c r="H7" s="108"/>
      <c r="I7" s="108"/>
      <c r="J7" s="108"/>
      <c r="K7" s="109"/>
    </row>
    <row r="8" spans="1:51" s="16" customFormat="1">
      <c r="A8" s="40" t="s">
        <v>95</v>
      </c>
      <c r="B8" s="41" t="s">
        <v>48</v>
      </c>
      <c r="C8" s="41" t="s">
        <v>83</v>
      </c>
      <c r="D8" s="41" t="s">
        <v>52</v>
      </c>
      <c r="E8" s="41" t="s">
        <v>70</v>
      </c>
      <c r="F8" s="41" t="s">
        <v>186</v>
      </c>
      <c r="G8" s="41" t="s">
        <v>187</v>
      </c>
      <c r="H8" s="41" t="s">
        <v>5</v>
      </c>
      <c r="I8" s="41" t="s">
        <v>72</v>
      </c>
      <c r="J8" s="41" t="s">
        <v>56</v>
      </c>
      <c r="K8" s="42" t="s">
        <v>182</v>
      </c>
      <c r="L8" s="14"/>
      <c r="AY8" s="14"/>
    </row>
    <row r="9" spans="1:51" s="16" customFormat="1" ht="21" customHeight="1">
      <c r="A9" s="17"/>
      <c r="B9" s="18"/>
      <c r="C9" s="18"/>
      <c r="D9" s="18"/>
      <c r="E9" s="18" t="s">
        <v>73</v>
      </c>
      <c r="F9" s="18" t="s">
        <v>183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AY9" s="14"/>
    </row>
    <row r="10" spans="1:51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AY10" s="14"/>
    </row>
    <row r="11" spans="1:51" s="20" customFormat="1" ht="18" customHeight="1">
      <c r="A11" s="21" t="s">
        <v>98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5">
        <v>0</v>
      </c>
      <c r="K11" s="65">
        <v>0</v>
      </c>
      <c r="AY11" s="14"/>
    </row>
    <row r="12" spans="1:51">
      <c r="A12" s="68" t="s">
        <v>197</v>
      </c>
      <c r="B12" s="14"/>
      <c r="C12" s="14"/>
      <c r="F12" s="70">
        <v>0</v>
      </c>
      <c r="H12" s="70">
        <v>0</v>
      </c>
      <c r="J12" s="69">
        <v>0</v>
      </c>
      <c r="K12" s="69">
        <v>0</v>
      </c>
    </row>
    <row r="13" spans="1:51">
      <c r="A13" s="68" t="s">
        <v>1131</v>
      </c>
      <c r="B13" s="14"/>
      <c r="C13" s="14"/>
      <c r="F13" s="70">
        <v>0</v>
      </c>
      <c r="H13" s="70">
        <v>0</v>
      </c>
      <c r="J13" s="69">
        <v>0</v>
      </c>
      <c r="K13" s="69">
        <v>0</v>
      </c>
    </row>
    <row r="14" spans="1:51">
      <c r="A14" t="s">
        <v>216</v>
      </c>
      <c r="B14" t="s">
        <v>216</v>
      </c>
      <c r="C14" t="s">
        <v>216</v>
      </c>
      <c r="D14" t="s">
        <v>216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51">
      <c r="A15" s="68" t="s">
        <v>1132</v>
      </c>
      <c r="B15" s="14"/>
      <c r="C15" s="14"/>
      <c r="F15" s="70">
        <v>0</v>
      </c>
      <c r="H15" s="70">
        <v>0</v>
      </c>
      <c r="J15" s="69">
        <v>0</v>
      </c>
      <c r="K15" s="69">
        <v>0</v>
      </c>
    </row>
    <row r="16" spans="1:51">
      <c r="A16" t="s">
        <v>216</v>
      </c>
      <c r="B16" t="s">
        <v>216</v>
      </c>
      <c r="C16" t="s">
        <v>216</v>
      </c>
      <c r="D16" t="s">
        <v>216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11">
      <c r="A17" s="68" t="s">
        <v>1223</v>
      </c>
      <c r="B17" s="14"/>
      <c r="C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216</v>
      </c>
      <c r="B18" t="s">
        <v>216</v>
      </c>
      <c r="C18" t="s">
        <v>216</v>
      </c>
      <c r="D18" t="s">
        <v>216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68" t="s">
        <v>1133</v>
      </c>
      <c r="B19" s="14"/>
      <c r="C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216</v>
      </c>
      <c r="B20" t="s">
        <v>216</v>
      </c>
      <c r="C20" t="s">
        <v>216</v>
      </c>
      <c r="D20" t="s">
        <v>216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68" t="s">
        <v>850</v>
      </c>
      <c r="B21" s="14"/>
      <c r="C21" s="14"/>
      <c r="F21" s="70">
        <v>0</v>
      </c>
      <c r="H21" s="70">
        <v>0</v>
      </c>
      <c r="J21" s="69">
        <v>0</v>
      </c>
      <c r="K21" s="69">
        <v>0</v>
      </c>
    </row>
    <row r="22" spans="1:11">
      <c r="A22" t="s">
        <v>216</v>
      </c>
      <c r="B22" t="s">
        <v>216</v>
      </c>
      <c r="C22" t="s">
        <v>216</v>
      </c>
      <c r="D22" t="s">
        <v>216</v>
      </c>
      <c r="F22" s="66">
        <v>0</v>
      </c>
      <c r="G22" s="66">
        <v>0</v>
      </c>
      <c r="H22" s="66">
        <v>0</v>
      </c>
      <c r="I22" s="67">
        <v>0</v>
      </c>
      <c r="J22" s="67">
        <v>0</v>
      </c>
      <c r="K22" s="67">
        <v>0</v>
      </c>
    </row>
    <row r="23" spans="1:11">
      <c r="A23" s="68" t="s">
        <v>221</v>
      </c>
      <c r="B23" s="14"/>
      <c r="C23" s="14"/>
      <c r="F23" s="70">
        <v>0</v>
      </c>
      <c r="H23" s="70">
        <v>0</v>
      </c>
      <c r="J23" s="69">
        <v>0</v>
      </c>
      <c r="K23" s="69">
        <v>0</v>
      </c>
    </row>
    <row r="24" spans="1:11">
      <c r="A24" s="68" t="s">
        <v>1131</v>
      </c>
      <c r="B24" s="14"/>
      <c r="C24" s="14"/>
      <c r="F24" s="70">
        <v>0</v>
      </c>
      <c r="H24" s="70">
        <v>0</v>
      </c>
      <c r="J24" s="69">
        <v>0</v>
      </c>
      <c r="K24" s="69">
        <v>0</v>
      </c>
    </row>
    <row r="25" spans="1:11">
      <c r="A25" t="s">
        <v>216</v>
      </c>
      <c r="B25" t="s">
        <v>216</v>
      </c>
      <c r="C25" t="s">
        <v>216</v>
      </c>
      <c r="D25" t="s">
        <v>216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  <c r="K25" s="67">
        <v>0</v>
      </c>
    </row>
    <row r="26" spans="1:11">
      <c r="A26" s="68" t="s">
        <v>1134</v>
      </c>
      <c r="B26" s="14"/>
      <c r="C26" s="14"/>
      <c r="F26" s="70">
        <v>0</v>
      </c>
      <c r="H26" s="70">
        <v>0</v>
      </c>
      <c r="J26" s="69">
        <v>0</v>
      </c>
      <c r="K26" s="69">
        <v>0</v>
      </c>
    </row>
    <row r="27" spans="1:11">
      <c r="A27" t="s">
        <v>216</v>
      </c>
      <c r="B27" t="s">
        <v>216</v>
      </c>
      <c r="C27" t="s">
        <v>216</v>
      </c>
      <c r="D27" t="s">
        <v>216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  <c r="K27" s="67">
        <v>0</v>
      </c>
    </row>
    <row r="28" spans="1:11">
      <c r="A28" s="68" t="s">
        <v>1133</v>
      </c>
      <c r="B28" s="14"/>
      <c r="C28" s="14"/>
      <c r="F28" s="70">
        <v>0</v>
      </c>
      <c r="H28" s="70">
        <v>0</v>
      </c>
      <c r="J28" s="69">
        <v>0</v>
      </c>
      <c r="K28" s="69">
        <v>0</v>
      </c>
    </row>
    <row r="29" spans="1:11">
      <c r="A29" t="s">
        <v>216</v>
      </c>
      <c r="B29" t="s">
        <v>216</v>
      </c>
      <c r="C29" t="s">
        <v>216</v>
      </c>
      <c r="D29" t="s">
        <v>216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  <c r="K29" s="67">
        <v>0</v>
      </c>
    </row>
    <row r="30" spans="1:11">
      <c r="A30" s="68" t="s">
        <v>1135</v>
      </c>
      <c r="B30" s="14"/>
      <c r="C30" s="14"/>
      <c r="F30" s="70">
        <v>0</v>
      </c>
      <c r="H30" s="70">
        <v>0</v>
      </c>
      <c r="J30" s="69">
        <v>0</v>
      </c>
      <c r="K30" s="69">
        <v>0</v>
      </c>
    </row>
    <row r="31" spans="1:11">
      <c r="A31" t="s">
        <v>216</v>
      </c>
      <c r="B31" t="s">
        <v>216</v>
      </c>
      <c r="C31" t="s">
        <v>216</v>
      </c>
      <c r="D31" t="s">
        <v>216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  <c r="K31" s="67">
        <v>0</v>
      </c>
    </row>
    <row r="32" spans="1:11">
      <c r="A32" s="68" t="s">
        <v>850</v>
      </c>
      <c r="B32" s="14"/>
      <c r="C32" s="14"/>
      <c r="F32" s="70">
        <v>0</v>
      </c>
      <c r="H32" s="70">
        <v>0</v>
      </c>
      <c r="J32" s="69">
        <v>0</v>
      </c>
      <c r="K32" s="69">
        <v>0</v>
      </c>
    </row>
    <row r="33" spans="1:11">
      <c r="A33" t="s">
        <v>216</v>
      </c>
      <c r="B33" t="s">
        <v>216</v>
      </c>
      <c r="C33" t="s">
        <v>216</v>
      </c>
      <c r="D33" t="s">
        <v>216</v>
      </c>
      <c r="F33" s="66">
        <v>0</v>
      </c>
      <c r="G33" s="66">
        <v>0</v>
      </c>
      <c r="H33" s="66">
        <v>0</v>
      </c>
      <c r="I33" s="67">
        <v>0</v>
      </c>
      <c r="J33" s="67">
        <v>0</v>
      </c>
      <c r="K33" s="67">
        <v>0</v>
      </c>
    </row>
    <row r="34" spans="1:11">
      <c r="A34" s="99" t="s">
        <v>223</v>
      </c>
      <c r="B34" s="14"/>
      <c r="C34" s="14"/>
    </row>
    <row r="35" spans="1:11">
      <c r="A35" s="99" t="s">
        <v>347</v>
      </c>
      <c r="B35" s="14"/>
      <c r="C35" s="14"/>
    </row>
    <row r="36" spans="1:11">
      <c r="A36" s="99" t="s">
        <v>348</v>
      </c>
      <c r="B36" s="14"/>
      <c r="C36" s="14"/>
    </row>
    <row r="37" spans="1:11">
      <c r="A37" s="99" t="s">
        <v>349</v>
      </c>
      <c r="B37" s="14"/>
      <c r="C37" s="14"/>
    </row>
    <row r="38" spans="1:11" hidden="1">
      <c r="B38" s="14"/>
      <c r="C38" s="14"/>
    </row>
    <row r="39" spans="1:11" hidden="1">
      <c r="B39" s="14"/>
      <c r="C39" s="14"/>
    </row>
    <row r="40" spans="1:11" hidden="1">
      <c r="B40" s="14"/>
      <c r="C40" s="14"/>
    </row>
    <row r="41" spans="1:11" hidden="1">
      <c r="B41" s="14"/>
      <c r="C41" s="14"/>
    </row>
    <row r="42" spans="1:11" hidden="1">
      <c r="B42" s="14"/>
      <c r="C42" s="14"/>
    </row>
    <row r="43" spans="1:11" hidden="1">
      <c r="B43" s="14"/>
      <c r="C43" s="14"/>
    </row>
    <row r="44" spans="1:11" hidden="1">
      <c r="B44" s="14"/>
      <c r="C44" s="14"/>
    </row>
    <row r="45" spans="1:11" hidden="1">
      <c r="B45" s="14"/>
      <c r="C45" s="14"/>
    </row>
    <row r="46" spans="1:11" hidden="1">
      <c r="B46" s="14"/>
      <c r="C46" s="14"/>
    </row>
    <row r="47" spans="1:11" hidden="1">
      <c r="B47" s="14"/>
      <c r="C47" s="14"/>
    </row>
    <row r="48" spans="1:11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workbookViewId="0">
      <selection activeCell="A8" sqref="A8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192</v>
      </c>
    </row>
    <row r="2" spans="1:48">
      <c r="A2" s="2" t="s">
        <v>1</v>
      </c>
    </row>
    <row r="3" spans="1:48">
      <c r="A3" s="2" t="s">
        <v>2</v>
      </c>
      <c r="B3" t="s">
        <v>193</v>
      </c>
    </row>
    <row r="4" spans="1:48">
      <c r="A4" s="2" t="s">
        <v>3</v>
      </c>
    </row>
    <row r="5" spans="1:48">
      <c r="A5" s="63" t="s">
        <v>194</v>
      </c>
      <c r="B5" t="s">
        <v>195</v>
      </c>
    </row>
    <row r="6" spans="1:48" ht="26.25" customHeight="1">
      <c r="A6" s="107" t="s">
        <v>135</v>
      </c>
      <c r="B6" s="108"/>
      <c r="C6" s="108"/>
      <c r="D6" s="108"/>
      <c r="E6" s="108"/>
      <c r="F6" s="108"/>
      <c r="G6" s="108"/>
      <c r="H6" s="108"/>
      <c r="I6" s="108"/>
      <c r="J6" s="109"/>
    </row>
    <row r="7" spans="1:48" ht="26.25" customHeight="1">
      <c r="A7" s="107" t="s">
        <v>142</v>
      </c>
      <c r="B7" s="108"/>
      <c r="C7" s="108"/>
      <c r="D7" s="108"/>
      <c r="E7" s="108"/>
      <c r="F7" s="108"/>
      <c r="G7" s="108"/>
      <c r="H7" s="108"/>
      <c r="I7" s="108"/>
      <c r="J7" s="109"/>
    </row>
    <row r="8" spans="1:48" s="16" customFormat="1">
      <c r="A8" s="40" t="s">
        <v>95</v>
      </c>
      <c r="B8" s="41" t="s">
        <v>48</v>
      </c>
      <c r="C8" s="41" t="s">
        <v>83</v>
      </c>
      <c r="D8" s="41" t="s">
        <v>52</v>
      </c>
      <c r="E8" s="41" t="s">
        <v>70</v>
      </c>
      <c r="F8" s="41" t="s">
        <v>186</v>
      </c>
      <c r="G8" s="41" t="s">
        <v>187</v>
      </c>
      <c r="H8" s="41" t="s">
        <v>5</v>
      </c>
      <c r="I8" s="41" t="s">
        <v>56</v>
      </c>
      <c r="J8" s="42" t="s">
        <v>182</v>
      </c>
      <c r="K8" s="14"/>
      <c r="AV8" s="14"/>
    </row>
    <row r="9" spans="1:48" s="16" customFormat="1" ht="22.5" customHeight="1">
      <c r="A9" s="17"/>
      <c r="B9" s="18"/>
      <c r="C9" s="18"/>
      <c r="D9" s="18"/>
      <c r="E9" s="18" t="s">
        <v>73</v>
      </c>
      <c r="F9" s="18" t="s">
        <v>183</v>
      </c>
      <c r="G9" s="18"/>
      <c r="H9" s="18" t="s">
        <v>6</v>
      </c>
      <c r="I9" s="26" t="s">
        <v>7</v>
      </c>
      <c r="J9" s="36" t="s">
        <v>7</v>
      </c>
      <c r="AV9" s="14"/>
    </row>
    <row r="10" spans="1:48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29" t="s">
        <v>63</v>
      </c>
      <c r="J10" s="29" t="s">
        <v>64</v>
      </c>
      <c r="AV10" s="14"/>
    </row>
    <row r="11" spans="1:48" s="20" customFormat="1" ht="18" customHeight="1">
      <c r="A11" s="21" t="s">
        <v>143</v>
      </c>
      <c r="B11" s="7"/>
      <c r="C11" s="7"/>
      <c r="D11" s="7"/>
      <c r="E11" s="7"/>
      <c r="F11" s="64">
        <v>-1700000</v>
      </c>
      <c r="G11" s="7"/>
      <c r="H11" s="64">
        <v>-30.148756369491501</v>
      </c>
      <c r="I11" s="65">
        <v>1</v>
      </c>
      <c r="J11" s="65">
        <v>0</v>
      </c>
      <c r="AV11" s="14"/>
    </row>
    <row r="12" spans="1:48">
      <c r="A12" s="68" t="s">
        <v>197</v>
      </c>
      <c r="B12" s="14"/>
      <c r="C12" s="14"/>
      <c r="F12" s="70">
        <v>-1700000</v>
      </c>
      <c r="H12" s="70">
        <v>-30.148756369491501</v>
      </c>
      <c r="I12" s="69">
        <v>1</v>
      </c>
      <c r="J12" s="69">
        <v>0</v>
      </c>
    </row>
    <row r="13" spans="1:48">
      <c r="A13" s="68" t="s">
        <v>1131</v>
      </c>
      <c r="B13" s="14"/>
      <c r="C13" s="14"/>
      <c r="F13" s="70">
        <v>0</v>
      </c>
      <c r="H13" s="70">
        <v>0</v>
      </c>
      <c r="I13" s="69">
        <v>0</v>
      </c>
      <c r="J13" s="69">
        <v>0</v>
      </c>
    </row>
    <row r="14" spans="1:48">
      <c r="A14" t="s">
        <v>216</v>
      </c>
      <c r="B14" t="s">
        <v>216</v>
      </c>
      <c r="C14" t="s">
        <v>216</v>
      </c>
      <c r="D14" t="s">
        <v>216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</row>
    <row r="15" spans="1:48">
      <c r="A15" s="68" t="s">
        <v>1132</v>
      </c>
      <c r="B15" s="14"/>
      <c r="C15" s="14"/>
      <c r="F15" s="70">
        <v>-1700000</v>
      </c>
      <c r="H15" s="70">
        <v>-30.148756369491501</v>
      </c>
      <c r="I15" s="69">
        <v>1</v>
      </c>
      <c r="J15" s="69">
        <v>0</v>
      </c>
    </row>
    <row r="16" spans="1:48">
      <c r="A16" t="s">
        <v>1224</v>
      </c>
      <c r="B16" t="s">
        <v>1225</v>
      </c>
      <c r="C16" t="s">
        <v>122</v>
      </c>
      <c r="D16" t="s">
        <v>109</v>
      </c>
      <c r="E16" t="s">
        <v>286</v>
      </c>
      <c r="F16" s="66">
        <v>-1700000</v>
      </c>
      <c r="G16" s="66">
        <v>1.7734562570289119</v>
      </c>
      <c r="H16" s="66">
        <v>-30.148756369491501</v>
      </c>
      <c r="I16" s="67">
        <v>1</v>
      </c>
      <c r="J16" s="67">
        <v>0</v>
      </c>
    </row>
    <row r="17" spans="1:10">
      <c r="A17" s="68" t="s">
        <v>1223</v>
      </c>
      <c r="B17" s="14"/>
      <c r="C17" s="14"/>
      <c r="F17" s="70">
        <v>0</v>
      </c>
      <c r="H17" s="70">
        <v>0</v>
      </c>
      <c r="I17" s="69">
        <v>0</v>
      </c>
      <c r="J17" s="69">
        <v>0</v>
      </c>
    </row>
    <row r="18" spans="1:10">
      <c r="A18" t="s">
        <v>216</v>
      </c>
      <c r="B18" t="s">
        <v>216</v>
      </c>
      <c r="C18" t="s">
        <v>216</v>
      </c>
      <c r="D18" t="s">
        <v>216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</row>
    <row r="19" spans="1:10">
      <c r="A19" s="68" t="s">
        <v>1133</v>
      </c>
      <c r="B19" s="14"/>
      <c r="C19" s="14"/>
      <c r="F19" s="70">
        <v>0</v>
      </c>
      <c r="H19" s="70">
        <v>0</v>
      </c>
      <c r="I19" s="69">
        <v>0</v>
      </c>
      <c r="J19" s="69">
        <v>0</v>
      </c>
    </row>
    <row r="20" spans="1:10">
      <c r="A20" t="s">
        <v>216</v>
      </c>
      <c r="B20" t="s">
        <v>216</v>
      </c>
      <c r="C20" t="s">
        <v>216</v>
      </c>
      <c r="D20" t="s">
        <v>216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</row>
    <row r="21" spans="1:10">
      <c r="A21" s="68" t="s">
        <v>850</v>
      </c>
      <c r="B21" s="14"/>
      <c r="C21" s="14"/>
      <c r="F21" s="70">
        <v>0</v>
      </c>
      <c r="H21" s="70">
        <v>0</v>
      </c>
      <c r="I21" s="69">
        <v>0</v>
      </c>
      <c r="J21" s="69">
        <v>0</v>
      </c>
    </row>
    <row r="22" spans="1:10">
      <c r="A22" t="s">
        <v>216</v>
      </c>
      <c r="B22" t="s">
        <v>216</v>
      </c>
      <c r="C22" t="s">
        <v>216</v>
      </c>
      <c r="D22" t="s">
        <v>216</v>
      </c>
      <c r="F22" s="66">
        <v>0</v>
      </c>
      <c r="G22" s="66">
        <v>0</v>
      </c>
      <c r="H22" s="66">
        <v>0</v>
      </c>
      <c r="I22" s="67">
        <v>0</v>
      </c>
      <c r="J22" s="67">
        <v>0</v>
      </c>
    </row>
    <row r="23" spans="1:10">
      <c r="A23" s="68" t="s">
        <v>221</v>
      </c>
      <c r="B23" s="14"/>
      <c r="C23" s="14"/>
      <c r="F23" s="70">
        <v>0</v>
      </c>
      <c r="H23" s="70">
        <v>0</v>
      </c>
      <c r="I23" s="69">
        <v>0</v>
      </c>
      <c r="J23" s="69">
        <v>0</v>
      </c>
    </row>
    <row r="24" spans="1:10">
      <c r="A24" s="68" t="s">
        <v>1131</v>
      </c>
      <c r="B24" s="14"/>
      <c r="C24" s="14"/>
      <c r="F24" s="70">
        <v>0</v>
      </c>
      <c r="H24" s="70">
        <v>0</v>
      </c>
      <c r="I24" s="69">
        <v>0</v>
      </c>
      <c r="J24" s="69">
        <v>0</v>
      </c>
    </row>
    <row r="25" spans="1:10">
      <c r="A25" t="s">
        <v>216</v>
      </c>
      <c r="B25" t="s">
        <v>216</v>
      </c>
      <c r="C25" t="s">
        <v>216</v>
      </c>
      <c r="D25" t="s">
        <v>216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</row>
    <row r="26" spans="1:10">
      <c r="A26" s="68" t="s">
        <v>1134</v>
      </c>
      <c r="B26" s="14"/>
      <c r="C26" s="14"/>
      <c r="F26" s="70">
        <v>0</v>
      </c>
      <c r="H26" s="70">
        <v>0</v>
      </c>
      <c r="I26" s="69">
        <v>0</v>
      </c>
      <c r="J26" s="69">
        <v>0</v>
      </c>
    </row>
    <row r="27" spans="1:10">
      <c r="A27" t="s">
        <v>216</v>
      </c>
      <c r="B27" t="s">
        <v>216</v>
      </c>
      <c r="C27" t="s">
        <v>216</v>
      </c>
      <c r="D27" t="s">
        <v>216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</row>
    <row r="28" spans="1:10">
      <c r="A28" s="68" t="s">
        <v>1133</v>
      </c>
      <c r="B28" s="14"/>
      <c r="C28" s="14"/>
      <c r="F28" s="70">
        <v>0</v>
      </c>
      <c r="H28" s="70">
        <v>0</v>
      </c>
      <c r="I28" s="69">
        <v>0</v>
      </c>
      <c r="J28" s="69">
        <v>0</v>
      </c>
    </row>
    <row r="29" spans="1:10">
      <c r="A29" t="s">
        <v>216</v>
      </c>
      <c r="B29" t="s">
        <v>216</v>
      </c>
      <c r="C29" t="s">
        <v>216</v>
      </c>
      <c r="D29" t="s">
        <v>216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</row>
    <row r="30" spans="1:10">
      <c r="A30" s="68" t="s">
        <v>850</v>
      </c>
      <c r="B30" s="14"/>
      <c r="C30" s="14"/>
      <c r="F30" s="70">
        <v>0</v>
      </c>
      <c r="H30" s="70">
        <v>0</v>
      </c>
      <c r="I30" s="69">
        <v>0</v>
      </c>
      <c r="J30" s="69">
        <v>0</v>
      </c>
    </row>
    <row r="31" spans="1:10">
      <c r="A31" t="s">
        <v>216</v>
      </c>
      <c r="B31" t="s">
        <v>216</v>
      </c>
      <c r="C31" t="s">
        <v>216</v>
      </c>
      <c r="D31" t="s">
        <v>216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</row>
    <row r="32" spans="1:10">
      <c r="A32" s="99" t="s">
        <v>223</v>
      </c>
      <c r="B32" s="14"/>
      <c r="C32" s="14"/>
    </row>
    <row r="33" spans="1:3">
      <c r="A33" s="99" t="s">
        <v>347</v>
      </c>
      <c r="B33" s="14"/>
      <c r="C33" s="14"/>
    </row>
    <row r="34" spans="1:3">
      <c r="A34" s="99" t="s">
        <v>348</v>
      </c>
      <c r="B34" s="14"/>
      <c r="C34" s="14"/>
    </row>
    <row r="35" spans="1:3">
      <c r="A35" s="99" t="s">
        <v>349</v>
      </c>
      <c r="B35" s="14"/>
      <c r="C35" s="14"/>
    </row>
    <row r="36" spans="1:3" hidden="1"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A8" sqref="A8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192</v>
      </c>
    </row>
    <row r="2" spans="1:77">
      <c r="A2" s="2" t="s">
        <v>1</v>
      </c>
    </row>
    <row r="3" spans="1:77">
      <c r="A3" s="2" t="s">
        <v>2</v>
      </c>
      <c r="B3" t="s">
        <v>193</v>
      </c>
    </row>
    <row r="4" spans="1:77">
      <c r="A4" s="2" t="s">
        <v>3</v>
      </c>
    </row>
    <row r="5" spans="1:77">
      <c r="A5" s="63" t="s">
        <v>194</v>
      </c>
      <c r="B5" t="s">
        <v>195</v>
      </c>
    </row>
    <row r="6" spans="1:77" ht="26.25" customHeight="1">
      <c r="A6" s="107" t="s">
        <v>135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9"/>
    </row>
    <row r="7" spans="1:77" ht="26.25" customHeight="1">
      <c r="A7" s="107" t="s">
        <v>144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</row>
    <row r="8" spans="1:77" s="16" customFormat="1">
      <c r="A8" s="40" t="s">
        <v>95</v>
      </c>
      <c r="B8" s="41" t="s">
        <v>48</v>
      </c>
      <c r="C8" s="41" t="s">
        <v>133</v>
      </c>
      <c r="D8" s="41" t="s">
        <v>50</v>
      </c>
      <c r="E8" s="41" t="s">
        <v>51</v>
      </c>
      <c r="F8" s="41" t="s">
        <v>70</v>
      </c>
      <c r="G8" s="41" t="s">
        <v>71</v>
      </c>
      <c r="H8" s="41" t="s">
        <v>52</v>
      </c>
      <c r="I8" s="41" t="s">
        <v>53</v>
      </c>
      <c r="J8" s="41" t="s">
        <v>54</v>
      </c>
      <c r="K8" s="41" t="s">
        <v>186</v>
      </c>
      <c r="L8" s="41" t="s">
        <v>187</v>
      </c>
      <c r="M8" s="41" t="s">
        <v>5</v>
      </c>
      <c r="N8" s="41" t="s">
        <v>72</v>
      </c>
      <c r="O8" s="41" t="s">
        <v>56</v>
      </c>
      <c r="P8" s="42" t="s">
        <v>182</v>
      </c>
      <c r="Q8" s="14"/>
      <c r="R8" s="14"/>
      <c r="S8" s="14"/>
      <c r="T8" s="14"/>
      <c r="U8" s="14"/>
    </row>
    <row r="9" spans="1:77" s="16" customFormat="1" ht="18.75" customHeight="1">
      <c r="A9" s="17"/>
      <c r="B9" s="18"/>
      <c r="C9" s="18"/>
      <c r="D9" s="18"/>
      <c r="E9" s="18"/>
      <c r="F9" s="18" t="s">
        <v>73</v>
      </c>
      <c r="G9" s="18" t="s">
        <v>74</v>
      </c>
      <c r="H9" s="18"/>
      <c r="I9" s="18" t="s">
        <v>7</v>
      </c>
      <c r="J9" s="18" t="s">
        <v>7</v>
      </c>
      <c r="K9" s="18" t="s">
        <v>183</v>
      </c>
      <c r="L9" s="18"/>
      <c r="M9" s="18" t="s">
        <v>6</v>
      </c>
      <c r="N9" s="18" t="s">
        <v>7</v>
      </c>
      <c r="O9" s="26" t="s">
        <v>7</v>
      </c>
      <c r="P9" s="36" t="s">
        <v>7</v>
      </c>
      <c r="Q9" s="14"/>
      <c r="R9" s="14"/>
      <c r="S9" s="14"/>
      <c r="T9" s="14"/>
      <c r="U9" s="14"/>
    </row>
    <row r="10" spans="1:77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7" t="s">
        <v>77</v>
      </c>
      <c r="O10" s="29" t="s">
        <v>78</v>
      </c>
      <c r="P10" s="29" t="s">
        <v>79</v>
      </c>
      <c r="Q10" s="14"/>
      <c r="R10" s="14"/>
      <c r="S10" s="14"/>
      <c r="T10" s="14"/>
      <c r="U10" s="14"/>
    </row>
    <row r="11" spans="1:77" s="20" customFormat="1" ht="18" customHeight="1">
      <c r="A11" s="21" t="s">
        <v>134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BY11" s="14"/>
    </row>
    <row r="12" spans="1:77">
      <c r="A12" s="68" t="s">
        <v>197</v>
      </c>
      <c r="C12" s="14"/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77">
      <c r="A13" s="68" t="s">
        <v>1164</v>
      </c>
      <c r="C13" s="14"/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77">
      <c r="A14" t="s">
        <v>216</v>
      </c>
      <c r="B14" t="s">
        <v>216</v>
      </c>
      <c r="C14" s="14"/>
      <c r="D14" t="s">
        <v>216</v>
      </c>
      <c r="G14" s="66">
        <v>0</v>
      </c>
      <c r="H14" t="s">
        <v>216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77">
      <c r="A15" s="68" t="s">
        <v>1165</v>
      </c>
      <c r="C15" s="14"/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77">
      <c r="A16" t="s">
        <v>216</v>
      </c>
      <c r="B16" t="s">
        <v>216</v>
      </c>
      <c r="C16" s="14"/>
      <c r="D16" t="s">
        <v>216</v>
      </c>
      <c r="G16" s="66">
        <v>0</v>
      </c>
      <c r="H16" t="s">
        <v>216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1166</v>
      </c>
      <c r="C17" s="14"/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s="68" t="s">
        <v>1167</v>
      </c>
      <c r="C18" s="14"/>
      <c r="G18" s="70">
        <v>0</v>
      </c>
      <c r="J18" s="69">
        <v>0</v>
      </c>
      <c r="K18" s="70">
        <v>0</v>
      </c>
      <c r="M18" s="70">
        <v>0</v>
      </c>
      <c r="O18" s="69">
        <v>0</v>
      </c>
      <c r="P18" s="69">
        <v>0</v>
      </c>
    </row>
    <row r="19" spans="1:16">
      <c r="A19" t="s">
        <v>216</v>
      </c>
      <c r="B19" t="s">
        <v>216</v>
      </c>
      <c r="C19" s="14"/>
      <c r="D19" t="s">
        <v>216</v>
      </c>
      <c r="G19" s="66">
        <v>0</v>
      </c>
      <c r="H19" t="s">
        <v>216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s="68" t="s">
        <v>1168</v>
      </c>
      <c r="C20" s="14"/>
      <c r="G20" s="70">
        <v>0</v>
      </c>
      <c r="J20" s="69">
        <v>0</v>
      </c>
      <c r="K20" s="70">
        <v>0</v>
      </c>
      <c r="M20" s="70">
        <v>0</v>
      </c>
      <c r="O20" s="69">
        <v>0</v>
      </c>
      <c r="P20" s="69">
        <v>0</v>
      </c>
    </row>
    <row r="21" spans="1:16">
      <c r="A21" t="s">
        <v>216</v>
      </c>
      <c r="B21" t="s">
        <v>216</v>
      </c>
      <c r="C21" s="14"/>
      <c r="D21" t="s">
        <v>216</v>
      </c>
      <c r="G21" s="66">
        <v>0</v>
      </c>
      <c r="H21" t="s">
        <v>216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1169</v>
      </c>
      <c r="C22" s="14"/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t="s">
        <v>216</v>
      </c>
      <c r="B23" t="s">
        <v>216</v>
      </c>
      <c r="C23" s="14"/>
      <c r="D23" t="s">
        <v>216</v>
      </c>
      <c r="G23" s="66">
        <v>0</v>
      </c>
      <c r="H23" t="s">
        <v>216</v>
      </c>
      <c r="I23" s="67">
        <v>0</v>
      </c>
      <c r="J23" s="67">
        <v>0</v>
      </c>
      <c r="K23" s="66">
        <v>0</v>
      </c>
      <c r="L23" s="66">
        <v>0</v>
      </c>
      <c r="M23" s="66">
        <v>0</v>
      </c>
      <c r="N23" s="67">
        <v>0</v>
      </c>
      <c r="O23" s="67">
        <v>0</v>
      </c>
      <c r="P23" s="67">
        <v>0</v>
      </c>
    </row>
    <row r="24" spans="1:16">
      <c r="A24" s="68" t="s">
        <v>1170</v>
      </c>
      <c r="C24" s="14"/>
      <c r="G24" s="70">
        <v>0</v>
      </c>
      <c r="J24" s="69">
        <v>0</v>
      </c>
      <c r="K24" s="70">
        <v>0</v>
      </c>
      <c r="M24" s="70">
        <v>0</v>
      </c>
      <c r="O24" s="69">
        <v>0</v>
      </c>
      <c r="P24" s="69">
        <v>0</v>
      </c>
    </row>
    <row r="25" spans="1:16">
      <c r="A25" t="s">
        <v>216</v>
      </c>
      <c r="B25" t="s">
        <v>216</v>
      </c>
      <c r="C25" s="14"/>
      <c r="D25" t="s">
        <v>216</v>
      </c>
      <c r="G25" s="66">
        <v>0</v>
      </c>
      <c r="H25" t="s">
        <v>216</v>
      </c>
      <c r="I25" s="67">
        <v>0</v>
      </c>
      <c r="J25" s="67">
        <v>0</v>
      </c>
      <c r="K25" s="66">
        <v>0</v>
      </c>
      <c r="L25" s="66">
        <v>0</v>
      </c>
      <c r="M25" s="66">
        <v>0</v>
      </c>
      <c r="N25" s="67">
        <v>0</v>
      </c>
      <c r="O25" s="67">
        <v>0</v>
      </c>
      <c r="P25" s="67">
        <v>0</v>
      </c>
    </row>
    <row r="26" spans="1:16">
      <c r="A26" s="68" t="s">
        <v>221</v>
      </c>
      <c r="C26" s="14"/>
      <c r="G26" s="70">
        <v>0</v>
      </c>
      <c r="J26" s="69">
        <v>0</v>
      </c>
      <c r="K26" s="70">
        <v>0</v>
      </c>
      <c r="M26" s="70">
        <v>0</v>
      </c>
      <c r="O26" s="69">
        <v>0</v>
      </c>
      <c r="P26" s="69">
        <v>0</v>
      </c>
    </row>
    <row r="27" spans="1:16">
      <c r="A27" s="68" t="s">
        <v>1164</v>
      </c>
      <c r="C27" s="14"/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216</v>
      </c>
      <c r="B28" t="s">
        <v>216</v>
      </c>
      <c r="C28" s="14"/>
      <c r="D28" t="s">
        <v>216</v>
      </c>
      <c r="G28" s="66">
        <v>0</v>
      </c>
      <c r="H28" t="s">
        <v>216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s="68" t="s">
        <v>1165</v>
      </c>
      <c r="C29" s="14"/>
      <c r="G29" s="70">
        <v>0</v>
      </c>
      <c r="J29" s="69">
        <v>0</v>
      </c>
      <c r="K29" s="70">
        <v>0</v>
      </c>
      <c r="M29" s="70">
        <v>0</v>
      </c>
      <c r="O29" s="69">
        <v>0</v>
      </c>
      <c r="P29" s="69">
        <v>0</v>
      </c>
    </row>
    <row r="30" spans="1:16">
      <c r="A30" t="s">
        <v>216</v>
      </c>
      <c r="B30" t="s">
        <v>216</v>
      </c>
      <c r="C30" s="14"/>
      <c r="D30" t="s">
        <v>216</v>
      </c>
      <c r="G30" s="66">
        <v>0</v>
      </c>
      <c r="H30" t="s">
        <v>216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s="68" t="s">
        <v>1166</v>
      </c>
      <c r="C31" s="14"/>
      <c r="G31" s="70">
        <v>0</v>
      </c>
      <c r="J31" s="69">
        <v>0</v>
      </c>
      <c r="K31" s="70">
        <v>0</v>
      </c>
      <c r="M31" s="70">
        <v>0</v>
      </c>
      <c r="O31" s="69">
        <v>0</v>
      </c>
      <c r="P31" s="69">
        <v>0</v>
      </c>
    </row>
    <row r="32" spans="1:16">
      <c r="A32" s="68" t="s">
        <v>1167</v>
      </c>
      <c r="C32" s="14"/>
      <c r="G32" s="70">
        <v>0</v>
      </c>
      <c r="J32" s="69">
        <v>0</v>
      </c>
      <c r="K32" s="70">
        <v>0</v>
      </c>
      <c r="M32" s="70">
        <v>0</v>
      </c>
      <c r="O32" s="69">
        <v>0</v>
      </c>
      <c r="P32" s="69">
        <v>0</v>
      </c>
    </row>
    <row r="33" spans="1:16">
      <c r="A33" t="s">
        <v>216</v>
      </c>
      <c r="B33" t="s">
        <v>216</v>
      </c>
      <c r="C33" s="14"/>
      <c r="D33" t="s">
        <v>216</v>
      </c>
      <c r="G33" s="66">
        <v>0</v>
      </c>
      <c r="H33" t="s">
        <v>216</v>
      </c>
      <c r="I33" s="67">
        <v>0</v>
      </c>
      <c r="J33" s="67">
        <v>0</v>
      </c>
      <c r="K33" s="66">
        <v>0</v>
      </c>
      <c r="L33" s="66">
        <v>0</v>
      </c>
      <c r="M33" s="66">
        <v>0</v>
      </c>
      <c r="N33" s="67">
        <v>0</v>
      </c>
      <c r="O33" s="67">
        <v>0</v>
      </c>
      <c r="P33" s="67">
        <v>0</v>
      </c>
    </row>
    <row r="34" spans="1:16">
      <c r="A34" s="68" t="s">
        <v>1168</v>
      </c>
      <c r="C34" s="14"/>
      <c r="G34" s="70">
        <v>0</v>
      </c>
      <c r="J34" s="69">
        <v>0</v>
      </c>
      <c r="K34" s="70">
        <v>0</v>
      </c>
      <c r="M34" s="70">
        <v>0</v>
      </c>
      <c r="O34" s="69">
        <v>0</v>
      </c>
      <c r="P34" s="69">
        <v>0</v>
      </c>
    </row>
    <row r="35" spans="1:16">
      <c r="A35" t="s">
        <v>216</v>
      </c>
      <c r="B35" t="s">
        <v>216</v>
      </c>
      <c r="C35" s="14"/>
      <c r="D35" t="s">
        <v>216</v>
      </c>
      <c r="G35" s="66">
        <v>0</v>
      </c>
      <c r="H35" t="s">
        <v>216</v>
      </c>
      <c r="I35" s="67">
        <v>0</v>
      </c>
      <c r="J35" s="67">
        <v>0</v>
      </c>
      <c r="K35" s="66">
        <v>0</v>
      </c>
      <c r="L35" s="66">
        <v>0</v>
      </c>
      <c r="M35" s="66">
        <v>0</v>
      </c>
      <c r="N35" s="67">
        <v>0</v>
      </c>
      <c r="O35" s="67">
        <v>0</v>
      </c>
      <c r="P35" s="67">
        <v>0</v>
      </c>
    </row>
    <row r="36" spans="1:16">
      <c r="A36" s="68" t="s">
        <v>1169</v>
      </c>
      <c r="C36" s="14"/>
      <c r="G36" s="70">
        <v>0</v>
      </c>
      <c r="J36" s="69">
        <v>0</v>
      </c>
      <c r="K36" s="70">
        <v>0</v>
      </c>
      <c r="M36" s="70">
        <v>0</v>
      </c>
      <c r="O36" s="69">
        <v>0</v>
      </c>
      <c r="P36" s="69">
        <v>0</v>
      </c>
    </row>
    <row r="37" spans="1:16">
      <c r="A37" t="s">
        <v>216</v>
      </c>
      <c r="B37" t="s">
        <v>216</v>
      </c>
      <c r="C37" s="14"/>
      <c r="D37" t="s">
        <v>216</v>
      </c>
      <c r="G37" s="66">
        <v>0</v>
      </c>
      <c r="H37" t="s">
        <v>216</v>
      </c>
      <c r="I37" s="67">
        <v>0</v>
      </c>
      <c r="J37" s="67">
        <v>0</v>
      </c>
      <c r="K37" s="66">
        <v>0</v>
      </c>
      <c r="L37" s="66">
        <v>0</v>
      </c>
      <c r="M37" s="66">
        <v>0</v>
      </c>
      <c r="N37" s="67">
        <v>0</v>
      </c>
      <c r="O37" s="67">
        <v>0</v>
      </c>
      <c r="P37" s="67">
        <v>0</v>
      </c>
    </row>
    <row r="38" spans="1:16">
      <c r="A38" s="68" t="s">
        <v>1170</v>
      </c>
      <c r="C38" s="14"/>
      <c r="G38" s="70">
        <v>0</v>
      </c>
      <c r="J38" s="69">
        <v>0</v>
      </c>
      <c r="K38" s="70">
        <v>0</v>
      </c>
      <c r="M38" s="70">
        <v>0</v>
      </c>
      <c r="O38" s="69">
        <v>0</v>
      </c>
      <c r="P38" s="69">
        <v>0</v>
      </c>
    </row>
    <row r="39" spans="1:16">
      <c r="A39" t="s">
        <v>216</v>
      </c>
      <c r="B39" t="s">
        <v>216</v>
      </c>
      <c r="C39" s="14"/>
      <c r="D39" t="s">
        <v>216</v>
      </c>
      <c r="G39" s="66">
        <v>0</v>
      </c>
      <c r="H39" t="s">
        <v>216</v>
      </c>
      <c r="I39" s="67">
        <v>0</v>
      </c>
      <c r="J39" s="67">
        <v>0</v>
      </c>
      <c r="K39" s="66">
        <v>0</v>
      </c>
      <c r="L39" s="66">
        <v>0</v>
      </c>
      <c r="M39" s="66">
        <v>0</v>
      </c>
      <c r="N39" s="67">
        <v>0</v>
      </c>
      <c r="O39" s="67">
        <v>0</v>
      </c>
      <c r="P39" s="67">
        <v>0</v>
      </c>
    </row>
    <row r="40" spans="1:16">
      <c r="A40" s="99" t="s">
        <v>223</v>
      </c>
      <c r="C40" s="14"/>
    </row>
    <row r="41" spans="1:16">
      <c r="A41" s="99" t="s">
        <v>347</v>
      </c>
      <c r="C41" s="14"/>
    </row>
    <row r="42" spans="1:16">
      <c r="A42" s="99" t="s">
        <v>348</v>
      </c>
      <c r="C42" s="14"/>
    </row>
    <row r="43" spans="1:16">
      <c r="A43" s="99" t="s">
        <v>349</v>
      </c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>
      <c r="C503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972"/>
  <sheetViews>
    <sheetView rightToLeft="1" workbookViewId="0">
      <selection activeCell="A7" sqref="A7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57" width="0" style="14" hidden="1" customWidth="1"/>
    <col min="58" max="59" width="9.140625" style="14" customWidth="1"/>
    <col min="60" max="60" width="0" style="14" hidden="1"/>
    <col min="61" max="16384" width="9.140625" style="14" hidden="1"/>
  </cols>
  <sheetData>
    <row r="1" spans="1:59">
      <c r="A1" s="2" t="s">
        <v>0</v>
      </c>
      <c r="B1" s="2" t="s">
        <v>192</v>
      </c>
    </row>
    <row r="2" spans="1:59">
      <c r="A2" s="2" t="s">
        <v>1</v>
      </c>
      <c r="B2" s="2"/>
    </row>
    <row r="3" spans="1:59">
      <c r="A3" s="2" t="s">
        <v>2</v>
      </c>
      <c r="B3" s="2" t="s">
        <v>193</v>
      </c>
    </row>
    <row r="4" spans="1:59">
      <c r="A4" s="2" t="s">
        <v>3</v>
      </c>
      <c r="B4" s="2"/>
    </row>
    <row r="5" spans="1:59">
      <c r="A5" s="63" t="s">
        <v>194</v>
      </c>
      <c r="B5" s="2" t="s">
        <v>195</v>
      </c>
    </row>
    <row r="6" spans="1:59" ht="26.25" customHeight="1">
      <c r="A6" s="107" t="s">
        <v>145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9"/>
    </row>
    <row r="7" spans="1:59" s="16" customFormat="1" ht="36">
      <c r="A7" s="40" t="s">
        <v>95</v>
      </c>
      <c r="B7" s="41" t="s">
        <v>146</v>
      </c>
      <c r="C7" s="41" t="s">
        <v>48</v>
      </c>
      <c r="D7" s="110" t="s">
        <v>49</v>
      </c>
      <c r="E7" s="110" t="s">
        <v>50</v>
      </c>
      <c r="F7" s="110" t="s">
        <v>70</v>
      </c>
      <c r="G7" s="110" t="s">
        <v>51</v>
      </c>
      <c r="H7" s="41" t="s">
        <v>71</v>
      </c>
      <c r="I7" s="41" t="s">
        <v>1266</v>
      </c>
      <c r="J7" s="41" t="s">
        <v>52</v>
      </c>
      <c r="K7" s="43" t="s">
        <v>147</v>
      </c>
      <c r="L7" s="110" t="s">
        <v>54</v>
      </c>
      <c r="M7" s="41" t="s">
        <v>186</v>
      </c>
      <c r="N7" s="41" t="s">
        <v>187</v>
      </c>
      <c r="O7" s="41" t="s">
        <v>5</v>
      </c>
      <c r="P7" s="41" t="s">
        <v>56</v>
      </c>
      <c r="Q7" s="42" t="s">
        <v>182</v>
      </c>
      <c r="R7" s="14"/>
      <c r="S7" s="14"/>
      <c r="T7" s="14"/>
      <c r="U7" s="14"/>
      <c r="BF7" s="16" t="s">
        <v>148</v>
      </c>
      <c r="BG7" s="16" t="s">
        <v>101</v>
      </c>
    </row>
    <row r="8" spans="1:59" s="16" customFormat="1" ht="24" customHeight="1">
      <c r="A8" s="17"/>
      <c r="B8" s="39"/>
      <c r="C8" s="18"/>
      <c r="D8" s="18"/>
      <c r="E8" s="18"/>
      <c r="F8" s="18" t="s">
        <v>73</v>
      </c>
      <c r="G8" s="18"/>
      <c r="H8" s="18" t="s">
        <v>74</v>
      </c>
      <c r="I8" s="18"/>
      <c r="J8" s="18"/>
      <c r="K8" s="18" t="s">
        <v>7</v>
      </c>
      <c r="L8" s="18" t="s">
        <v>7</v>
      </c>
      <c r="M8" s="18" t="s">
        <v>183</v>
      </c>
      <c r="N8" s="18"/>
      <c r="O8" s="18" t="s">
        <v>184</v>
      </c>
      <c r="P8" s="26" t="s">
        <v>7</v>
      </c>
      <c r="Q8" s="36" t="s">
        <v>7</v>
      </c>
      <c r="R8" s="14"/>
      <c r="S8" s="14"/>
      <c r="T8" s="14"/>
      <c r="U8" s="14"/>
      <c r="BF8" s="16" t="s">
        <v>149</v>
      </c>
      <c r="BG8" s="16" t="s">
        <v>105</v>
      </c>
    </row>
    <row r="9" spans="1:59" s="20" customFormat="1" ht="18" customHeight="1">
      <c r="A9" s="19"/>
      <c r="B9" s="15" t="s">
        <v>9</v>
      </c>
      <c r="C9" s="15" t="s">
        <v>10</v>
      </c>
      <c r="D9" s="15" t="s">
        <v>58</v>
      </c>
      <c r="E9" s="15" t="s">
        <v>59</v>
      </c>
      <c r="F9" s="7" t="s">
        <v>60</v>
      </c>
      <c r="G9" s="7" t="s">
        <v>61</v>
      </c>
      <c r="H9" s="7" t="s">
        <v>62</v>
      </c>
      <c r="I9" s="7"/>
      <c r="J9" s="7" t="s">
        <v>63</v>
      </c>
      <c r="K9" s="7" t="s">
        <v>64</v>
      </c>
      <c r="L9" s="7" t="s">
        <v>65</v>
      </c>
      <c r="M9" s="29" t="s">
        <v>75</v>
      </c>
      <c r="N9" s="29" t="s">
        <v>76</v>
      </c>
      <c r="O9" s="29" t="s">
        <v>77</v>
      </c>
      <c r="P9" s="29" t="s">
        <v>78</v>
      </c>
      <c r="Q9" s="29" t="s">
        <v>79</v>
      </c>
      <c r="R9" s="14"/>
      <c r="S9" s="14"/>
      <c r="T9" s="14"/>
      <c r="U9" s="14"/>
      <c r="BF9" s="20" t="s">
        <v>150</v>
      </c>
      <c r="BG9" s="20" t="s">
        <v>109</v>
      </c>
    </row>
    <row r="10" spans="1:59" s="20" customFormat="1" ht="18" customHeight="1">
      <c r="A10" s="21" t="s">
        <v>151</v>
      </c>
      <c r="B10" s="15"/>
      <c r="C10" s="15"/>
      <c r="D10" s="15"/>
      <c r="E10" s="15"/>
      <c r="F10" s="15"/>
      <c r="G10" s="15"/>
      <c r="H10" s="64">
        <v>4.13</v>
      </c>
      <c r="I10" s="15"/>
      <c r="J10" s="15"/>
      <c r="K10" s="15"/>
      <c r="L10" s="65">
        <v>0</v>
      </c>
      <c r="M10" s="64">
        <v>37670516.840000004</v>
      </c>
      <c r="N10" s="7"/>
      <c r="O10" s="64">
        <v>39303.014106495029</v>
      </c>
      <c r="P10" s="65">
        <v>1</v>
      </c>
      <c r="Q10" s="65">
        <v>1.7500000000000002E-2</v>
      </c>
      <c r="R10" s="14"/>
      <c r="S10" s="14"/>
      <c r="T10" s="14"/>
      <c r="U10" s="14"/>
      <c r="BF10" s="14" t="s">
        <v>122</v>
      </c>
      <c r="BG10" s="20" t="s">
        <v>112</v>
      </c>
    </row>
    <row r="11" spans="1:59">
      <c r="A11" s="68" t="s">
        <v>197</v>
      </c>
      <c r="H11" s="70">
        <v>4.13</v>
      </c>
      <c r="L11" s="69">
        <v>0</v>
      </c>
      <c r="M11" s="70">
        <v>37670516.840000004</v>
      </c>
      <c r="O11" s="70">
        <v>39303.014106495029</v>
      </c>
      <c r="P11" s="69">
        <v>1</v>
      </c>
      <c r="Q11" s="69">
        <v>1.7500000000000002E-2</v>
      </c>
    </row>
    <row r="12" spans="1:59">
      <c r="A12" s="68" t="s">
        <v>1226</v>
      </c>
      <c r="H12" s="70">
        <v>4.13</v>
      </c>
      <c r="L12" s="69">
        <v>0</v>
      </c>
      <c r="M12" s="70">
        <v>37670516.840000004</v>
      </c>
      <c r="O12" s="70">
        <v>39303.014106495029</v>
      </c>
      <c r="P12" s="69">
        <v>1</v>
      </c>
      <c r="Q12" s="69">
        <v>1.7500000000000002E-2</v>
      </c>
    </row>
    <row r="13" spans="1:59">
      <c r="A13" t="s">
        <v>1227</v>
      </c>
      <c r="B13" t="s">
        <v>1228</v>
      </c>
      <c r="C13" s="71">
        <v>3388</v>
      </c>
      <c r="D13" t="s">
        <v>1229</v>
      </c>
      <c r="E13" t="s">
        <v>1245</v>
      </c>
      <c r="F13">
        <v>0</v>
      </c>
      <c r="G13" t="s">
        <v>202</v>
      </c>
      <c r="H13">
        <v>4.13</v>
      </c>
      <c r="I13" t="s">
        <v>122</v>
      </c>
      <c r="J13" t="s">
        <v>101</v>
      </c>
      <c r="K13" s="67">
        <v>2.1000000000000001E-2</v>
      </c>
      <c r="L13" s="67">
        <v>0</v>
      </c>
      <c r="M13" s="66">
        <v>37670516.840000004</v>
      </c>
      <c r="N13" s="66">
        <f>O12/M12*100*1000</f>
        <v>104.33362056971191</v>
      </c>
      <c r="O13" s="66">
        <v>39303.014106495029</v>
      </c>
      <c r="P13" s="69">
        <v>1</v>
      </c>
      <c r="Q13" s="69">
        <v>1.7500000000000002E-2</v>
      </c>
    </row>
    <row r="14" spans="1:59">
      <c r="A14" s="68" t="s">
        <v>1230</v>
      </c>
      <c r="H14" s="70">
        <v>0</v>
      </c>
      <c r="I14"/>
      <c r="L14" s="69">
        <v>0</v>
      </c>
      <c r="M14" s="70">
        <v>0</v>
      </c>
      <c r="O14" s="70">
        <v>0</v>
      </c>
      <c r="P14" s="69">
        <v>0</v>
      </c>
      <c r="Q14" s="69">
        <v>0</v>
      </c>
    </row>
    <row r="15" spans="1:59">
      <c r="A15" t="s">
        <v>216</v>
      </c>
      <c r="C15" t="s">
        <v>216</v>
      </c>
      <c r="E15" t="s">
        <v>216</v>
      </c>
      <c r="H15" s="66">
        <v>0</v>
      </c>
      <c r="I15"/>
      <c r="J15" t="s">
        <v>216</v>
      </c>
      <c r="K15" s="67">
        <v>0</v>
      </c>
      <c r="L15" s="67">
        <v>0</v>
      </c>
      <c r="M15" s="66">
        <v>0</v>
      </c>
      <c r="N15" s="66">
        <v>0</v>
      </c>
      <c r="O15" s="66">
        <v>0</v>
      </c>
      <c r="P15" s="67">
        <v>0</v>
      </c>
      <c r="Q15" s="67">
        <v>0</v>
      </c>
    </row>
    <row r="16" spans="1:59">
      <c r="A16" s="68" t="s">
        <v>1231</v>
      </c>
      <c r="H16" s="70">
        <v>0</v>
      </c>
      <c r="I16"/>
      <c r="L16" s="69">
        <v>0</v>
      </c>
      <c r="M16" s="70">
        <v>0</v>
      </c>
      <c r="O16" s="70">
        <v>0</v>
      </c>
      <c r="P16" s="69">
        <v>0</v>
      </c>
      <c r="Q16" s="69">
        <v>0</v>
      </c>
    </row>
    <row r="17" spans="1:17">
      <c r="A17" t="s">
        <v>216</v>
      </c>
      <c r="C17" t="s">
        <v>216</v>
      </c>
      <c r="E17" t="s">
        <v>216</v>
      </c>
      <c r="H17" s="66">
        <v>0</v>
      </c>
      <c r="I17"/>
      <c r="J17" t="s">
        <v>216</v>
      </c>
      <c r="K17" s="67">
        <v>0</v>
      </c>
      <c r="L17" s="67">
        <v>0</v>
      </c>
      <c r="M17" s="66">
        <v>0</v>
      </c>
      <c r="N17" s="66">
        <v>0</v>
      </c>
      <c r="O17" s="66">
        <v>0</v>
      </c>
      <c r="P17" s="67">
        <v>0</v>
      </c>
      <c r="Q17" s="67">
        <v>0</v>
      </c>
    </row>
    <row r="18" spans="1:17">
      <c r="A18" s="68" t="s">
        <v>1232</v>
      </c>
      <c r="H18" s="70">
        <v>0</v>
      </c>
      <c r="I18"/>
      <c r="L18" s="69">
        <v>0</v>
      </c>
      <c r="M18" s="70">
        <v>0</v>
      </c>
      <c r="O18" s="70">
        <v>0</v>
      </c>
      <c r="P18" s="69">
        <v>0</v>
      </c>
      <c r="Q18" s="69">
        <v>0</v>
      </c>
    </row>
    <row r="19" spans="1:17">
      <c r="A19" t="s">
        <v>216</v>
      </c>
      <c r="C19" t="s">
        <v>216</v>
      </c>
      <c r="E19" t="s">
        <v>216</v>
      </c>
      <c r="H19" s="66">
        <v>0</v>
      </c>
      <c r="I19"/>
      <c r="J19" t="s">
        <v>216</v>
      </c>
      <c r="K19" s="67">
        <v>0</v>
      </c>
      <c r="L19" s="67">
        <v>0</v>
      </c>
      <c r="M19" s="66">
        <v>0</v>
      </c>
      <c r="N19" s="66">
        <v>0</v>
      </c>
      <c r="O19" s="66">
        <v>0</v>
      </c>
      <c r="P19" s="67">
        <v>0</v>
      </c>
      <c r="Q19" s="67">
        <v>0</v>
      </c>
    </row>
    <row r="20" spans="1:17">
      <c r="A20" s="68" t="s">
        <v>1233</v>
      </c>
      <c r="H20" s="70">
        <v>0</v>
      </c>
      <c r="I20"/>
      <c r="L20" s="69">
        <v>0</v>
      </c>
      <c r="M20" s="70">
        <v>0</v>
      </c>
      <c r="O20" s="70">
        <v>0</v>
      </c>
      <c r="P20" s="69">
        <v>0</v>
      </c>
      <c r="Q20" s="69">
        <v>0</v>
      </c>
    </row>
    <row r="21" spans="1:17">
      <c r="A21" t="s">
        <v>216</v>
      </c>
      <c r="C21" t="s">
        <v>216</v>
      </c>
      <c r="E21" t="s">
        <v>216</v>
      </c>
      <c r="H21" s="66">
        <v>0</v>
      </c>
      <c r="I21"/>
      <c r="J21" t="s">
        <v>216</v>
      </c>
      <c r="K21" s="67">
        <v>0</v>
      </c>
      <c r="L21" s="67">
        <v>0</v>
      </c>
      <c r="M21" s="66">
        <v>0</v>
      </c>
      <c r="N21" s="66">
        <v>0</v>
      </c>
      <c r="O21" s="66">
        <v>0</v>
      </c>
      <c r="P21" s="67">
        <v>0</v>
      </c>
      <c r="Q21" s="67">
        <v>0</v>
      </c>
    </row>
    <row r="22" spans="1:17">
      <c r="A22" s="68" t="s">
        <v>1234</v>
      </c>
      <c r="H22" s="70">
        <v>0</v>
      </c>
      <c r="I22"/>
      <c r="L22" s="69">
        <v>0</v>
      </c>
      <c r="M22" s="70">
        <v>0</v>
      </c>
      <c r="O22" s="70">
        <v>0</v>
      </c>
      <c r="P22" s="69">
        <v>0</v>
      </c>
      <c r="Q22" s="69">
        <v>0</v>
      </c>
    </row>
    <row r="23" spans="1:17">
      <c r="A23" s="68" t="s">
        <v>1235</v>
      </c>
      <c r="H23" s="70">
        <v>0</v>
      </c>
      <c r="I23"/>
      <c r="L23" s="69">
        <v>0</v>
      </c>
      <c r="M23" s="70">
        <v>0</v>
      </c>
      <c r="O23" s="70">
        <v>0</v>
      </c>
      <c r="P23" s="69">
        <v>0</v>
      </c>
      <c r="Q23" s="69">
        <v>0</v>
      </c>
    </row>
    <row r="24" spans="1:17">
      <c r="A24" t="s">
        <v>216</v>
      </c>
      <c r="C24" t="s">
        <v>216</v>
      </c>
      <c r="E24" t="s">
        <v>216</v>
      </c>
      <c r="H24" s="66">
        <v>0</v>
      </c>
      <c r="I24"/>
      <c r="J24" t="s">
        <v>216</v>
      </c>
      <c r="K24" s="67">
        <v>0</v>
      </c>
      <c r="L24" s="67">
        <v>0</v>
      </c>
      <c r="M24" s="66">
        <v>0</v>
      </c>
      <c r="N24" s="66">
        <v>0</v>
      </c>
      <c r="O24" s="66">
        <v>0</v>
      </c>
      <c r="P24" s="67">
        <v>0</v>
      </c>
      <c r="Q24" s="67">
        <v>0</v>
      </c>
    </row>
    <row r="25" spans="1:17">
      <c r="A25" s="68" t="s">
        <v>1236</v>
      </c>
      <c r="H25" s="70">
        <v>0</v>
      </c>
      <c r="I25"/>
      <c r="L25" s="69">
        <v>0</v>
      </c>
      <c r="M25" s="70">
        <v>0</v>
      </c>
      <c r="O25" s="70">
        <v>0</v>
      </c>
      <c r="P25" s="69">
        <v>0</v>
      </c>
      <c r="Q25" s="69">
        <v>0</v>
      </c>
    </row>
    <row r="26" spans="1:17">
      <c r="A26" t="s">
        <v>216</v>
      </c>
      <c r="C26" t="s">
        <v>216</v>
      </c>
      <c r="E26" t="s">
        <v>216</v>
      </c>
      <c r="H26" s="66">
        <v>0</v>
      </c>
      <c r="I26"/>
      <c r="J26" t="s">
        <v>216</v>
      </c>
      <c r="K26" s="67">
        <v>0</v>
      </c>
      <c r="L26" s="67">
        <v>0</v>
      </c>
      <c r="M26" s="66">
        <v>0</v>
      </c>
      <c r="N26" s="66">
        <v>0</v>
      </c>
      <c r="O26" s="66">
        <v>0</v>
      </c>
      <c r="P26" s="67">
        <v>0</v>
      </c>
      <c r="Q26" s="67">
        <v>0</v>
      </c>
    </row>
    <row r="27" spans="1:17">
      <c r="A27" s="68" t="s">
        <v>1237</v>
      </c>
      <c r="H27" s="70">
        <v>0</v>
      </c>
      <c r="I27"/>
      <c r="L27" s="69">
        <v>0</v>
      </c>
      <c r="M27" s="70">
        <v>0</v>
      </c>
      <c r="O27" s="70">
        <v>0</v>
      </c>
      <c r="P27" s="69">
        <v>0</v>
      </c>
      <c r="Q27" s="69">
        <v>0</v>
      </c>
    </row>
    <row r="28" spans="1:17">
      <c r="A28" t="s">
        <v>216</v>
      </c>
      <c r="C28" t="s">
        <v>216</v>
      </c>
      <c r="E28" t="s">
        <v>216</v>
      </c>
      <c r="H28" s="66">
        <v>0</v>
      </c>
      <c r="I28"/>
      <c r="J28" t="s">
        <v>216</v>
      </c>
      <c r="K28" s="67">
        <v>0</v>
      </c>
      <c r="L28" s="67">
        <v>0</v>
      </c>
      <c r="M28" s="66">
        <v>0</v>
      </c>
      <c r="N28" s="66">
        <v>0</v>
      </c>
      <c r="O28" s="66">
        <v>0</v>
      </c>
      <c r="P28" s="67">
        <v>0</v>
      </c>
      <c r="Q28" s="67">
        <v>0</v>
      </c>
    </row>
    <row r="29" spans="1:17">
      <c r="A29" s="68" t="s">
        <v>1238</v>
      </c>
      <c r="H29" s="70">
        <v>0</v>
      </c>
      <c r="I29"/>
      <c r="L29" s="69">
        <v>0</v>
      </c>
      <c r="M29" s="70">
        <v>0</v>
      </c>
      <c r="O29" s="70">
        <v>0</v>
      </c>
      <c r="P29" s="69">
        <v>0</v>
      </c>
      <c r="Q29" s="69">
        <v>0</v>
      </c>
    </row>
    <row r="30" spans="1:17">
      <c r="A30" t="s">
        <v>216</v>
      </c>
      <c r="C30" t="s">
        <v>216</v>
      </c>
      <c r="E30" t="s">
        <v>216</v>
      </c>
      <c r="H30" s="66">
        <v>0</v>
      </c>
      <c r="I30"/>
      <c r="J30" t="s">
        <v>216</v>
      </c>
      <c r="K30" s="67">
        <v>0</v>
      </c>
      <c r="L30" s="67">
        <v>0</v>
      </c>
      <c r="M30" s="66">
        <v>0</v>
      </c>
      <c r="N30" s="66">
        <v>0</v>
      </c>
      <c r="O30" s="66">
        <v>0</v>
      </c>
      <c r="P30" s="67">
        <v>0</v>
      </c>
      <c r="Q30" s="67">
        <v>0</v>
      </c>
    </row>
    <row r="31" spans="1:17">
      <c r="A31" s="68" t="s">
        <v>221</v>
      </c>
      <c r="H31" s="70">
        <v>0</v>
      </c>
      <c r="I31"/>
      <c r="L31" s="69">
        <v>0</v>
      </c>
      <c r="M31" s="70">
        <v>0</v>
      </c>
      <c r="O31" s="70">
        <v>0</v>
      </c>
      <c r="P31" s="69">
        <v>0</v>
      </c>
      <c r="Q31" s="69">
        <v>0</v>
      </c>
    </row>
    <row r="32" spans="1:17">
      <c r="A32" s="68" t="s">
        <v>1239</v>
      </c>
      <c r="H32" s="70">
        <v>0</v>
      </c>
      <c r="I32"/>
      <c r="L32" s="69">
        <v>0</v>
      </c>
      <c r="M32" s="70">
        <v>0</v>
      </c>
      <c r="O32" s="70">
        <v>0</v>
      </c>
      <c r="P32" s="69">
        <v>0</v>
      </c>
      <c r="Q32" s="69">
        <v>0</v>
      </c>
    </row>
    <row r="33" spans="1:17">
      <c r="A33" t="s">
        <v>216</v>
      </c>
      <c r="C33" t="s">
        <v>216</v>
      </c>
      <c r="E33" t="s">
        <v>216</v>
      </c>
      <c r="H33" s="66">
        <v>0</v>
      </c>
      <c r="I33"/>
      <c r="J33" t="s">
        <v>216</v>
      </c>
      <c r="K33" s="67">
        <v>0</v>
      </c>
      <c r="L33" s="67">
        <v>0</v>
      </c>
      <c r="M33" s="66">
        <v>0</v>
      </c>
      <c r="N33" s="66">
        <v>0</v>
      </c>
      <c r="O33" s="66">
        <v>0</v>
      </c>
      <c r="P33" s="67">
        <v>0</v>
      </c>
      <c r="Q33" s="67">
        <v>0</v>
      </c>
    </row>
    <row r="34" spans="1:17">
      <c r="A34" s="68" t="s">
        <v>1231</v>
      </c>
      <c r="H34" s="70">
        <v>0</v>
      </c>
      <c r="I34"/>
      <c r="L34" s="69">
        <v>0</v>
      </c>
      <c r="M34" s="70">
        <v>0</v>
      </c>
      <c r="O34" s="70">
        <v>0</v>
      </c>
      <c r="P34" s="69">
        <v>0</v>
      </c>
      <c r="Q34" s="69">
        <v>0</v>
      </c>
    </row>
    <row r="35" spans="1:17">
      <c r="A35" t="s">
        <v>216</v>
      </c>
      <c r="C35" t="s">
        <v>216</v>
      </c>
      <c r="E35" t="s">
        <v>216</v>
      </c>
      <c r="H35" s="66">
        <v>0</v>
      </c>
      <c r="I35"/>
      <c r="J35" t="s">
        <v>216</v>
      </c>
      <c r="K35" s="67">
        <v>0</v>
      </c>
      <c r="L35" s="67">
        <v>0</v>
      </c>
      <c r="M35" s="66">
        <v>0</v>
      </c>
      <c r="N35" s="66">
        <v>0</v>
      </c>
      <c r="O35" s="66">
        <v>0</v>
      </c>
      <c r="P35" s="67">
        <v>0</v>
      </c>
      <c r="Q35" s="67">
        <v>0</v>
      </c>
    </row>
    <row r="36" spans="1:17">
      <c r="A36" s="68" t="s">
        <v>1232</v>
      </c>
      <c r="H36" s="70">
        <v>0</v>
      </c>
      <c r="I36"/>
      <c r="L36" s="69">
        <v>0</v>
      </c>
      <c r="M36" s="70">
        <v>0</v>
      </c>
      <c r="O36" s="70">
        <v>0</v>
      </c>
      <c r="P36" s="69">
        <v>0</v>
      </c>
      <c r="Q36" s="69">
        <v>0</v>
      </c>
    </row>
    <row r="37" spans="1:17">
      <c r="A37" t="s">
        <v>216</v>
      </c>
      <c r="C37" t="s">
        <v>216</v>
      </c>
      <c r="E37" t="s">
        <v>216</v>
      </c>
      <c r="H37" s="66">
        <v>0</v>
      </c>
      <c r="I37"/>
      <c r="J37" t="s">
        <v>216</v>
      </c>
      <c r="K37" s="67">
        <v>0</v>
      </c>
      <c r="L37" s="67">
        <v>0</v>
      </c>
      <c r="M37" s="66">
        <v>0</v>
      </c>
      <c r="N37" s="66">
        <v>0</v>
      </c>
      <c r="O37" s="66">
        <v>0</v>
      </c>
      <c r="P37" s="67">
        <v>0</v>
      </c>
      <c r="Q37" s="67">
        <v>0</v>
      </c>
    </row>
    <row r="38" spans="1:17">
      <c r="A38" s="68" t="s">
        <v>1238</v>
      </c>
      <c r="H38" s="70">
        <v>0</v>
      </c>
      <c r="I38"/>
      <c r="L38" s="69">
        <v>0</v>
      </c>
      <c r="M38" s="70">
        <v>0</v>
      </c>
      <c r="O38" s="70">
        <v>0</v>
      </c>
      <c r="P38" s="69">
        <v>0</v>
      </c>
      <c r="Q38" s="69">
        <v>0</v>
      </c>
    </row>
    <row r="39" spans="1:17">
      <c r="A39" t="s">
        <v>216</v>
      </c>
      <c r="C39" t="s">
        <v>216</v>
      </c>
      <c r="E39" t="s">
        <v>216</v>
      </c>
      <c r="H39" s="66">
        <v>0</v>
      </c>
      <c r="I39"/>
      <c r="J39" t="s">
        <v>216</v>
      </c>
      <c r="K39" s="67">
        <v>0</v>
      </c>
      <c r="L39" s="67">
        <v>0</v>
      </c>
      <c r="M39" s="66">
        <v>0</v>
      </c>
      <c r="N39" s="66">
        <v>0</v>
      </c>
      <c r="O39" s="66">
        <v>0</v>
      </c>
      <c r="P39" s="67">
        <v>0</v>
      </c>
      <c r="Q39" s="67">
        <v>0</v>
      </c>
    </row>
    <row r="40" spans="1:17">
      <c r="A40" s="99" t="s">
        <v>223</v>
      </c>
      <c r="I40"/>
    </row>
    <row r="41" spans="1:17">
      <c r="A41" s="99" t="s">
        <v>347</v>
      </c>
      <c r="I41"/>
    </row>
    <row r="42" spans="1:17">
      <c r="A42" s="99" t="s">
        <v>348</v>
      </c>
      <c r="I42"/>
    </row>
    <row r="43" spans="1:17">
      <c r="A43" s="99" t="s">
        <v>349</v>
      </c>
      <c r="I43"/>
    </row>
    <row r="44" spans="1:17" hidden="1">
      <c r="I44"/>
    </row>
    <row r="45" spans="1:17" hidden="1">
      <c r="I45"/>
    </row>
    <row r="46" spans="1:17" hidden="1">
      <c r="I46"/>
    </row>
    <row r="47" spans="1:17" hidden="1">
      <c r="I47"/>
    </row>
    <row r="48" spans="1:17" hidden="1">
      <c r="I48"/>
    </row>
    <row r="49" spans="9:9" hidden="1">
      <c r="I49"/>
    </row>
    <row r="50" spans="9:9" hidden="1">
      <c r="I50"/>
    </row>
    <row r="51" spans="9:9" hidden="1">
      <c r="I51"/>
    </row>
    <row r="52" spans="9:9" hidden="1">
      <c r="I52"/>
    </row>
    <row r="53" spans="9:9" hidden="1">
      <c r="I53"/>
    </row>
    <row r="54" spans="9:9" hidden="1">
      <c r="I54"/>
    </row>
    <row r="55" spans="9:9" hidden="1">
      <c r="I55"/>
    </row>
    <row r="56" spans="9:9" hidden="1">
      <c r="I56"/>
    </row>
    <row r="57" spans="9:9" hidden="1">
      <c r="I57"/>
    </row>
    <row r="58" spans="9:9" hidden="1">
      <c r="I58"/>
    </row>
    <row r="59" spans="9:9" hidden="1">
      <c r="I59"/>
    </row>
    <row r="60" spans="9:9" hidden="1">
      <c r="I60"/>
    </row>
    <row r="61" spans="9:9" hidden="1">
      <c r="I61"/>
    </row>
    <row r="62" spans="9:9" hidden="1">
      <c r="I62"/>
    </row>
    <row r="63" spans="9:9" hidden="1">
      <c r="I63"/>
    </row>
    <row r="64" spans="9:9" hidden="1">
      <c r="I64"/>
    </row>
    <row r="65" spans="9:9" hidden="1">
      <c r="I65"/>
    </row>
    <row r="66" spans="9:9" hidden="1">
      <c r="I66"/>
    </row>
    <row r="67" spans="9:9" hidden="1">
      <c r="I67"/>
    </row>
    <row r="68" spans="9:9" hidden="1">
      <c r="I68"/>
    </row>
    <row r="69" spans="9:9" hidden="1">
      <c r="I69"/>
    </row>
    <row r="70" spans="9:9" hidden="1">
      <c r="I70"/>
    </row>
    <row r="71" spans="9:9" hidden="1">
      <c r="I71"/>
    </row>
    <row r="72" spans="9:9" hidden="1">
      <c r="I72"/>
    </row>
    <row r="73" spans="9:9" hidden="1">
      <c r="I73"/>
    </row>
    <row r="74" spans="9:9" hidden="1">
      <c r="I74"/>
    </row>
    <row r="75" spans="9:9" hidden="1">
      <c r="I75"/>
    </row>
    <row r="76" spans="9:9" hidden="1">
      <c r="I76"/>
    </row>
    <row r="77" spans="9:9" hidden="1">
      <c r="I77"/>
    </row>
    <row r="78" spans="9:9" hidden="1">
      <c r="I78"/>
    </row>
    <row r="79" spans="9:9" hidden="1">
      <c r="I79"/>
    </row>
    <row r="80" spans="9:9" hidden="1">
      <c r="I80"/>
    </row>
    <row r="81" spans="9:9" hidden="1">
      <c r="I81"/>
    </row>
    <row r="82" spans="9:9" hidden="1">
      <c r="I82"/>
    </row>
    <row r="83" spans="9:9" hidden="1">
      <c r="I83"/>
    </row>
    <row r="84" spans="9:9" hidden="1">
      <c r="I84"/>
    </row>
    <row r="85" spans="9:9" hidden="1">
      <c r="I85"/>
    </row>
    <row r="86" spans="9:9" hidden="1">
      <c r="I86"/>
    </row>
    <row r="87" spans="9:9" hidden="1">
      <c r="I87"/>
    </row>
    <row r="88" spans="9:9" hidden="1">
      <c r="I88"/>
    </row>
    <row r="89" spans="9:9" hidden="1">
      <c r="I89"/>
    </row>
    <row r="90" spans="9:9" hidden="1">
      <c r="I90"/>
    </row>
    <row r="91" spans="9:9" hidden="1">
      <c r="I91"/>
    </row>
    <row r="92" spans="9:9" hidden="1">
      <c r="I92"/>
    </row>
    <row r="93" spans="9:9" hidden="1">
      <c r="I93"/>
    </row>
    <row r="94" spans="9:9" hidden="1">
      <c r="I94"/>
    </row>
    <row r="95" spans="9:9" hidden="1">
      <c r="I95"/>
    </row>
    <row r="96" spans="9:9" hidden="1">
      <c r="I96"/>
    </row>
    <row r="97" spans="9:9" hidden="1">
      <c r="I97"/>
    </row>
    <row r="98" spans="9:9" hidden="1">
      <c r="I98"/>
    </row>
    <row r="99" spans="9:9" hidden="1">
      <c r="I99"/>
    </row>
    <row r="100" spans="9:9" hidden="1">
      <c r="I100"/>
    </row>
    <row r="101" spans="9:9" hidden="1">
      <c r="I101"/>
    </row>
    <row r="102" spans="9:9" hidden="1">
      <c r="I102"/>
    </row>
    <row r="103" spans="9:9" hidden="1">
      <c r="I103"/>
    </row>
    <row r="104" spans="9:9" hidden="1">
      <c r="I104"/>
    </row>
    <row r="105" spans="9:9" hidden="1">
      <c r="I105"/>
    </row>
    <row r="106" spans="9:9" hidden="1">
      <c r="I106"/>
    </row>
    <row r="107" spans="9:9" hidden="1">
      <c r="I107"/>
    </row>
    <row r="108" spans="9:9" hidden="1">
      <c r="I108"/>
    </row>
    <row r="109" spans="9:9" hidden="1">
      <c r="I109"/>
    </row>
    <row r="110" spans="9:9" hidden="1">
      <c r="I110"/>
    </row>
    <row r="111" spans="9:9" hidden="1">
      <c r="I111"/>
    </row>
    <row r="112" spans="9:9" hidden="1">
      <c r="I112"/>
    </row>
    <row r="113" spans="9:9" hidden="1">
      <c r="I113"/>
    </row>
    <row r="114" spans="9:9" hidden="1">
      <c r="I114"/>
    </row>
    <row r="115" spans="9:9" hidden="1">
      <c r="I115"/>
    </row>
    <row r="116" spans="9:9" hidden="1">
      <c r="I116"/>
    </row>
    <row r="117" spans="9:9" hidden="1">
      <c r="I117"/>
    </row>
    <row r="118" spans="9:9" hidden="1">
      <c r="I118"/>
    </row>
    <row r="119" spans="9:9" hidden="1">
      <c r="I119"/>
    </row>
    <row r="120" spans="9:9" hidden="1">
      <c r="I120"/>
    </row>
    <row r="121" spans="9:9" hidden="1">
      <c r="I121"/>
    </row>
    <row r="122" spans="9:9" hidden="1">
      <c r="I122"/>
    </row>
    <row r="123" spans="9:9" hidden="1">
      <c r="I123"/>
    </row>
    <row r="124" spans="9:9" hidden="1">
      <c r="I124"/>
    </row>
    <row r="125" spans="9:9" hidden="1">
      <c r="I125"/>
    </row>
    <row r="126" spans="9:9" hidden="1">
      <c r="I126"/>
    </row>
    <row r="127" spans="9:9" hidden="1">
      <c r="I127"/>
    </row>
    <row r="128" spans="9:9" hidden="1">
      <c r="I128"/>
    </row>
    <row r="129" spans="9:9" hidden="1">
      <c r="I129"/>
    </row>
    <row r="130" spans="9:9" hidden="1">
      <c r="I130"/>
    </row>
    <row r="131" spans="9:9" hidden="1">
      <c r="I131"/>
    </row>
    <row r="132" spans="9:9" hidden="1">
      <c r="I132"/>
    </row>
    <row r="133" spans="9:9" hidden="1">
      <c r="I133"/>
    </row>
    <row r="134" spans="9:9" hidden="1">
      <c r="I134"/>
    </row>
    <row r="135" spans="9:9" hidden="1">
      <c r="I135"/>
    </row>
    <row r="136" spans="9:9" hidden="1">
      <c r="I136"/>
    </row>
    <row r="137" spans="9:9" hidden="1">
      <c r="I137"/>
    </row>
    <row r="138" spans="9:9" hidden="1">
      <c r="I138"/>
    </row>
    <row r="139" spans="9:9" hidden="1">
      <c r="I139"/>
    </row>
    <row r="140" spans="9:9" hidden="1">
      <c r="I140"/>
    </row>
    <row r="141" spans="9:9" hidden="1">
      <c r="I141"/>
    </row>
    <row r="142" spans="9:9" hidden="1">
      <c r="I142"/>
    </row>
    <row r="143" spans="9:9" hidden="1">
      <c r="I143"/>
    </row>
    <row r="144" spans="9:9" hidden="1">
      <c r="I144"/>
    </row>
    <row r="145" spans="9:9" hidden="1">
      <c r="I145"/>
    </row>
    <row r="146" spans="9:9" hidden="1">
      <c r="I146"/>
    </row>
    <row r="147" spans="9:9" hidden="1">
      <c r="I147"/>
    </row>
    <row r="148" spans="9:9" hidden="1">
      <c r="I148"/>
    </row>
    <row r="149" spans="9:9" hidden="1">
      <c r="I149"/>
    </row>
    <row r="150" spans="9:9" hidden="1">
      <c r="I150"/>
    </row>
    <row r="151" spans="9:9" hidden="1">
      <c r="I151"/>
    </row>
    <row r="152" spans="9:9" hidden="1">
      <c r="I152"/>
    </row>
    <row r="153" spans="9:9" hidden="1">
      <c r="I153"/>
    </row>
    <row r="154" spans="9:9" hidden="1">
      <c r="I154"/>
    </row>
    <row r="155" spans="9:9" hidden="1">
      <c r="I155"/>
    </row>
    <row r="156" spans="9:9" hidden="1">
      <c r="I156"/>
    </row>
    <row r="157" spans="9:9" hidden="1">
      <c r="I157"/>
    </row>
    <row r="158" spans="9:9" hidden="1">
      <c r="I158"/>
    </row>
    <row r="159" spans="9:9" hidden="1">
      <c r="I159"/>
    </row>
    <row r="160" spans="9:9" hidden="1">
      <c r="I160"/>
    </row>
    <row r="161" spans="9:9" hidden="1">
      <c r="I161"/>
    </row>
    <row r="162" spans="9:9" hidden="1">
      <c r="I162"/>
    </row>
    <row r="163" spans="9:9" hidden="1">
      <c r="I163"/>
    </row>
    <row r="164" spans="9:9" hidden="1">
      <c r="I164"/>
    </row>
    <row r="165" spans="9:9" hidden="1">
      <c r="I165"/>
    </row>
    <row r="166" spans="9:9" hidden="1">
      <c r="I166"/>
    </row>
    <row r="167" spans="9:9" hidden="1">
      <c r="I167"/>
    </row>
    <row r="168" spans="9:9" hidden="1">
      <c r="I168"/>
    </row>
    <row r="169" spans="9:9" hidden="1">
      <c r="I169"/>
    </row>
    <row r="170" spans="9:9" hidden="1">
      <c r="I170"/>
    </row>
    <row r="171" spans="9:9" hidden="1">
      <c r="I171"/>
    </row>
    <row r="172" spans="9:9" hidden="1">
      <c r="I172"/>
    </row>
    <row r="173" spans="9:9" hidden="1">
      <c r="I173"/>
    </row>
    <row r="174" spans="9:9" hidden="1">
      <c r="I174"/>
    </row>
    <row r="175" spans="9:9" hidden="1">
      <c r="I175"/>
    </row>
    <row r="176" spans="9:9" hidden="1">
      <c r="I176"/>
    </row>
    <row r="177" spans="9:9" hidden="1">
      <c r="I177"/>
    </row>
    <row r="178" spans="9:9" hidden="1">
      <c r="I178"/>
    </row>
    <row r="179" spans="9:9" hidden="1">
      <c r="I179"/>
    </row>
    <row r="180" spans="9:9" hidden="1">
      <c r="I180"/>
    </row>
    <row r="181" spans="9:9" hidden="1">
      <c r="I181"/>
    </row>
    <row r="182" spans="9:9" hidden="1">
      <c r="I182"/>
    </row>
    <row r="183" spans="9:9" hidden="1">
      <c r="I183"/>
    </row>
    <row r="184" spans="9:9" hidden="1">
      <c r="I184"/>
    </row>
    <row r="185" spans="9:9" hidden="1">
      <c r="I185"/>
    </row>
    <row r="186" spans="9:9" hidden="1">
      <c r="I186"/>
    </row>
    <row r="187" spans="9:9" hidden="1">
      <c r="I187"/>
    </row>
    <row r="188" spans="9:9" hidden="1">
      <c r="I188"/>
    </row>
    <row r="189" spans="9:9" hidden="1">
      <c r="I189"/>
    </row>
    <row r="190" spans="9:9" hidden="1">
      <c r="I190"/>
    </row>
    <row r="191" spans="9:9" hidden="1">
      <c r="I191"/>
    </row>
    <row r="192" spans="9:9" hidden="1">
      <c r="I192"/>
    </row>
    <row r="193" spans="9:9" hidden="1">
      <c r="I193"/>
    </row>
    <row r="194" spans="9:9" hidden="1">
      <c r="I194"/>
    </row>
    <row r="195" spans="9:9" hidden="1">
      <c r="I195"/>
    </row>
    <row r="196" spans="9:9" hidden="1">
      <c r="I196"/>
    </row>
    <row r="197" spans="9:9" hidden="1">
      <c r="I197"/>
    </row>
    <row r="198" spans="9:9" hidden="1">
      <c r="I198"/>
    </row>
    <row r="199" spans="9:9" hidden="1">
      <c r="I199"/>
    </row>
    <row r="200" spans="9:9" hidden="1">
      <c r="I200"/>
    </row>
    <row r="201" spans="9:9" hidden="1">
      <c r="I201"/>
    </row>
    <row r="202" spans="9:9" hidden="1">
      <c r="I202"/>
    </row>
    <row r="203" spans="9:9" hidden="1">
      <c r="I203"/>
    </row>
    <row r="204" spans="9:9" hidden="1">
      <c r="I204"/>
    </row>
    <row r="205" spans="9:9" hidden="1">
      <c r="I205"/>
    </row>
    <row r="206" spans="9:9" hidden="1">
      <c r="I206"/>
    </row>
    <row r="207" spans="9:9" hidden="1">
      <c r="I207"/>
    </row>
    <row r="208" spans="9:9" hidden="1">
      <c r="I208"/>
    </row>
    <row r="209" spans="9:9" hidden="1">
      <c r="I209"/>
    </row>
    <row r="210" spans="9:9" hidden="1">
      <c r="I210"/>
    </row>
    <row r="211" spans="9:9" hidden="1">
      <c r="I211"/>
    </row>
    <row r="212" spans="9:9" hidden="1">
      <c r="I212"/>
    </row>
    <row r="213" spans="9:9" hidden="1">
      <c r="I213"/>
    </row>
    <row r="214" spans="9:9" hidden="1">
      <c r="I214"/>
    </row>
    <row r="215" spans="9:9" hidden="1">
      <c r="I215"/>
    </row>
    <row r="216" spans="9:9" hidden="1">
      <c r="I216"/>
    </row>
    <row r="217" spans="9:9" hidden="1">
      <c r="I217"/>
    </row>
    <row r="218" spans="9:9" hidden="1">
      <c r="I218"/>
    </row>
    <row r="219" spans="9:9" hidden="1">
      <c r="I219"/>
    </row>
    <row r="220" spans="9:9" hidden="1">
      <c r="I220"/>
    </row>
    <row r="221" spans="9:9" hidden="1">
      <c r="I221"/>
    </row>
    <row r="222" spans="9:9" hidden="1">
      <c r="I222"/>
    </row>
    <row r="223" spans="9:9" hidden="1">
      <c r="I223"/>
    </row>
    <row r="224" spans="9:9" hidden="1">
      <c r="I224"/>
    </row>
    <row r="225" spans="9:9" hidden="1">
      <c r="I225"/>
    </row>
    <row r="226" spans="9:9" hidden="1">
      <c r="I226"/>
    </row>
    <row r="227" spans="9:9" hidden="1">
      <c r="I227"/>
    </row>
    <row r="228" spans="9:9" hidden="1">
      <c r="I228"/>
    </row>
    <row r="229" spans="9:9" hidden="1">
      <c r="I229"/>
    </row>
    <row r="230" spans="9:9" hidden="1">
      <c r="I230"/>
    </row>
    <row r="231" spans="9:9" hidden="1">
      <c r="I231"/>
    </row>
    <row r="232" spans="9:9" hidden="1">
      <c r="I232"/>
    </row>
    <row r="233" spans="9:9" hidden="1">
      <c r="I233"/>
    </row>
    <row r="234" spans="9:9" hidden="1">
      <c r="I234"/>
    </row>
    <row r="235" spans="9:9" hidden="1">
      <c r="I235"/>
    </row>
    <row r="236" spans="9:9" hidden="1">
      <c r="I236"/>
    </row>
    <row r="237" spans="9:9" hidden="1">
      <c r="I237"/>
    </row>
    <row r="238" spans="9:9" hidden="1">
      <c r="I238"/>
    </row>
    <row r="239" spans="9:9" hidden="1">
      <c r="I239"/>
    </row>
    <row r="240" spans="9:9" hidden="1">
      <c r="I240"/>
    </row>
    <row r="241" spans="9:9" hidden="1">
      <c r="I241"/>
    </row>
    <row r="242" spans="9:9" hidden="1">
      <c r="I242"/>
    </row>
    <row r="243" spans="9:9" hidden="1">
      <c r="I243"/>
    </row>
    <row r="244" spans="9:9" hidden="1">
      <c r="I244"/>
    </row>
    <row r="245" spans="9:9" hidden="1">
      <c r="I245"/>
    </row>
    <row r="246" spans="9:9" hidden="1">
      <c r="I246"/>
    </row>
    <row r="247" spans="9:9" hidden="1">
      <c r="I247"/>
    </row>
    <row r="248" spans="9:9" hidden="1">
      <c r="I248"/>
    </row>
    <row r="249" spans="9:9" hidden="1">
      <c r="I249"/>
    </row>
    <row r="250" spans="9:9" hidden="1">
      <c r="I250"/>
    </row>
    <row r="251" spans="9:9" hidden="1">
      <c r="I251"/>
    </row>
    <row r="252" spans="9:9" hidden="1">
      <c r="I252"/>
    </row>
    <row r="253" spans="9:9" hidden="1">
      <c r="I253"/>
    </row>
    <row r="254" spans="9:9" hidden="1">
      <c r="I254"/>
    </row>
    <row r="255" spans="9:9" hidden="1">
      <c r="I255"/>
    </row>
    <row r="256" spans="9:9" hidden="1">
      <c r="I256"/>
    </row>
    <row r="257" spans="9:9" hidden="1">
      <c r="I257"/>
    </row>
    <row r="258" spans="9:9" hidden="1">
      <c r="I258"/>
    </row>
    <row r="259" spans="9:9" hidden="1">
      <c r="I259"/>
    </row>
    <row r="260" spans="9:9" hidden="1">
      <c r="I260"/>
    </row>
    <row r="261" spans="9:9" hidden="1">
      <c r="I261"/>
    </row>
    <row r="262" spans="9:9" hidden="1">
      <c r="I262"/>
    </row>
    <row r="263" spans="9:9" hidden="1">
      <c r="I263"/>
    </row>
    <row r="264" spans="9:9" hidden="1">
      <c r="I264"/>
    </row>
    <row r="265" spans="9:9" hidden="1">
      <c r="I265"/>
    </row>
    <row r="266" spans="9:9" hidden="1">
      <c r="I266"/>
    </row>
    <row r="267" spans="9:9" hidden="1">
      <c r="I267"/>
    </row>
    <row r="268" spans="9:9" hidden="1">
      <c r="I268"/>
    </row>
    <row r="269" spans="9:9" hidden="1">
      <c r="I269"/>
    </row>
    <row r="270" spans="9:9" hidden="1">
      <c r="I270"/>
    </row>
    <row r="271" spans="9:9" hidden="1">
      <c r="I271"/>
    </row>
    <row r="272" spans="9:9" hidden="1">
      <c r="I272"/>
    </row>
    <row r="273" spans="9:9" hidden="1">
      <c r="I273"/>
    </row>
    <row r="274" spans="9:9" hidden="1">
      <c r="I274"/>
    </row>
    <row r="275" spans="9:9" hidden="1">
      <c r="I275"/>
    </row>
    <row r="276" spans="9:9" hidden="1">
      <c r="I276"/>
    </row>
    <row r="277" spans="9:9" hidden="1">
      <c r="I277"/>
    </row>
    <row r="278" spans="9:9" hidden="1">
      <c r="I278"/>
    </row>
    <row r="279" spans="9:9" hidden="1">
      <c r="I279"/>
    </row>
    <row r="280" spans="9:9" hidden="1">
      <c r="I280"/>
    </row>
    <row r="281" spans="9:9" hidden="1">
      <c r="I281"/>
    </row>
    <row r="282" spans="9:9" hidden="1">
      <c r="I282"/>
    </row>
    <row r="283" spans="9:9" hidden="1">
      <c r="I283"/>
    </row>
    <row r="284" spans="9:9" hidden="1">
      <c r="I284"/>
    </row>
    <row r="285" spans="9:9" hidden="1">
      <c r="I285"/>
    </row>
    <row r="286" spans="9:9" hidden="1">
      <c r="I286"/>
    </row>
    <row r="287" spans="9:9" hidden="1">
      <c r="I287"/>
    </row>
    <row r="288" spans="9:9" hidden="1">
      <c r="I288"/>
    </row>
    <row r="289" spans="9:9" hidden="1">
      <c r="I289"/>
    </row>
    <row r="290" spans="9:9" hidden="1">
      <c r="I290"/>
    </row>
    <row r="291" spans="9:9" hidden="1">
      <c r="I291"/>
    </row>
    <row r="292" spans="9:9" hidden="1">
      <c r="I292"/>
    </row>
    <row r="293" spans="9:9" hidden="1">
      <c r="I293"/>
    </row>
    <row r="294" spans="9:9" hidden="1">
      <c r="I294"/>
    </row>
    <row r="295" spans="9:9" hidden="1">
      <c r="I295"/>
    </row>
    <row r="296" spans="9:9" hidden="1">
      <c r="I296"/>
    </row>
    <row r="297" spans="9:9" hidden="1">
      <c r="I297"/>
    </row>
    <row r="298" spans="9:9" hidden="1">
      <c r="I298"/>
    </row>
    <row r="299" spans="9:9" hidden="1">
      <c r="I299"/>
    </row>
    <row r="300" spans="9:9" hidden="1">
      <c r="I300"/>
    </row>
    <row r="301" spans="9:9" hidden="1">
      <c r="I301"/>
    </row>
    <row r="302" spans="9:9" hidden="1">
      <c r="I302"/>
    </row>
    <row r="303" spans="9:9" hidden="1">
      <c r="I303"/>
    </row>
    <row r="304" spans="9:9" hidden="1">
      <c r="I304"/>
    </row>
    <row r="305" spans="9:9" hidden="1">
      <c r="I305"/>
    </row>
    <row r="306" spans="9:9" hidden="1">
      <c r="I306"/>
    </row>
    <row r="307" spans="9:9" hidden="1">
      <c r="I307"/>
    </row>
    <row r="308" spans="9:9" hidden="1">
      <c r="I308"/>
    </row>
    <row r="309" spans="9:9" hidden="1">
      <c r="I309"/>
    </row>
    <row r="310" spans="9:9" hidden="1">
      <c r="I310"/>
    </row>
    <row r="311" spans="9:9" hidden="1">
      <c r="I311"/>
    </row>
    <row r="312" spans="9:9" hidden="1">
      <c r="I312"/>
    </row>
    <row r="313" spans="9:9" hidden="1">
      <c r="I313"/>
    </row>
    <row r="314" spans="9:9" hidden="1">
      <c r="I314"/>
    </row>
    <row r="315" spans="9:9" hidden="1">
      <c r="I315"/>
    </row>
    <row r="316" spans="9:9" hidden="1">
      <c r="I316"/>
    </row>
    <row r="317" spans="9:9" hidden="1">
      <c r="I317"/>
    </row>
    <row r="318" spans="9:9" hidden="1">
      <c r="I318"/>
    </row>
    <row r="319" spans="9:9" hidden="1">
      <c r="I319"/>
    </row>
    <row r="320" spans="9:9" hidden="1">
      <c r="I320"/>
    </row>
    <row r="321" spans="9:9" hidden="1">
      <c r="I321"/>
    </row>
    <row r="322" spans="9:9" hidden="1">
      <c r="I322"/>
    </row>
    <row r="323" spans="9:9" hidden="1">
      <c r="I323"/>
    </row>
    <row r="324" spans="9:9" hidden="1">
      <c r="I324"/>
    </row>
    <row r="325" spans="9:9" hidden="1">
      <c r="I325"/>
    </row>
    <row r="326" spans="9:9" hidden="1">
      <c r="I326"/>
    </row>
    <row r="327" spans="9:9" hidden="1">
      <c r="I327"/>
    </row>
    <row r="328" spans="9:9" hidden="1">
      <c r="I328"/>
    </row>
    <row r="329" spans="9:9" hidden="1">
      <c r="I329"/>
    </row>
    <row r="330" spans="9:9" hidden="1">
      <c r="I330"/>
    </row>
    <row r="331" spans="9:9" hidden="1">
      <c r="I331"/>
    </row>
    <row r="332" spans="9:9" hidden="1">
      <c r="I332"/>
    </row>
    <row r="333" spans="9:9" hidden="1">
      <c r="I333"/>
    </row>
    <row r="334" spans="9:9" hidden="1">
      <c r="I334"/>
    </row>
    <row r="335" spans="9:9" hidden="1">
      <c r="I335"/>
    </row>
    <row r="336" spans="9:9" hidden="1">
      <c r="I336"/>
    </row>
    <row r="337" spans="9:9" hidden="1">
      <c r="I337"/>
    </row>
    <row r="338" spans="9:9" hidden="1">
      <c r="I338"/>
    </row>
    <row r="339" spans="9:9" hidden="1">
      <c r="I339"/>
    </row>
    <row r="340" spans="9:9" hidden="1">
      <c r="I340"/>
    </row>
    <row r="341" spans="9:9" hidden="1">
      <c r="I341"/>
    </row>
    <row r="342" spans="9:9" hidden="1">
      <c r="I342"/>
    </row>
    <row r="343" spans="9:9" hidden="1">
      <c r="I343"/>
    </row>
    <row r="344" spans="9:9" hidden="1">
      <c r="I344"/>
    </row>
    <row r="345" spans="9:9" hidden="1">
      <c r="I345"/>
    </row>
    <row r="346" spans="9:9" hidden="1">
      <c r="I346"/>
    </row>
    <row r="347" spans="9:9" hidden="1">
      <c r="I347"/>
    </row>
    <row r="348" spans="9:9" hidden="1">
      <c r="I348"/>
    </row>
    <row r="349" spans="9:9" hidden="1">
      <c r="I349"/>
    </row>
    <row r="350" spans="9:9" hidden="1">
      <c r="I350"/>
    </row>
    <row r="351" spans="9:9" hidden="1">
      <c r="I351"/>
    </row>
    <row r="352" spans="9:9" hidden="1">
      <c r="I352"/>
    </row>
    <row r="353" spans="9:9" hidden="1">
      <c r="I353"/>
    </row>
    <row r="354" spans="9:9" hidden="1">
      <c r="I354"/>
    </row>
    <row r="355" spans="9:9" hidden="1">
      <c r="I355"/>
    </row>
    <row r="356" spans="9:9" hidden="1">
      <c r="I356"/>
    </row>
    <row r="357" spans="9:9" hidden="1">
      <c r="I357"/>
    </row>
    <row r="358" spans="9:9" hidden="1">
      <c r="I358"/>
    </row>
    <row r="359" spans="9:9" hidden="1">
      <c r="I359"/>
    </row>
    <row r="360" spans="9:9" hidden="1">
      <c r="I360"/>
    </row>
    <row r="361" spans="9:9" hidden="1">
      <c r="I361"/>
    </row>
    <row r="362" spans="9:9" hidden="1">
      <c r="I362"/>
    </row>
    <row r="363" spans="9:9" hidden="1">
      <c r="I363"/>
    </row>
    <row r="364" spans="9:9" hidden="1">
      <c r="I364"/>
    </row>
    <row r="365" spans="9:9" hidden="1">
      <c r="I365"/>
    </row>
    <row r="366" spans="9:9" hidden="1">
      <c r="I366"/>
    </row>
    <row r="367" spans="9:9" hidden="1">
      <c r="I367"/>
    </row>
    <row r="368" spans="9:9" hidden="1">
      <c r="I368"/>
    </row>
    <row r="369" spans="9:9" hidden="1">
      <c r="I369"/>
    </row>
    <row r="370" spans="9:9" hidden="1">
      <c r="I370"/>
    </row>
    <row r="371" spans="9:9" hidden="1">
      <c r="I371"/>
    </row>
    <row r="372" spans="9:9" hidden="1">
      <c r="I372"/>
    </row>
    <row r="373" spans="9:9" hidden="1">
      <c r="I373"/>
    </row>
    <row r="374" spans="9:9" hidden="1">
      <c r="I374"/>
    </row>
    <row r="375" spans="9:9" hidden="1">
      <c r="I375"/>
    </row>
    <row r="376" spans="9:9" hidden="1">
      <c r="I376"/>
    </row>
    <row r="377" spans="9:9" hidden="1">
      <c r="I377"/>
    </row>
    <row r="378" spans="9:9" hidden="1">
      <c r="I378"/>
    </row>
    <row r="379" spans="9:9" hidden="1">
      <c r="I379"/>
    </row>
    <row r="380" spans="9:9" hidden="1">
      <c r="I380"/>
    </row>
    <row r="381" spans="9:9" hidden="1">
      <c r="I381"/>
    </row>
    <row r="382" spans="9:9" hidden="1">
      <c r="I382"/>
    </row>
    <row r="383" spans="9:9" hidden="1">
      <c r="I383"/>
    </row>
    <row r="384" spans="9:9" hidden="1">
      <c r="I384"/>
    </row>
    <row r="385" spans="9:9" hidden="1">
      <c r="I385"/>
    </row>
    <row r="386" spans="9:9" hidden="1">
      <c r="I386"/>
    </row>
    <row r="387" spans="9:9" hidden="1">
      <c r="I387"/>
    </row>
    <row r="388" spans="9:9" hidden="1">
      <c r="I388"/>
    </row>
    <row r="389" spans="9:9" hidden="1">
      <c r="I389"/>
    </row>
    <row r="390" spans="9:9" hidden="1">
      <c r="I390"/>
    </row>
    <row r="391" spans="9:9" hidden="1">
      <c r="I391"/>
    </row>
    <row r="392" spans="9:9" hidden="1">
      <c r="I392"/>
    </row>
    <row r="393" spans="9:9" hidden="1">
      <c r="I393"/>
    </row>
    <row r="394" spans="9:9" hidden="1">
      <c r="I394"/>
    </row>
    <row r="395" spans="9:9" hidden="1">
      <c r="I395"/>
    </row>
    <row r="396" spans="9:9" hidden="1">
      <c r="I396"/>
    </row>
    <row r="397" spans="9:9" hidden="1">
      <c r="I397"/>
    </row>
    <row r="398" spans="9:9" hidden="1">
      <c r="I398"/>
    </row>
    <row r="399" spans="9:9" hidden="1">
      <c r="I399"/>
    </row>
    <row r="400" spans="9:9" hidden="1">
      <c r="I400"/>
    </row>
    <row r="401" spans="9:9" hidden="1">
      <c r="I401"/>
    </row>
    <row r="402" spans="9:9" hidden="1">
      <c r="I402"/>
    </row>
    <row r="403" spans="9:9" hidden="1">
      <c r="I403"/>
    </row>
    <row r="404" spans="9:9" hidden="1">
      <c r="I404"/>
    </row>
    <row r="405" spans="9:9" hidden="1">
      <c r="I405"/>
    </row>
    <row r="406" spans="9:9" hidden="1">
      <c r="I406"/>
    </row>
    <row r="407" spans="9:9" hidden="1">
      <c r="I407"/>
    </row>
    <row r="408" spans="9:9" hidden="1">
      <c r="I408"/>
    </row>
    <row r="409" spans="9:9" hidden="1">
      <c r="I409"/>
    </row>
    <row r="410" spans="9:9" hidden="1">
      <c r="I410"/>
    </row>
    <row r="411" spans="9:9" hidden="1">
      <c r="I411"/>
    </row>
    <row r="412" spans="9:9" hidden="1">
      <c r="I412"/>
    </row>
    <row r="413" spans="9:9" hidden="1">
      <c r="I413"/>
    </row>
    <row r="414" spans="9:9" hidden="1">
      <c r="I414"/>
    </row>
    <row r="415" spans="9:9" hidden="1">
      <c r="I415"/>
    </row>
    <row r="416" spans="9:9" hidden="1">
      <c r="I416"/>
    </row>
    <row r="417" spans="9:9" hidden="1">
      <c r="I417"/>
    </row>
    <row r="418" spans="9:9" hidden="1">
      <c r="I418"/>
    </row>
    <row r="419" spans="9:9" hidden="1">
      <c r="I419"/>
    </row>
    <row r="420" spans="9:9" hidden="1">
      <c r="I420"/>
    </row>
    <row r="421" spans="9:9" hidden="1">
      <c r="I421"/>
    </row>
    <row r="422" spans="9:9" hidden="1">
      <c r="I422"/>
    </row>
    <row r="423" spans="9:9" hidden="1">
      <c r="I423"/>
    </row>
    <row r="424" spans="9:9" hidden="1">
      <c r="I424"/>
    </row>
    <row r="425" spans="9:9" hidden="1">
      <c r="I425"/>
    </row>
    <row r="426" spans="9:9" hidden="1">
      <c r="I426"/>
    </row>
    <row r="427" spans="9:9" hidden="1">
      <c r="I427"/>
    </row>
    <row r="428" spans="9:9" hidden="1">
      <c r="I428"/>
    </row>
    <row r="429" spans="9:9" hidden="1">
      <c r="I429"/>
    </row>
    <row r="430" spans="9:9" hidden="1">
      <c r="I430"/>
    </row>
    <row r="431" spans="9:9" hidden="1">
      <c r="I431"/>
    </row>
    <row r="432" spans="9:9" hidden="1">
      <c r="I432"/>
    </row>
    <row r="433" spans="9:9" hidden="1">
      <c r="I433"/>
    </row>
    <row r="434" spans="9:9" hidden="1">
      <c r="I434"/>
    </row>
    <row r="435" spans="9:9" hidden="1">
      <c r="I435"/>
    </row>
    <row r="436" spans="9:9" hidden="1">
      <c r="I436"/>
    </row>
    <row r="437" spans="9:9" hidden="1">
      <c r="I437"/>
    </row>
    <row r="438" spans="9:9" hidden="1">
      <c r="I438"/>
    </row>
    <row r="439" spans="9:9" hidden="1">
      <c r="I439"/>
    </row>
    <row r="440" spans="9:9" hidden="1">
      <c r="I440"/>
    </row>
    <row r="441" spans="9:9" hidden="1">
      <c r="I441"/>
    </row>
    <row r="442" spans="9:9" hidden="1">
      <c r="I442"/>
    </row>
    <row r="443" spans="9:9" hidden="1">
      <c r="I443"/>
    </row>
    <row r="444" spans="9:9" hidden="1">
      <c r="I444"/>
    </row>
    <row r="445" spans="9:9" hidden="1">
      <c r="I445"/>
    </row>
    <row r="446" spans="9:9" hidden="1">
      <c r="I446"/>
    </row>
    <row r="447" spans="9:9" hidden="1">
      <c r="I447"/>
    </row>
    <row r="448" spans="9:9" hidden="1">
      <c r="I448"/>
    </row>
    <row r="449" spans="9:9" hidden="1">
      <c r="I449"/>
    </row>
    <row r="450" spans="9:9" hidden="1">
      <c r="I450"/>
    </row>
    <row r="451" spans="9:9" hidden="1">
      <c r="I451"/>
    </row>
    <row r="452" spans="9:9" hidden="1">
      <c r="I452"/>
    </row>
    <row r="453" spans="9:9" hidden="1">
      <c r="I453"/>
    </row>
    <row r="454" spans="9:9" hidden="1">
      <c r="I454"/>
    </row>
    <row r="455" spans="9:9" hidden="1">
      <c r="I455"/>
    </row>
    <row r="456" spans="9:9" hidden="1">
      <c r="I456"/>
    </row>
    <row r="457" spans="9:9" hidden="1">
      <c r="I457"/>
    </row>
    <row r="458" spans="9:9" hidden="1">
      <c r="I458"/>
    </row>
    <row r="459" spans="9:9" hidden="1">
      <c r="I459"/>
    </row>
    <row r="460" spans="9:9" hidden="1">
      <c r="I460"/>
    </row>
    <row r="461" spans="9:9" hidden="1">
      <c r="I461"/>
    </row>
    <row r="462" spans="9:9" hidden="1">
      <c r="I462"/>
    </row>
    <row r="463" spans="9:9" hidden="1">
      <c r="I463"/>
    </row>
    <row r="464" spans="9:9" hidden="1">
      <c r="I464"/>
    </row>
    <row r="465" spans="9:9" hidden="1">
      <c r="I465"/>
    </row>
    <row r="466" spans="9:9" hidden="1">
      <c r="I466"/>
    </row>
    <row r="467" spans="9:9" hidden="1">
      <c r="I467"/>
    </row>
    <row r="468" spans="9:9" hidden="1">
      <c r="I468"/>
    </row>
    <row r="469" spans="9:9" hidden="1">
      <c r="I469"/>
    </row>
    <row r="470" spans="9:9" hidden="1">
      <c r="I470"/>
    </row>
    <row r="471" spans="9:9" hidden="1">
      <c r="I471"/>
    </row>
    <row r="472" spans="9:9" hidden="1">
      <c r="I472"/>
    </row>
    <row r="473" spans="9:9" hidden="1">
      <c r="I473"/>
    </row>
    <row r="474" spans="9:9" hidden="1">
      <c r="I474"/>
    </row>
    <row r="475" spans="9:9" hidden="1">
      <c r="I475"/>
    </row>
    <row r="476" spans="9:9" hidden="1">
      <c r="I476"/>
    </row>
    <row r="477" spans="9:9" hidden="1">
      <c r="I477"/>
    </row>
    <row r="478" spans="9:9" hidden="1">
      <c r="I478"/>
    </row>
    <row r="479" spans="9:9" hidden="1">
      <c r="I479"/>
    </row>
    <row r="480" spans="9:9" hidden="1">
      <c r="I480"/>
    </row>
    <row r="481" spans="9:9" hidden="1">
      <c r="I481"/>
    </row>
    <row r="482" spans="9:9" hidden="1">
      <c r="I482"/>
    </row>
    <row r="483" spans="9:9" hidden="1">
      <c r="I483"/>
    </row>
    <row r="484" spans="9:9" hidden="1">
      <c r="I484"/>
    </row>
    <row r="485" spans="9:9" hidden="1">
      <c r="I485"/>
    </row>
    <row r="486" spans="9:9" hidden="1">
      <c r="I486"/>
    </row>
    <row r="487" spans="9:9" hidden="1">
      <c r="I487"/>
    </row>
    <row r="488" spans="9:9" hidden="1">
      <c r="I488"/>
    </row>
    <row r="489" spans="9:9" hidden="1">
      <c r="I489"/>
    </row>
    <row r="490" spans="9:9" hidden="1">
      <c r="I490"/>
    </row>
    <row r="491" spans="9:9" hidden="1">
      <c r="I491"/>
    </row>
    <row r="492" spans="9:9" hidden="1">
      <c r="I492"/>
    </row>
    <row r="493" spans="9:9" hidden="1">
      <c r="I493"/>
    </row>
    <row r="494" spans="9:9" hidden="1">
      <c r="I494"/>
    </row>
    <row r="495" spans="9:9" hidden="1">
      <c r="I495"/>
    </row>
    <row r="496" spans="9:9" hidden="1">
      <c r="I496"/>
    </row>
    <row r="497" spans="9:9" hidden="1">
      <c r="I497"/>
    </row>
    <row r="498" spans="9:9" hidden="1">
      <c r="I498"/>
    </row>
    <row r="499" spans="9:9" hidden="1">
      <c r="I499"/>
    </row>
    <row r="500" spans="9:9" hidden="1">
      <c r="I500"/>
    </row>
    <row r="501" spans="9:9" hidden="1">
      <c r="I501"/>
    </row>
    <row r="502" spans="9:9" hidden="1">
      <c r="I502"/>
    </row>
    <row r="503" spans="9:9" hidden="1">
      <c r="I503"/>
    </row>
    <row r="504" spans="9:9" hidden="1">
      <c r="I504"/>
    </row>
    <row r="505" spans="9:9" hidden="1">
      <c r="I505"/>
    </row>
    <row r="506" spans="9:9" hidden="1">
      <c r="I506"/>
    </row>
    <row r="507" spans="9:9" hidden="1">
      <c r="I507"/>
    </row>
    <row r="508" spans="9:9" hidden="1">
      <c r="I508"/>
    </row>
    <row r="509" spans="9:9" hidden="1">
      <c r="I509"/>
    </row>
    <row r="510" spans="9:9" hidden="1">
      <c r="I510"/>
    </row>
    <row r="511" spans="9:9" hidden="1">
      <c r="I511"/>
    </row>
    <row r="512" spans="9:9" hidden="1">
      <c r="I512"/>
    </row>
    <row r="513" spans="9:9" hidden="1">
      <c r="I513"/>
    </row>
    <row r="514" spans="9:9" hidden="1">
      <c r="I514"/>
    </row>
    <row r="515" spans="9:9" hidden="1">
      <c r="I515"/>
    </row>
    <row r="516" spans="9:9" hidden="1">
      <c r="I516"/>
    </row>
    <row r="517" spans="9:9" hidden="1">
      <c r="I517"/>
    </row>
    <row r="518" spans="9:9" hidden="1">
      <c r="I518"/>
    </row>
    <row r="519" spans="9:9" hidden="1">
      <c r="I519"/>
    </row>
    <row r="520" spans="9:9" hidden="1">
      <c r="I520"/>
    </row>
    <row r="521" spans="9:9" hidden="1">
      <c r="I521"/>
    </row>
    <row r="522" spans="9:9" hidden="1">
      <c r="I522"/>
    </row>
    <row r="523" spans="9:9" hidden="1">
      <c r="I523"/>
    </row>
    <row r="524" spans="9:9" hidden="1">
      <c r="I524"/>
    </row>
    <row r="525" spans="9:9" hidden="1">
      <c r="I525"/>
    </row>
    <row r="526" spans="9:9" hidden="1">
      <c r="I526"/>
    </row>
    <row r="527" spans="9:9" hidden="1">
      <c r="I527"/>
    </row>
    <row r="528" spans="9:9" hidden="1">
      <c r="I528"/>
    </row>
    <row r="529" spans="9:9" hidden="1">
      <c r="I529"/>
    </row>
    <row r="530" spans="9:9" hidden="1">
      <c r="I530"/>
    </row>
    <row r="531" spans="9:9" hidden="1">
      <c r="I531"/>
    </row>
    <row r="532" spans="9:9" hidden="1">
      <c r="I532"/>
    </row>
    <row r="533" spans="9:9" hidden="1">
      <c r="I533"/>
    </row>
    <row r="534" spans="9:9" hidden="1">
      <c r="I534"/>
    </row>
    <row r="535" spans="9:9" hidden="1">
      <c r="I535"/>
    </row>
    <row r="536" spans="9:9" hidden="1">
      <c r="I536"/>
    </row>
    <row r="537" spans="9:9" hidden="1">
      <c r="I537"/>
    </row>
    <row r="538" spans="9:9" hidden="1">
      <c r="I538"/>
    </row>
    <row r="539" spans="9:9" hidden="1">
      <c r="I539"/>
    </row>
    <row r="540" spans="9:9" hidden="1">
      <c r="I540"/>
    </row>
    <row r="541" spans="9:9" hidden="1">
      <c r="I541"/>
    </row>
    <row r="542" spans="9:9" hidden="1">
      <c r="I542"/>
    </row>
    <row r="543" spans="9:9" hidden="1">
      <c r="I543"/>
    </row>
    <row r="544" spans="9:9" hidden="1">
      <c r="I544"/>
    </row>
    <row r="545" spans="9:9" hidden="1">
      <c r="I545"/>
    </row>
    <row r="546" spans="9:9" hidden="1">
      <c r="I546"/>
    </row>
    <row r="547" spans="9:9" hidden="1">
      <c r="I547"/>
    </row>
    <row r="548" spans="9:9" hidden="1">
      <c r="I548"/>
    </row>
    <row r="549" spans="9:9" hidden="1">
      <c r="I549"/>
    </row>
    <row r="550" spans="9:9" hidden="1">
      <c r="I550"/>
    </row>
    <row r="551" spans="9:9" hidden="1">
      <c r="I551"/>
    </row>
    <row r="552" spans="9:9" hidden="1">
      <c r="I552"/>
    </row>
    <row r="553" spans="9:9" hidden="1">
      <c r="I553"/>
    </row>
    <row r="554" spans="9:9" hidden="1">
      <c r="I554"/>
    </row>
    <row r="555" spans="9:9" hidden="1">
      <c r="I555"/>
    </row>
    <row r="556" spans="9:9" hidden="1">
      <c r="I556"/>
    </row>
    <row r="557" spans="9:9" hidden="1">
      <c r="I557"/>
    </row>
    <row r="558" spans="9:9" hidden="1">
      <c r="I558"/>
    </row>
    <row r="559" spans="9:9" hidden="1">
      <c r="I559"/>
    </row>
    <row r="560" spans="9:9" hidden="1">
      <c r="I560"/>
    </row>
    <row r="561" spans="9:9" hidden="1">
      <c r="I561"/>
    </row>
    <row r="562" spans="9:9" hidden="1">
      <c r="I562"/>
    </row>
    <row r="563" spans="9:9" hidden="1">
      <c r="I563"/>
    </row>
    <row r="564" spans="9:9" hidden="1">
      <c r="I564"/>
    </row>
    <row r="565" spans="9:9" hidden="1">
      <c r="I565"/>
    </row>
    <row r="566" spans="9:9" hidden="1">
      <c r="I566"/>
    </row>
    <row r="567" spans="9:9" hidden="1">
      <c r="I567"/>
    </row>
    <row r="568" spans="9:9" hidden="1">
      <c r="I568"/>
    </row>
    <row r="569" spans="9:9" hidden="1">
      <c r="I569"/>
    </row>
    <row r="570" spans="9:9" hidden="1">
      <c r="I570"/>
    </row>
    <row r="571" spans="9:9" hidden="1">
      <c r="I571"/>
    </row>
    <row r="572" spans="9:9" hidden="1">
      <c r="I572"/>
    </row>
    <row r="573" spans="9:9" hidden="1">
      <c r="I573"/>
    </row>
    <row r="574" spans="9:9" hidden="1">
      <c r="I574"/>
    </row>
    <row r="575" spans="9:9" hidden="1">
      <c r="I575"/>
    </row>
    <row r="576" spans="9:9" hidden="1">
      <c r="I576"/>
    </row>
    <row r="577" spans="9:9" hidden="1">
      <c r="I577"/>
    </row>
    <row r="578" spans="9:9" hidden="1">
      <c r="I578"/>
    </row>
    <row r="579" spans="9:9" hidden="1">
      <c r="I579"/>
    </row>
    <row r="580" spans="9:9" hidden="1">
      <c r="I580"/>
    </row>
    <row r="581" spans="9:9" hidden="1">
      <c r="I581"/>
    </row>
    <row r="582" spans="9:9" hidden="1">
      <c r="I582"/>
    </row>
    <row r="583" spans="9:9" hidden="1">
      <c r="I583"/>
    </row>
    <row r="584" spans="9:9" hidden="1">
      <c r="I584"/>
    </row>
    <row r="585" spans="9:9" hidden="1">
      <c r="I585"/>
    </row>
    <row r="586" spans="9:9" hidden="1">
      <c r="I586"/>
    </row>
    <row r="587" spans="9:9" hidden="1">
      <c r="I587"/>
    </row>
    <row r="588" spans="9:9" hidden="1">
      <c r="I588"/>
    </row>
    <row r="589" spans="9:9" hidden="1">
      <c r="I589"/>
    </row>
    <row r="590" spans="9:9" hidden="1">
      <c r="I590"/>
    </row>
    <row r="591" spans="9:9" hidden="1">
      <c r="I591"/>
    </row>
    <row r="592" spans="9:9" hidden="1">
      <c r="I592"/>
    </row>
    <row r="593" spans="9:9" hidden="1">
      <c r="I593"/>
    </row>
    <row r="594" spans="9:9" hidden="1">
      <c r="I594"/>
    </row>
    <row r="595" spans="9:9" hidden="1">
      <c r="I595"/>
    </row>
    <row r="596" spans="9:9" hidden="1">
      <c r="I596"/>
    </row>
    <row r="597" spans="9:9" hidden="1">
      <c r="I597"/>
    </row>
    <row r="598" spans="9:9" hidden="1">
      <c r="I598"/>
    </row>
    <row r="599" spans="9:9" hidden="1">
      <c r="I599"/>
    </row>
    <row r="600" spans="9:9" hidden="1">
      <c r="I600"/>
    </row>
    <row r="601" spans="9:9" hidden="1">
      <c r="I601"/>
    </row>
    <row r="602" spans="9:9" hidden="1">
      <c r="I602"/>
    </row>
    <row r="603" spans="9:9" hidden="1">
      <c r="I603"/>
    </row>
    <row r="604" spans="9:9" hidden="1">
      <c r="I604"/>
    </row>
    <row r="605" spans="9:9" hidden="1">
      <c r="I605"/>
    </row>
    <row r="606" spans="9:9" hidden="1">
      <c r="I606"/>
    </row>
    <row r="607" spans="9:9" hidden="1">
      <c r="I607"/>
    </row>
    <row r="608" spans="9:9" hidden="1">
      <c r="I608"/>
    </row>
    <row r="609" spans="9:9" hidden="1">
      <c r="I609"/>
    </row>
    <row r="610" spans="9:9" hidden="1">
      <c r="I610"/>
    </row>
    <row r="611" spans="9:9" hidden="1">
      <c r="I611"/>
    </row>
    <row r="612" spans="9:9" hidden="1">
      <c r="I612"/>
    </row>
    <row r="613" spans="9:9" hidden="1">
      <c r="I613"/>
    </row>
    <row r="614" spans="9:9" hidden="1">
      <c r="I614"/>
    </row>
    <row r="615" spans="9:9" hidden="1">
      <c r="I615"/>
    </row>
    <row r="616" spans="9:9" hidden="1">
      <c r="I616"/>
    </row>
    <row r="617" spans="9:9" hidden="1">
      <c r="I617"/>
    </row>
    <row r="618" spans="9:9" hidden="1">
      <c r="I618"/>
    </row>
    <row r="619" spans="9:9" hidden="1">
      <c r="I619"/>
    </row>
    <row r="620" spans="9:9" hidden="1">
      <c r="I620"/>
    </row>
    <row r="621" spans="9:9" hidden="1">
      <c r="I621"/>
    </row>
    <row r="622" spans="9:9" hidden="1">
      <c r="I622"/>
    </row>
    <row r="623" spans="9:9" hidden="1">
      <c r="I623"/>
    </row>
    <row r="624" spans="9:9" hidden="1">
      <c r="I624"/>
    </row>
    <row r="625" spans="9:9" hidden="1">
      <c r="I625"/>
    </row>
    <row r="626" spans="9:9" hidden="1">
      <c r="I626"/>
    </row>
    <row r="627" spans="9:9" hidden="1">
      <c r="I627"/>
    </row>
    <row r="628" spans="9:9" hidden="1">
      <c r="I628"/>
    </row>
    <row r="629" spans="9:9" hidden="1">
      <c r="I629"/>
    </row>
    <row r="630" spans="9:9" hidden="1">
      <c r="I630"/>
    </row>
    <row r="631" spans="9:9" hidden="1">
      <c r="I631"/>
    </row>
    <row r="632" spans="9:9" hidden="1">
      <c r="I632"/>
    </row>
    <row r="633" spans="9:9" hidden="1">
      <c r="I633"/>
    </row>
    <row r="634" spans="9:9" hidden="1">
      <c r="I634"/>
    </row>
    <row r="635" spans="9:9" hidden="1">
      <c r="I635"/>
    </row>
    <row r="636" spans="9:9" hidden="1">
      <c r="I636"/>
    </row>
    <row r="637" spans="9:9" hidden="1">
      <c r="I637"/>
    </row>
    <row r="638" spans="9:9" hidden="1">
      <c r="I638"/>
    </row>
    <row r="639" spans="9:9" hidden="1">
      <c r="I639"/>
    </row>
    <row r="640" spans="9:9" hidden="1">
      <c r="I640"/>
    </row>
    <row r="641" spans="9:9" hidden="1">
      <c r="I641"/>
    </row>
    <row r="642" spans="9:9" hidden="1">
      <c r="I642"/>
    </row>
    <row r="643" spans="9:9" hidden="1">
      <c r="I643"/>
    </row>
    <row r="644" spans="9:9" hidden="1">
      <c r="I644"/>
    </row>
    <row r="645" spans="9:9" hidden="1">
      <c r="I645"/>
    </row>
    <row r="646" spans="9:9" hidden="1">
      <c r="I646"/>
    </row>
    <row r="647" spans="9:9" hidden="1">
      <c r="I647"/>
    </row>
    <row r="648" spans="9:9" hidden="1">
      <c r="I648"/>
    </row>
    <row r="649" spans="9:9" hidden="1">
      <c r="I649"/>
    </row>
    <row r="650" spans="9:9" hidden="1">
      <c r="I650"/>
    </row>
    <row r="651" spans="9:9" hidden="1">
      <c r="I651"/>
    </row>
    <row r="652" spans="9:9" hidden="1">
      <c r="I652"/>
    </row>
    <row r="653" spans="9:9" hidden="1">
      <c r="I653"/>
    </row>
    <row r="654" spans="9:9" hidden="1">
      <c r="I654"/>
    </row>
    <row r="655" spans="9:9" hidden="1">
      <c r="I655"/>
    </row>
    <row r="656" spans="9:9" hidden="1">
      <c r="I656"/>
    </row>
    <row r="657" spans="9:9" hidden="1">
      <c r="I657"/>
    </row>
    <row r="658" spans="9:9" hidden="1">
      <c r="I658"/>
    </row>
    <row r="659" spans="9:9" hidden="1">
      <c r="I659"/>
    </row>
    <row r="660" spans="9:9" hidden="1">
      <c r="I660"/>
    </row>
    <row r="661" spans="9:9" hidden="1">
      <c r="I661"/>
    </row>
    <row r="662" spans="9:9" hidden="1">
      <c r="I662"/>
    </row>
    <row r="663" spans="9:9" hidden="1">
      <c r="I663"/>
    </row>
    <row r="664" spans="9:9" hidden="1">
      <c r="I664"/>
    </row>
    <row r="665" spans="9:9" hidden="1">
      <c r="I665"/>
    </row>
    <row r="666" spans="9:9" hidden="1">
      <c r="I666"/>
    </row>
    <row r="667" spans="9:9" hidden="1">
      <c r="I667"/>
    </row>
    <row r="668" spans="9:9" hidden="1">
      <c r="I668"/>
    </row>
    <row r="669" spans="9:9" hidden="1">
      <c r="I669"/>
    </row>
    <row r="670" spans="9:9" hidden="1">
      <c r="I670"/>
    </row>
    <row r="671" spans="9:9" hidden="1">
      <c r="I671"/>
    </row>
    <row r="672" spans="9:9" hidden="1">
      <c r="I672"/>
    </row>
    <row r="673" spans="9:9" hidden="1">
      <c r="I673"/>
    </row>
    <row r="674" spans="9:9" hidden="1">
      <c r="I674"/>
    </row>
    <row r="675" spans="9:9" hidden="1">
      <c r="I675"/>
    </row>
    <row r="676" spans="9:9" hidden="1">
      <c r="I676"/>
    </row>
    <row r="677" spans="9:9" hidden="1">
      <c r="I677"/>
    </row>
    <row r="678" spans="9:9" hidden="1">
      <c r="I678"/>
    </row>
    <row r="679" spans="9:9" hidden="1">
      <c r="I679"/>
    </row>
    <row r="680" spans="9:9" hidden="1">
      <c r="I680"/>
    </row>
    <row r="681" spans="9:9" hidden="1">
      <c r="I681"/>
    </row>
    <row r="682" spans="9:9" hidden="1">
      <c r="I682"/>
    </row>
    <row r="683" spans="9:9" hidden="1">
      <c r="I683"/>
    </row>
    <row r="684" spans="9:9" hidden="1">
      <c r="I684"/>
    </row>
    <row r="685" spans="9:9" hidden="1">
      <c r="I685"/>
    </row>
    <row r="686" spans="9:9" hidden="1">
      <c r="I686"/>
    </row>
    <row r="687" spans="9:9" hidden="1">
      <c r="I687"/>
    </row>
    <row r="688" spans="9:9" hidden="1">
      <c r="I688"/>
    </row>
    <row r="689" spans="9:9" hidden="1">
      <c r="I689"/>
    </row>
    <row r="690" spans="9:9" hidden="1">
      <c r="I690"/>
    </row>
    <row r="691" spans="9:9" hidden="1">
      <c r="I691"/>
    </row>
    <row r="692" spans="9:9" hidden="1">
      <c r="I692"/>
    </row>
    <row r="693" spans="9:9" hidden="1">
      <c r="I693"/>
    </row>
    <row r="694" spans="9:9" hidden="1">
      <c r="I694"/>
    </row>
    <row r="695" spans="9:9" hidden="1">
      <c r="I695"/>
    </row>
    <row r="696" spans="9:9" hidden="1">
      <c r="I696"/>
    </row>
    <row r="697" spans="9:9" hidden="1">
      <c r="I697"/>
    </row>
    <row r="698" spans="9:9" hidden="1">
      <c r="I698"/>
    </row>
    <row r="699" spans="9:9" hidden="1">
      <c r="I699"/>
    </row>
    <row r="700" spans="9:9" hidden="1">
      <c r="I700"/>
    </row>
    <row r="701" spans="9:9" hidden="1">
      <c r="I701"/>
    </row>
    <row r="702" spans="9:9" hidden="1">
      <c r="I702"/>
    </row>
    <row r="703" spans="9:9" hidden="1">
      <c r="I703"/>
    </row>
    <row r="704" spans="9:9" hidden="1">
      <c r="I704"/>
    </row>
    <row r="705" spans="9:9" hidden="1">
      <c r="I705"/>
    </row>
    <row r="706" spans="9:9" hidden="1">
      <c r="I706"/>
    </row>
    <row r="707" spans="9:9" hidden="1">
      <c r="I707"/>
    </row>
    <row r="708" spans="9:9" hidden="1">
      <c r="I708"/>
    </row>
    <row r="709" spans="9:9" hidden="1">
      <c r="I709"/>
    </row>
    <row r="710" spans="9:9" hidden="1">
      <c r="I710"/>
    </row>
    <row r="711" spans="9:9" hidden="1">
      <c r="I711"/>
    </row>
    <row r="712" spans="9:9" hidden="1">
      <c r="I712"/>
    </row>
    <row r="713" spans="9:9" hidden="1">
      <c r="I713"/>
    </row>
    <row r="714" spans="9:9" hidden="1">
      <c r="I714"/>
    </row>
    <row r="715" spans="9:9" hidden="1">
      <c r="I715"/>
    </row>
    <row r="716" spans="9:9" hidden="1">
      <c r="I716"/>
    </row>
    <row r="717" spans="9:9" hidden="1">
      <c r="I717"/>
    </row>
    <row r="718" spans="9:9" hidden="1">
      <c r="I718"/>
    </row>
    <row r="719" spans="9:9" hidden="1">
      <c r="I719"/>
    </row>
    <row r="720" spans="9:9" hidden="1">
      <c r="I720"/>
    </row>
    <row r="721" spans="9:9" hidden="1">
      <c r="I721"/>
    </row>
    <row r="722" spans="9:9" hidden="1">
      <c r="I722"/>
    </row>
    <row r="723" spans="9:9" hidden="1">
      <c r="I723"/>
    </row>
    <row r="724" spans="9:9" hidden="1">
      <c r="I724"/>
    </row>
    <row r="725" spans="9:9" hidden="1">
      <c r="I725"/>
    </row>
    <row r="726" spans="9:9" hidden="1">
      <c r="I726"/>
    </row>
    <row r="727" spans="9:9" hidden="1">
      <c r="I727"/>
    </row>
    <row r="728" spans="9:9" hidden="1">
      <c r="I728"/>
    </row>
    <row r="729" spans="9:9" hidden="1">
      <c r="I729"/>
    </row>
    <row r="730" spans="9:9" hidden="1">
      <c r="I730"/>
    </row>
    <row r="731" spans="9:9" hidden="1">
      <c r="I731"/>
    </row>
    <row r="732" spans="9:9" hidden="1">
      <c r="I732"/>
    </row>
    <row r="733" spans="9:9" hidden="1">
      <c r="I733"/>
    </row>
    <row r="734" spans="9:9" hidden="1">
      <c r="I734"/>
    </row>
    <row r="735" spans="9:9" hidden="1">
      <c r="I735"/>
    </row>
    <row r="736" spans="9:9" hidden="1">
      <c r="I736"/>
    </row>
    <row r="737" spans="9:9" hidden="1">
      <c r="I737"/>
    </row>
    <row r="738" spans="9:9" hidden="1">
      <c r="I738"/>
    </row>
    <row r="739" spans="9:9" hidden="1">
      <c r="I739"/>
    </row>
    <row r="740" spans="9:9" hidden="1">
      <c r="I740"/>
    </row>
    <row r="741" spans="9:9" hidden="1">
      <c r="I741"/>
    </row>
    <row r="742" spans="9:9" hidden="1">
      <c r="I742"/>
    </row>
    <row r="743" spans="9:9" hidden="1">
      <c r="I743"/>
    </row>
    <row r="744" spans="9:9" hidden="1">
      <c r="I744"/>
    </row>
    <row r="745" spans="9:9" hidden="1">
      <c r="I745"/>
    </row>
    <row r="746" spans="9:9" hidden="1">
      <c r="I746"/>
    </row>
    <row r="747" spans="9:9" hidden="1">
      <c r="I747"/>
    </row>
    <row r="748" spans="9:9" hidden="1">
      <c r="I748"/>
    </row>
    <row r="749" spans="9:9" hidden="1">
      <c r="I749"/>
    </row>
    <row r="750" spans="9:9" hidden="1">
      <c r="I750"/>
    </row>
    <row r="751" spans="9:9" hidden="1">
      <c r="I751"/>
    </row>
    <row r="752" spans="9:9" hidden="1">
      <c r="I752"/>
    </row>
    <row r="753" spans="9:9" hidden="1">
      <c r="I753"/>
    </row>
    <row r="754" spans="9:9" hidden="1">
      <c r="I754"/>
    </row>
    <row r="755" spans="9:9" hidden="1">
      <c r="I755"/>
    </row>
    <row r="756" spans="9:9" hidden="1">
      <c r="I756"/>
    </row>
    <row r="757" spans="9:9" hidden="1">
      <c r="I757"/>
    </row>
    <row r="758" spans="9:9" hidden="1">
      <c r="I758"/>
    </row>
    <row r="759" spans="9:9" hidden="1">
      <c r="I759"/>
    </row>
    <row r="760" spans="9:9" hidden="1">
      <c r="I760"/>
    </row>
    <row r="761" spans="9:9" hidden="1">
      <c r="I761"/>
    </row>
    <row r="762" spans="9:9" hidden="1">
      <c r="I762"/>
    </row>
    <row r="763" spans="9:9" hidden="1">
      <c r="I763"/>
    </row>
    <row r="764" spans="9:9" hidden="1">
      <c r="I764"/>
    </row>
    <row r="765" spans="9:9" hidden="1">
      <c r="I765"/>
    </row>
    <row r="766" spans="9:9" hidden="1">
      <c r="I766"/>
    </row>
    <row r="767" spans="9:9" hidden="1">
      <c r="I767"/>
    </row>
    <row r="768" spans="9:9" hidden="1">
      <c r="I768"/>
    </row>
    <row r="769" spans="9:9" hidden="1">
      <c r="I769"/>
    </row>
    <row r="770" spans="9:9" hidden="1">
      <c r="I770"/>
    </row>
    <row r="771" spans="9:9" hidden="1">
      <c r="I771"/>
    </row>
    <row r="772" spans="9:9" hidden="1">
      <c r="I772"/>
    </row>
    <row r="773" spans="9:9" hidden="1">
      <c r="I773"/>
    </row>
    <row r="774" spans="9:9" hidden="1">
      <c r="I774"/>
    </row>
    <row r="775" spans="9:9" hidden="1">
      <c r="I775"/>
    </row>
    <row r="776" spans="9:9" hidden="1">
      <c r="I776"/>
    </row>
    <row r="777" spans="9:9" hidden="1">
      <c r="I777"/>
    </row>
    <row r="778" spans="9:9" hidden="1">
      <c r="I778"/>
    </row>
    <row r="779" spans="9:9" hidden="1">
      <c r="I779"/>
    </row>
    <row r="780" spans="9:9" hidden="1">
      <c r="I780"/>
    </row>
    <row r="781" spans="9:9" hidden="1">
      <c r="I781"/>
    </row>
    <row r="782" spans="9:9" hidden="1">
      <c r="I782"/>
    </row>
    <row r="783" spans="9:9" hidden="1">
      <c r="I783"/>
    </row>
    <row r="784" spans="9:9" hidden="1">
      <c r="I784"/>
    </row>
    <row r="785" spans="9:9" hidden="1">
      <c r="I785"/>
    </row>
    <row r="786" spans="9:9" hidden="1">
      <c r="I786"/>
    </row>
    <row r="787" spans="9:9" hidden="1">
      <c r="I787"/>
    </row>
    <row r="788" spans="9:9" hidden="1">
      <c r="I788"/>
    </row>
    <row r="789" spans="9:9" hidden="1">
      <c r="I789"/>
    </row>
    <row r="790" spans="9:9" hidden="1">
      <c r="I790"/>
    </row>
    <row r="791" spans="9:9" hidden="1">
      <c r="I791"/>
    </row>
    <row r="792" spans="9:9" hidden="1">
      <c r="I792"/>
    </row>
    <row r="793" spans="9:9" hidden="1">
      <c r="I793"/>
    </row>
    <row r="794" spans="9:9" hidden="1">
      <c r="I794"/>
    </row>
    <row r="795" spans="9:9" hidden="1">
      <c r="I795"/>
    </row>
    <row r="796" spans="9:9" hidden="1">
      <c r="I796"/>
    </row>
    <row r="797" spans="9:9" hidden="1">
      <c r="I797"/>
    </row>
    <row r="798" spans="9:9" hidden="1">
      <c r="I798"/>
    </row>
    <row r="799" spans="9:9" hidden="1">
      <c r="I799"/>
    </row>
    <row r="800" spans="9:9" hidden="1">
      <c r="I800"/>
    </row>
    <row r="801" spans="9:9" hidden="1">
      <c r="I801"/>
    </row>
    <row r="802" spans="9:9" hidden="1">
      <c r="I802"/>
    </row>
    <row r="803" spans="9:9" hidden="1">
      <c r="I803"/>
    </row>
    <row r="804" spans="9:9" hidden="1">
      <c r="I804"/>
    </row>
    <row r="805" spans="9:9" hidden="1">
      <c r="I805"/>
    </row>
    <row r="806" spans="9:9" hidden="1">
      <c r="I806"/>
    </row>
    <row r="807" spans="9:9" hidden="1">
      <c r="I807"/>
    </row>
    <row r="808" spans="9:9" hidden="1">
      <c r="I808"/>
    </row>
    <row r="809" spans="9:9" hidden="1">
      <c r="I809"/>
    </row>
    <row r="810" spans="9:9" hidden="1">
      <c r="I810"/>
    </row>
    <row r="811" spans="9:9" hidden="1">
      <c r="I811"/>
    </row>
    <row r="812" spans="9:9" hidden="1">
      <c r="I812"/>
    </row>
    <row r="813" spans="9:9" hidden="1">
      <c r="I813"/>
    </row>
    <row r="814" spans="9:9" hidden="1">
      <c r="I814"/>
    </row>
    <row r="815" spans="9:9" hidden="1">
      <c r="I815"/>
    </row>
    <row r="816" spans="9:9" hidden="1">
      <c r="I816"/>
    </row>
    <row r="817" spans="9:9" hidden="1">
      <c r="I817"/>
    </row>
    <row r="818" spans="9:9" hidden="1">
      <c r="I818"/>
    </row>
    <row r="819" spans="9:9" hidden="1">
      <c r="I819"/>
    </row>
    <row r="820" spans="9:9" hidden="1">
      <c r="I820"/>
    </row>
    <row r="821" spans="9:9" hidden="1">
      <c r="I821"/>
    </row>
    <row r="822" spans="9:9" hidden="1">
      <c r="I822"/>
    </row>
    <row r="823" spans="9:9" hidden="1">
      <c r="I823"/>
    </row>
    <row r="824" spans="9:9" hidden="1">
      <c r="I824"/>
    </row>
    <row r="825" spans="9:9" hidden="1">
      <c r="I825"/>
    </row>
    <row r="826" spans="9:9" hidden="1">
      <c r="I826"/>
    </row>
    <row r="827" spans="9:9" hidden="1">
      <c r="I827"/>
    </row>
    <row r="828" spans="9:9" hidden="1">
      <c r="I828"/>
    </row>
    <row r="829" spans="9:9" hidden="1">
      <c r="I829"/>
    </row>
    <row r="830" spans="9:9" hidden="1">
      <c r="I830"/>
    </row>
    <row r="831" spans="9:9" hidden="1">
      <c r="I831"/>
    </row>
    <row r="832" spans="9:9" hidden="1">
      <c r="I832"/>
    </row>
    <row r="833" spans="9:9" hidden="1">
      <c r="I833"/>
    </row>
    <row r="834" spans="9:9" hidden="1">
      <c r="I834"/>
    </row>
    <row r="835" spans="9:9" hidden="1">
      <c r="I835"/>
    </row>
    <row r="836" spans="9:9" hidden="1">
      <c r="I836"/>
    </row>
    <row r="837" spans="9:9" hidden="1">
      <c r="I837"/>
    </row>
    <row r="838" spans="9:9" hidden="1">
      <c r="I838"/>
    </row>
    <row r="839" spans="9:9" hidden="1">
      <c r="I839"/>
    </row>
    <row r="840" spans="9:9" hidden="1">
      <c r="I840"/>
    </row>
    <row r="841" spans="9:9" hidden="1">
      <c r="I841"/>
    </row>
    <row r="842" spans="9:9" hidden="1">
      <c r="I842"/>
    </row>
    <row r="843" spans="9:9" hidden="1">
      <c r="I843"/>
    </row>
    <row r="844" spans="9:9" hidden="1">
      <c r="I844"/>
    </row>
    <row r="845" spans="9:9" hidden="1">
      <c r="I845"/>
    </row>
    <row r="846" spans="9:9" hidden="1">
      <c r="I846"/>
    </row>
    <row r="847" spans="9:9" hidden="1">
      <c r="I847"/>
    </row>
    <row r="848" spans="9:9" hidden="1">
      <c r="I848"/>
    </row>
    <row r="849" spans="9:9" hidden="1">
      <c r="I849"/>
    </row>
    <row r="850" spans="9:9" hidden="1">
      <c r="I850"/>
    </row>
    <row r="851" spans="9:9" hidden="1">
      <c r="I851"/>
    </row>
    <row r="852" spans="9:9" hidden="1">
      <c r="I852"/>
    </row>
    <row r="853" spans="9:9" hidden="1">
      <c r="I853"/>
    </row>
    <row r="854" spans="9:9" hidden="1">
      <c r="I854"/>
    </row>
    <row r="855" spans="9:9" hidden="1">
      <c r="I855"/>
    </row>
    <row r="856" spans="9:9" hidden="1">
      <c r="I856"/>
    </row>
    <row r="857" spans="9:9" hidden="1">
      <c r="I857"/>
    </row>
    <row r="858" spans="9:9" hidden="1">
      <c r="I858"/>
    </row>
    <row r="859" spans="9:9" hidden="1">
      <c r="I859"/>
    </row>
    <row r="860" spans="9:9" hidden="1">
      <c r="I860"/>
    </row>
    <row r="861" spans="9:9" hidden="1">
      <c r="I861"/>
    </row>
    <row r="862" spans="9:9" hidden="1">
      <c r="I862"/>
    </row>
    <row r="863" spans="9:9" hidden="1">
      <c r="I863"/>
    </row>
    <row r="864" spans="9:9" hidden="1">
      <c r="I864"/>
    </row>
    <row r="865" spans="9:9" hidden="1">
      <c r="I865"/>
    </row>
    <row r="866" spans="9:9" hidden="1">
      <c r="I866"/>
    </row>
    <row r="867" spans="9:9" hidden="1">
      <c r="I867"/>
    </row>
    <row r="868" spans="9:9" hidden="1">
      <c r="I868"/>
    </row>
    <row r="869" spans="9:9" hidden="1">
      <c r="I869"/>
    </row>
    <row r="870" spans="9:9" hidden="1">
      <c r="I870"/>
    </row>
    <row r="871" spans="9:9" hidden="1">
      <c r="I871"/>
    </row>
    <row r="872" spans="9:9" hidden="1">
      <c r="I872"/>
    </row>
    <row r="873" spans="9:9" hidden="1">
      <c r="I873"/>
    </row>
    <row r="874" spans="9:9" hidden="1">
      <c r="I874"/>
    </row>
    <row r="875" spans="9:9" hidden="1">
      <c r="I875"/>
    </row>
    <row r="876" spans="9:9" hidden="1">
      <c r="I876"/>
    </row>
    <row r="877" spans="9:9" hidden="1">
      <c r="I877"/>
    </row>
    <row r="878" spans="9:9" hidden="1">
      <c r="I878"/>
    </row>
    <row r="879" spans="9:9" hidden="1">
      <c r="I879"/>
    </row>
    <row r="880" spans="9:9" hidden="1">
      <c r="I880"/>
    </row>
    <row r="881" spans="9:9" hidden="1">
      <c r="I881"/>
    </row>
    <row r="882" spans="9:9" hidden="1">
      <c r="I882"/>
    </row>
    <row r="883" spans="9:9" hidden="1">
      <c r="I883"/>
    </row>
    <row r="884" spans="9:9" hidden="1">
      <c r="I884"/>
    </row>
    <row r="885" spans="9:9" hidden="1">
      <c r="I885"/>
    </row>
    <row r="886" spans="9:9" hidden="1">
      <c r="I886"/>
    </row>
    <row r="887" spans="9:9" hidden="1">
      <c r="I887"/>
    </row>
    <row r="888" spans="9:9" hidden="1">
      <c r="I888"/>
    </row>
    <row r="889" spans="9:9" hidden="1">
      <c r="I889"/>
    </row>
    <row r="890" spans="9:9" hidden="1">
      <c r="I890"/>
    </row>
    <row r="891" spans="9:9" hidden="1">
      <c r="I891"/>
    </row>
    <row r="892" spans="9:9" hidden="1">
      <c r="I892"/>
    </row>
    <row r="893" spans="9:9" hidden="1">
      <c r="I893"/>
    </row>
    <row r="894" spans="9:9" hidden="1">
      <c r="I894"/>
    </row>
    <row r="895" spans="9:9" hidden="1">
      <c r="I895"/>
    </row>
    <row r="896" spans="9:9" hidden="1">
      <c r="I896"/>
    </row>
    <row r="897" spans="9:9" hidden="1">
      <c r="I897"/>
    </row>
    <row r="898" spans="9:9" hidden="1">
      <c r="I898"/>
    </row>
    <row r="899" spans="9:9" hidden="1">
      <c r="I899"/>
    </row>
    <row r="900" spans="9:9" hidden="1">
      <c r="I900"/>
    </row>
    <row r="901" spans="9:9" hidden="1">
      <c r="I901"/>
    </row>
    <row r="902" spans="9:9" hidden="1">
      <c r="I902"/>
    </row>
    <row r="903" spans="9:9" hidden="1">
      <c r="I903"/>
    </row>
    <row r="904" spans="9:9" hidden="1">
      <c r="I904"/>
    </row>
    <row r="905" spans="9:9" hidden="1">
      <c r="I905"/>
    </row>
    <row r="906" spans="9:9" hidden="1">
      <c r="I906"/>
    </row>
    <row r="907" spans="9:9" hidden="1">
      <c r="I907"/>
    </row>
    <row r="908" spans="9:9" hidden="1">
      <c r="I908"/>
    </row>
    <row r="909" spans="9:9" hidden="1">
      <c r="I909"/>
    </row>
    <row r="910" spans="9:9" hidden="1">
      <c r="I910"/>
    </row>
    <row r="911" spans="9:9" hidden="1">
      <c r="I911"/>
    </row>
    <row r="912" spans="9:9" hidden="1">
      <c r="I912"/>
    </row>
    <row r="913" spans="9:9" hidden="1">
      <c r="I913"/>
    </row>
    <row r="914" spans="9:9" hidden="1">
      <c r="I914"/>
    </row>
    <row r="915" spans="9:9" hidden="1">
      <c r="I915"/>
    </row>
    <row r="916" spans="9:9" hidden="1">
      <c r="I916"/>
    </row>
    <row r="917" spans="9:9" hidden="1">
      <c r="I917"/>
    </row>
    <row r="918" spans="9:9" hidden="1">
      <c r="I918"/>
    </row>
    <row r="919" spans="9:9" hidden="1">
      <c r="I919"/>
    </row>
    <row r="920" spans="9:9" hidden="1">
      <c r="I920"/>
    </row>
    <row r="921" spans="9:9" hidden="1">
      <c r="I921"/>
    </row>
    <row r="922" spans="9:9" hidden="1">
      <c r="I922"/>
    </row>
    <row r="923" spans="9:9" hidden="1">
      <c r="I923"/>
    </row>
    <row r="924" spans="9:9" hidden="1">
      <c r="I924"/>
    </row>
    <row r="925" spans="9:9" hidden="1">
      <c r="I925"/>
    </row>
    <row r="926" spans="9:9" hidden="1">
      <c r="I926"/>
    </row>
    <row r="927" spans="9:9" hidden="1">
      <c r="I927"/>
    </row>
    <row r="928" spans="9:9" hidden="1">
      <c r="I928"/>
    </row>
    <row r="929" spans="9:9" hidden="1">
      <c r="I929"/>
    </row>
    <row r="930" spans="9:9" hidden="1">
      <c r="I930"/>
    </row>
    <row r="931" spans="9:9" hidden="1">
      <c r="I931"/>
    </row>
    <row r="932" spans="9:9" hidden="1">
      <c r="I932"/>
    </row>
    <row r="933" spans="9:9" hidden="1">
      <c r="I933"/>
    </row>
    <row r="934" spans="9:9" hidden="1">
      <c r="I934"/>
    </row>
    <row r="935" spans="9:9" hidden="1">
      <c r="I935"/>
    </row>
    <row r="936" spans="9:9" hidden="1">
      <c r="I936"/>
    </row>
    <row r="937" spans="9:9" hidden="1">
      <c r="I937"/>
    </row>
    <row r="938" spans="9:9" hidden="1">
      <c r="I938"/>
    </row>
    <row r="939" spans="9:9" hidden="1">
      <c r="I939"/>
    </row>
    <row r="940" spans="9:9" hidden="1">
      <c r="I940"/>
    </row>
    <row r="941" spans="9:9" hidden="1">
      <c r="I941"/>
    </row>
    <row r="942" spans="9:9" hidden="1">
      <c r="I942"/>
    </row>
    <row r="943" spans="9:9" hidden="1"/>
    <row r="944" spans="9:9" hidden="1">
      <c r="I944"/>
    </row>
    <row r="945" spans="9:9" hidden="1"/>
    <row r="946" spans="9:9" hidden="1">
      <c r="I946"/>
    </row>
    <row r="947" spans="9:9" hidden="1"/>
    <row r="948" spans="9:9" hidden="1">
      <c r="I948"/>
    </row>
    <row r="949" spans="9:9" hidden="1"/>
    <row r="950" spans="9:9" hidden="1">
      <c r="I950"/>
    </row>
    <row r="951" spans="9:9" hidden="1"/>
    <row r="952" spans="9:9" hidden="1"/>
    <row r="953" spans="9:9" hidden="1">
      <c r="I953"/>
    </row>
    <row r="954" spans="9:9" hidden="1"/>
    <row r="955" spans="9:9" hidden="1">
      <c r="I955"/>
    </row>
    <row r="956" spans="9:9" hidden="1"/>
    <row r="957" spans="9:9" hidden="1">
      <c r="I957"/>
    </row>
    <row r="958" spans="9:9" hidden="1"/>
    <row r="959" spans="9:9" hidden="1">
      <c r="I959"/>
    </row>
    <row r="960" spans="9:9" hidden="1">
      <c r="I960"/>
    </row>
    <row r="961" spans="9:9" hidden="1">
      <c r="I961"/>
    </row>
    <row r="962" spans="9:9" hidden="1">
      <c r="I962"/>
    </row>
    <row r="963" spans="9:9" hidden="1"/>
    <row r="964" spans="9:9" hidden="1"/>
    <row r="965" spans="9:9" hidden="1">
      <c r="I965"/>
    </row>
    <row r="966" spans="9:9" hidden="1"/>
    <row r="967" spans="9:9" hidden="1">
      <c r="I967"/>
    </row>
    <row r="968" spans="9:9" hidden="1"/>
    <row r="969" spans="9:9" hidden="1">
      <c r="I969"/>
    </row>
    <row r="970" spans="9:9" hidden="1"/>
    <row r="971" spans="9:9" hidden="1">
      <c r="I971"/>
    </row>
    <row r="972" spans="9: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192</v>
      </c>
    </row>
    <row r="2" spans="1:63">
      <c r="A2" s="2" t="s">
        <v>1</v>
      </c>
    </row>
    <row r="3" spans="1:63">
      <c r="A3" s="2" t="s">
        <v>2</v>
      </c>
      <c r="B3" t="s">
        <v>193</v>
      </c>
    </row>
    <row r="4" spans="1:63">
      <c r="A4" s="2" t="s">
        <v>3</v>
      </c>
    </row>
    <row r="5" spans="1:63">
      <c r="A5" s="63" t="s">
        <v>194</v>
      </c>
      <c r="B5" t="s">
        <v>195</v>
      </c>
    </row>
    <row r="6" spans="1:63" ht="26.25" customHeight="1">
      <c r="A6" s="112" t="s">
        <v>152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4"/>
    </row>
    <row r="7" spans="1:63" s="16" customFormat="1" ht="63">
      <c r="A7" s="40" t="s">
        <v>95</v>
      </c>
      <c r="B7" s="41" t="s">
        <v>48</v>
      </c>
      <c r="C7" s="41" t="s">
        <v>49</v>
      </c>
      <c r="D7" s="41" t="s">
        <v>50</v>
      </c>
      <c r="E7" s="41" t="s">
        <v>51</v>
      </c>
      <c r="F7" s="41" t="s">
        <v>71</v>
      </c>
      <c r="G7" s="41" t="s">
        <v>52</v>
      </c>
      <c r="H7" s="41" t="s">
        <v>153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56</v>
      </c>
      <c r="N7" s="42" t="s">
        <v>182</v>
      </c>
      <c r="O7" s="14"/>
      <c r="P7" s="14"/>
      <c r="Q7" s="14"/>
      <c r="R7" s="14"/>
      <c r="S7" s="14"/>
      <c r="T7" s="14"/>
    </row>
    <row r="8" spans="1:63" s="16" customFormat="1" ht="24.75" customHeight="1">
      <c r="A8" s="17"/>
      <c r="B8" s="26"/>
      <c r="C8" s="26"/>
      <c r="D8" s="26"/>
      <c r="E8" s="26"/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36" t="s">
        <v>7</v>
      </c>
      <c r="O8" s="14"/>
      <c r="P8" s="14"/>
      <c r="Q8" s="14"/>
      <c r="R8" s="14"/>
      <c r="S8" s="14"/>
      <c r="T8" s="14"/>
    </row>
    <row r="9" spans="1:63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14"/>
      <c r="P9" s="14"/>
      <c r="Q9" s="14"/>
      <c r="R9" s="14"/>
      <c r="S9" s="14"/>
      <c r="T9" s="14"/>
    </row>
    <row r="10" spans="1:63" s="20" customFormat="1" ht="18" customHeight="1">
      <c r="A10" s="21" t="s">
        <v>154</v>
      </c>
      <c r="B10" s="7"/>
      <c r="C10" s="7"/>
      <c r="D10" s="7"/>
      <c r="E10" s="7"/>
      <c r="F10" s="7"/>
      <c r="G10" s="7"/>
      <c r="H10" s="7"/>
      <c r="I10" s="7"/>
      <c r="J10" s="64">
        <v>0</v>
      </c>
      <c r="K10" s="7"/>
      <c r="L10" s="64">
        <v>0</v>
      </c>
      <c r="M10" s="65">
        <v>0</v>
      </c>
      <c r="N10" s="65">
        <v>0</v>
      </c>
      <c r="O10" s="14"/>
      <c r="P10" s="14"/>
      <c r="Q10" s="14"/>
      <c r="R10" s="14"/>
      <c r="S10" s="14"/>
      <c r="T10" s="14"/>
      <c r="BK10" s="14"/>
    </row>
    <row r="11" spans="1:63">
      <c r="A11" s="68" t="s">
        <v>197</v>
      </c>
      <c r="F11" s="70">
        <v>0</v>
      </c>
      <c r="I11" s="69">
        <v>0</v>
      </c>
      <c r="J11" s="70">
        <v>0</v>
      </c>
      <c r="L11" s="70">
        <v>0</v>
      </c>
      <c r="M11" s="69">
        <v>0</v>
      </c>
      <c r="N11" s="69">
        <v>0</v>
      </c>
    </row>
    <row r="12" spans="1:63">
      <c r="A12" s="68" t="s">
        <v>1176</v>
      </c>
      <c r="F12" s="70">
        <v>0</v>
      </c>
      <c r="I12" s="69">
        <v>0</v>
      </c>
      <c r="J12" s="70">
        <v>0</v>
      </c>
      <c r="L12" s="70">
        <v>0</v>
      </c>
      <c r="M12" s="69">
        <v>0</v>
      </c>
      <c r="N12" s="69">
        <v>0</v>
      </c>
    </row>
    <row r="13" spans="1:63">
      <c r="A13" t="s">
        <v>216</v>
      </c>
      <c r="B13" t="s">
        <v>216</v>
      </c>
      <c r="D13" t="s">
        <v>216</v>
      </c>
      <c r="F13" s="66">
        <v>0</v>
      </c>
      <c r="G13" t="s">
        <v>216</v>
      </c>
      <c r="H13" s="67">
        <v>0</v>
      </c>
      <c r="I13" s="67">
        <v>0</v>
      </c>
      <c r="J13" s="66">
        <v>0</v>
      </c>
      <c r="K13" s="66">
        <v>0</v>
      </c>
      <c r="L13" s="66">
        <v>0</v>
      </c>
      <c r="M13" s="67">
        <v>0</v>
      </c>
      <c r="N13" s="67">
        <v>0</v>
      </c>
    </row>
    <row r="14" spans="1:63">
      <c r="A14" s="68" t="s">
        <v>1177</v>
      </c>
      <c r="F14" s="70">
        <v>0</v>
      </c>
      <c r="I14" s="69">
        <v>0</v>
      </c>
      <c r="J14" s="70">
        <v>0</v>
      </c>
      <c r="L14" s="70">
        <v>0</v>
      </c>
      <c r="M14" s="69">
        <v>0</v>
      </c>
      <c r="N14" s="69">
        <v>0</v>
      </c>
    </row>
    <row r="15" spans="1:63">
      <c r="A15" t="s">
        <v>216</v>
      </c>
      <c r="B15" t="s">
        <v>216</v>
      </c>
      <c r="D15" t="s">
        <v>216</v>
      </c>
      <c r="F15" s="66">
        <v>0</v>
      </c>
      <c r="G15" t="s">
        <v>216</v>
      </c>
      <c r="H15" s="67">
        <v>0</v>
      </c>
      <c r="I15" s="67">
        <v>0</v>
      </c>
      <c r="J15" s="66">
        <v>0</v>
      </c>
      <c r="K15" s="66">
        <v>0</v>
      </c>
      <c r="L15" s="66">
        <v>0</v>
      </c>
      <c r="M15" s="67">
        <v>0</v>
      </c>
      <c r="N15" s="67">
        <v>0</v>
      </c>
    </row>
    <row r="16" spans="1:63">
      <c r="A16" s="68" t="s">
        <v>1240</v>
      </c>
      <c r="F16" s="70">
        <v>0</v>
      </c>
      <c r="I16" s="69">
        <v>0</v>
      </c>
      <c r="J16" s="70">
        <v>0</v>
      </c>
      <c r="L16" s="70">
        <v>0</v>
      </c>
      <c r="M16" s="69">
        <v>0</v>
      </c>
      <c r="N16" s="69">
        <v>0</v>
      </c>
    </row>
    <row r="17" spans="1:14">
      <c r="A17" t="s">
        <v>216</v>
      </c>
      <c r="B17" t="s">
        <v>216</v>
      </c>
      <c r="D17" t="s">
        <v>216</v>
      </c>
      <c r="F17" s="66">
        <v>0</v>
      </c>
      <c r="G17" t="s">
        <v>216</v>
      </c>
      <c r="H17" s="67">
        <v>0</v>
      </c>
      <c r="I17" s="67">
        <v>0</v>
      </c>
      <c r="J17" s="66">
        <v>0</v>
      </c>
      <c r="K17" s="66">
        <v>0</v>
      </c>
      <c r="L17" s="66">
        <v>0</v>
      </c>
      <c r="M17" s="67">
        <v>0</v>
      </c>
      <c r="N17" s="67">
        <v>0</v>
      </c>
    </row>
    <row r="18" spans="1:14">
      <c r="A18" s="68" t="s">
        <v>1241</v>
      </c>
      <c r="F18" s="70">
        <v>0</v>
      </c>
      <c r="I18" s="69">
        <v>0</v>
      </c>
      <c r="J18" s="70">
        <v>0</v>
      </c>
      <c r="L18" s="70">
        <v>0</v>
      </c>
      <c r="M18" s="69">
        <v>0</v>
      </c>
      <c r="N18" s="69">
        <v>0</v>
      </c>
    </row>
    <row r="19" spans="1:14">
      <c r="A19" t="s">
        <v>216</v>
      </c>
      <c r="B19" t="s">
        <v>216</v>
      </c>
      <c r="D19" t="s">
        <v>216</v>
      </c>
      <c r="F19" s="66">
        <v>0</v>
      </c>
      <c r="G19" t="s">
        <v>216</v>
      </c>
      <c r="H19" s="67">
        <v>0</v>
      </c>
      <c r="I19" s="67">
        <v>0</v>
      </c>
      <c r="J19" s="66">
        <v>0</v>
      </c>
      <c r="K19" s="66">
        <v>0</v>
      </c>
      <c r="L19" s="66">
        <v>0</v>
      </c>
      <c r="M19" s="67">
        <v>0</v>
      </c>
      <c r="N19" s="67">
        <v>0</v>
      </c>
    </row>
    <row r="20" spans="1:14">
      <c r="A20" s="68" t="s">
        <v>850</v>
      </c>
      <c r="F20" s="70">
        <v>0</v>
      </c>
      <c r="I20" s="69">
        <v>0</v>
      </c>
      <c r="J20" s="70">
        <v>0</v>
      </c>
      <c r="L20" s="70">
        <v>0</v>
      </c>
      <c r="M20" s="69">
        <v>0</v>
      </c>
      <c r="N20" s="69">
        <v>0</v>
      </c>
    </row>
    <row r="21" spans="1:14">
      <c r="A21" t="s">
        <v>216</v>
      </c>
      <c r="B21" t="s">
        <v>216</v>
      </c>
      <c r="D21" t="s">
        <v>216</v>
      </c>
      <c r="F21" s="66">
        <v>0</v>
      </c>
      <c r="G21" t="s">
        <v>216</v>
      </c>
      <c r="H21" s="67">
        <v>0</v>
      </c>
      <c r="I21" s="67">
        <v>0</v>
      </c>
      <c r="J21" s="66">
        <v>0</v>
      </c>
      <c r="K21" s="66">
        <v>0</v>
      </c>
      <c r="L21" s="66">
        <v>0</v>
      </c>
      <c r="M21" s="67">
        <v>0</v>
      </c>
      <c r="N21" s="67">
        <v>0</v>
      </c>
    </row>
    <row r="22" spans="1:14">
      <c r="A22" s="68" t="s">
        <v>221</v>
      </c>
      <c r="F22" s="70">
        <v>0</v>
      </c>
      <c r="I22" s="69">
        <v>0</v>
      </c>
      <c r="J22" s="70">
        <v>0</v>
      </c>
      <c r="L22" s="70">
        <v>0</v>
      </c>
      <c r="M22" s="69">
        <v>0</v>
      </c>
      <c r="N22" s="69">
        <v>0</v>
      </c>
    </row>
    <row r="23" spans="1:14">
      <c r="A23" t="s">
        <v>216</v>
      </c>
      <c r="B23" t="s">
        <v>216</v>
      </c>
      <c r="D23" t="s">
        <v>216</v>
      </c>
      <c r="F23" s="66">
        <v>0</v>
      </c>
      <c r="G23" t="s">
        <v>216</v>
      </c>
      <c r="H23" s="67">
        <v>0</v>
      </c>
      <c r="I23" s="67">
        <v>0</v>
      </c>
      <c r="J23" s="66">
        <v>0</v>
      </c>
      <c r="K23" s="66">
        <v>0</v>
      </c>
      <c r="L23" s="66">
        <v>0</v>
      </c>
      <c r="M23" s="67">
        <v>0</v>
      </c>
      <c r="N23" s="67">
        <v>0</v>
      </c>
    </row>
    <row r="24" spans="1:14">
      <c r="A24" s="99" t="s">
        <v>223</v>
      </c>
    </row>
    <row r="25" spans="1:14">
      <c r="A25" s="99" t="s">
        <v>347</v>
      </c>
    </row>
    <row r="26" spans="1:14">
      <c r="A26" s="99" t="s">
        <v>348</v>
      </c>
    </row>
    <row r="27" spans="1:14">
      <c r="A27" s="99" t="s">
        <v>349</v>
      </c>
    </row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workbookViewId="0">
      <selection activeCell="A20" sqref="A20:XFD20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192</v>
      </c>
    </row>
    <row r="2" spans="1:54">
      <c r="A2" s="2" t="s">
        <v>1</v>
      </c>
    </row>
    <row r="3" spans="1:54">
      <c r="A3" s="2" t="s">
        <v>2</v>
      </c>
      <c r="B3" t="s">
        <v>193</v>
      </c>
    </row>
    <row r="4" spans="1:54">
      <c r="A4" s="2" t="s">
        <v>3</v>
      </c>
    </row>
    <row r="5" spans="1:54">
      <c r="A5" s="63" t="s">
        <v>194</v>
      </c>
      <c r="B5" t="s">
        <v>195</v>
      </c>
    </row>
    <row r="6" spans="1:54" ht="26.25" customHeight="1">
      <c r="A6" s="112" t="s">
        <v>155</v>
      </c>
      <c r="B6" s="113"/>
      <c r="C6" s="113"/>
      <c r="D6" s="113"/>
      <c r="E6" s="113"/>
      <c r="F6" s="113"/>
      <c r="G6" s="113"/>
      <c r="H6" s="113"/>
      <c r="I6" s="114"/>
    </row>
    <row r="7" spans="1:54" s="16" customFormat="1" ht="63">
      <c r="A7" s="40" t="s">
        <v>95</v>
      </c>
      <c r="B7" s="43" t="s">
        <v>156</v>
      </c>
      <c r="C7" s="43" t="s">
        <v>157</v>
      </c>
      <c r="D7" s="43" t="s">
        <v>158</v>
      </c>
      <c r="E7" s="43" t="s">
        <v>52</v>
      </c>
      <c r="F7" s="43" t="s">
        <v>159</v>
      </c>
      <c r="G7" s="43" t="s">
        <v>56</v>
      </c>
      <c r="H7" s="44" t="s">
        <v>57</v>
      </c>
      <c r="I7" s="62" t="s">
        <v>180</v>
      </c>
    </row>
    <row r="8" spans="1:54" s="16" customFormat="1" ht="22.5" customHeight="1">
      <c r="A8" s="17"/>
      <c r="B8" s="18" t="s">
        <v>73</v>
      </c>
      <c r="C8" s="18"/>
      <c r="D8" s="18" t="s">
        <v>7</v>
      </c>
      <c r="E8" s="18"/>
      <c r="F8" s="18" t="s">
        <v>181</v>
      </c>
      <c r="G8" s="26" t="s">
        <v>7</v>
      </c>
      <c r="H8" s="36" t="s">
        <v>7</v>
      </c>
      <c r="I8" s="36"/>
    </row>
    <row r="9" spans="1:5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29" t="s">
        <v>61</v>
      </c>
      <c r="H9" s="29" t="s">
        <v>62</v>
      </c>
      <c r="I9" s="29" t="s">
        <v>63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 s="20" customFormat="1" ht="18" customHeight="1">
      <c r="A10" s="21" t="s">
        <v>160</v>
      </c>
      <c r="B10" s="7"/>
      <c r="C10" s="7"/>
      <c r="D10" s="7"/>
      <c r="E10" s="7"/>
      <c r="F10" s="64">
        <v>0</v>
      </c>
      <c r="G10" s="65">
        <v>0</v>
      </c>
      <c r="H10" s="65">
        <v>0</v>
      </c>
      <c r="I10" s="29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</row>
    <row r="11" spans="1:54">
      <c r="A11" s="68" t="s">
        <v>197</v>
      </c>
      <c r="D11" s="69">
        <v>0</v>
      </c>
      <c r="E11" s="16"/>
      <c r="F11" s="70">
        <v>0</v>
      </c>
      <c r="G11" s="69">
        <v>0</v>
      </c>
      <c r="H11" s="69">
        <v>0</v>
      </c>
    </row>
    <row r="12" spans="1:54">
      <c r="A12" s="68" t="s">
        <v>1242</v>
      </c>
      <c r="D12" s="69">
        <v>0</v>
      </c>
      <c r="E12" s="16"/>
      <c r="F12" s="70">
        <v>0</v>
      </c>
      <c r="G12" s="69">
        <v>0</v>
      </c>
      <c r="H12" s="69">
        <v>0</v>
      </c>
    </row>
    <row r="13" spans="1:54">
      <c r="A13" t="s">
        <v>216</v>
      </c>
      <c r="D13" s="67">
        <v>0</v>
      </c>
      <c r="E13" t="s">
        <v>216</v>
      </c>
      <c r="F13" s="66">
        <v>0</v>
      </c>
      <c r="G13" s="67">
        <v>0</v>
      </c>
      <c r="H13" s="67">
        <v>0</v>
      </c>
    </row>
    <row r="14" spans="1:54">
      <c r="A14" s="68" t="s">
        <v>1243</v>
      </c>
      <c r="D14" s="69">
        <v>0</v>
      </c>
      <c r="E14" s="16"/>
      <c r="F14" s="70">
        <v>0</v>
      </c>
      <c r="G14" s="69">
        <v>0</v>
      </c>
      <c r="H14" s="69">
        <v>0</v>
      </c>
    </row>
    <row r="15" spans="1:54">
      <c r="A15" t="s">
        <v>216</v>
      </c>
      <c r="D15" s="67">
        <v>0</v>
      </c>
      <c r="E15" t="s">
        <v>216</v>
      </c>
      <c r="F15" s="66">
        <v>0</v>
      </c>
      <c r="G15" s="67">
        <v>0</v>
      </c>
      <c r="H15" s="67">
        <v>0</v>
      </c>
    </row>
    <row r="16" spans="1:54">
      <c r="A16" s="68" t="s">
        <v>221</v>
      </c>
      <c r="D16" s="69">
        <v>0</v>
      </c>
      <c r="E16" s="16"/>
      <c r="F16" s="70">
        <v>0</v>
      </c>
      <c r="G16" s="69">
        <v>0</v>
      </c>
      <c r="H16" s="69">
        <v>0</v>
      </c>
    </row>
    <row r="17" spans="1:8">
      <c r="A17" s="68" t="s">
        <v>1242</v>
      </c>
      <c r="D17" s="69">
        <v>0</v>
      </c>
      <c r="E17" s="16"/>
      <c r="F17" s="70">
        <v>0</v>
      </c>
      <c r="G17" s="69">
        <v>0</v>
      </c>
      <c r="H17" s="69">
        <v>0</v>
      </c>
    </row>
    <row r="18" spans="1:8">
      <c r="A18" t="s">
        <v>216</v>
      </c>
      <c r="D18" s="67">
        <v>0</v>
      </c>
      <c r="E18" t="s">
        <v>216</v>
      </c>
      <c r="F18" s="66">
        <v>0</v>
      </c>
      <c r="G18" s="67">
        <v>0</v>
      </c>
      <c r="H18" s="67">
        <v>0</v>
      </c>
    </row>
    <row r="19" spans="1:8">
      <c r="A19" s="68" t="s">
        <v>1243</v>
      </c>
      <c r="D19" s="69">
        <v>0</v>
      </c>
      <c r="E19" s="16"/>
      <c r="F19" s="70">
        <v>0</v>
      </c>
      <c r="G19" s="69">
        <v>0</v>
      </c>
      <c r="H19" s="69">
        <v>0</v>
      </c>
    </row>
    <row r="20" spans="1:8">
      <c r="A20" t="s">
        <v>216</v>
      </c>
      <c r="D20" s="67">
        <v>0</v>
      </c>
      <c r="E20" t="s">
        <v>216</v>
      </c>
      <c r="F20" s="66">
        <v>0</v>
      </c>
      <c r="G20" s="67">
        <v>0</v>
      </c>
      <c r="H20" s="67">
        <v>0</v>
      </c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>
      <c r="E845" s="16"/>
      <c r="F845" s="16"/>
      <c r="G845" s="16"/>
    </row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192</v>
      </c>
    </row>
    <row r="2" spans="1:59">
      <c r="A2" s="2" t="s">
        <v>1</v>
      </c>
      <c r="B2" s="2"/>
    </row>
    <row r="3" spans="1:59">
      <c r="A3" s="2" t="s">
        <v>2</v>
      </c>
      <c r="B3" s="2" t="s">
        <v>193</v>
      </c>
    </row>
    <row r="4" spans="1:59">
      <c r="A4" s="2" t="s">
        <v>3</v>
      </c>
      <c r="B4" s="2"/>
    </row>
    <row r="5" spans="1:59">
      <c r="A5" s="63" t="s">
        <v>194</v>
      </c>
      <c r="B5" s="2" t="s">
        <v>195</v>
      </c>
    </row>
    <row r="6" spans="1:59" ht="26.25" customHeight="1">
      <c r="A6" s="112" t="s">
        <v>161</v>
      </c>
      <c r="B6" s="113"/>
      <c r="C6" s="113"/>
      <c r="D6" s="113"/>
      <c r="E6" s="113"/>
      <c r="F6" s="113"/>
      <c r="G6" s="113"/>
      <c r="H6" s="113"/>
      <c r="I6" s="113"/>
      <c r="J6" s="114"/>
    </row>
    <row r="7" spans="1:59" s="16" customFormat="1" ht="66">
      <c r="A7" s="40" t="s">
        <v>95</v>
      </c>
      <c r="B7" s="40" t="s">
        <v>49</v>
      </c>
      <c r="C7" s="40" t="s">
        <v>50</v>
      </c>
      <c r="D7" s="40" t="s">
        <v>162</v>
      </c>
      <c r="E7" s="40" t="s">
        <v>163</v>
      </c>
      <c r="F7" s="40" t="s">
        <v>52</v>
      </c>
      <c r="G7" s="40" t="s">
        <v>164</v>
      </c>
      <c r="H7" s="40" t="s">
        <v>5</v>
      </c>
      <c r="I7" s="40" t="s">
        <v>56</v>
      </c>
      <c r="J7" s="40" t="s">
        <v>57</v>
      </c>
    </row>
    <row r="8" spans="1:59" s="16" customFormat="1" ht="21.75" customHeight="1">
      <c r="A8" s="17"/>
      <c r="B8" s="39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29" t="s">
        <v>62</v>
      </c>
      <c r="I9" s="29" t="s">
        <v>63</v>
      </c>
      <c r="J9" s="29" t="s">
        <v>63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165</v>
      </c>
      <c r="B10" s="7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197</v>
      </c>
      <c r="C11" s="16"/>
      <c r="D11" s="16"/>
      <c r="E11" s="16"/>
      <c r="F11" s="16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216</v>
      </c>
      <c r="C12" t="s">
        <v>216</v>
      </c>
      <c r="D12" s="16"/>
      <c r="E12" s="67">
        <v>0</v>
      </c>
      <c r="F12" t="s">
        <v>216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221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216</v>
      </c>
      <c r="C14" t="s">
        <v>216</v>
      </c>
      <c r="D14" s="16"/>
      <c r="E14" s="67">
        <v>0</v>
      </c>
      <c r="F14" t="s">
        <v>216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192</v>
      </c>
    </row>
    <row r="2" spans="1:59">
      <c r="A2" s="2" t="s">
        <v>1</v>
      </c>
    </row>
    <row r="3" spans="1:59">
      <c r="A3" s="2" t="s">
        <v>2</v>
      </c>
      <c r="B3" t="s">
        <v>193</v>
      </c>
    </row>
    <row r="4" spans="1:59">
      <c r="A4" s="2" t="s">
        <v>3</v>
      </c>
    </row>
    <row r="5" spans="1:59">
      <c r="A5" s="63" t="s">
        <v>194</v>
      </c>
      <c r="B5" t="s">
        <v>195</v>
      </c>
    </row>
    <row r="6" spans="1:59" ht="26.25" customHeight="1">
      <c r="A6" s="112" t="s">
        <v>166</v>
      </c>
      <c r="B6" s="113"/>
      <c r="C6" s="113"/>
      <c r="D6" s="113"/>
      <c r="E6" s="113"/>
      <c r="F6" s="113"/>
      <c r="G6" s="113"/>
      <c r="H6" s="113"/>
      <c r="I6" s="113"/>
      <c r="J6" s="114"/>
    </row>
    <row r="7" spans="1:59" s="16" customFormat="1" ht="63">
      <c r="A7" s="40" t="s">
        <v>95</v>
      </c>
      <c r="B7" s="43" t="s">
        <v>48</v>
      </c>
      <c r="C7" s="43" t="s">
        <v>50</v>
      </c>
      <c r="D7" s="43" t="s">
        <v>162</v>
      </c>
      <c r="E7" s="43" t="s">
        <v>163</v>
      </c>
      <c r="F7" s="43" t="s">
        <v>52</v>
      </c>
      <c r="G7" s="43" t="s">
        <v>164</v>
      </c>
      <c r="H7" s="43" t="s">
        <v>5</v>
      </c>
      <c r="I7" s="43" t="s">
        <v>56</v>
      </c>
      <c r="J7" s="44" t="s">
        <v>57</v>
      </c>
    </row>
    <row r="8" spans="1:59" s="16" customFormat="1" ht="21.75" customHeight="1">
      <c r="A8" s="17"/>
      <c r="B8" s="18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29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167</v>
      </c>
      <c r="B10" s="22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197</v>
      </c>
      <c r="B11" s="13"/>
      <c r="C11" s="13"/>
      <c r="D11" s="13"/>
      <c r="E11" s="13"/>
      <c r="F11" s="13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216</v>
      </c>
      <c r="B12" t="s">
        <v>216</v>
      </c>
      <c r="C12" t="s">
        <v>216</v>
      </c>
      <c r="D12" s="16"/>
      <c r="E12" s="67">
        <v>0</v>
      </c>
      <c r="F12" t="s">
        <v>216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221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216</v>
      </c>
      <c r="B14" t="s">
        <v>216</v>
      </c>
      <c r="C14" t="s">
        <v>216</v>
      </c>
      <c r="D14" s="16"/>
      <c r="E14" s="67">
        <v>0</v>
      </c>
      <c r="F14" t="s">
        <v>216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C600" s="16"/>
      <c r="D600" s="16"/>
      <c r="E600" s="16"/>
      <c r="F600" s="16"/>
      <c r="G600" s="16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>
      <c r="D606" s="45"/>
      <c r="F606" s="45"/>
    </row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192</v>
      </c>
    </row>
    <row r="2" spans="1:16">
      <c r="A2" s="2" t="s">
        <v>1</v>
      </c>
    </row>
    <row r="3" spans="1:16">
      <c r="A3" s="2" t="s">
        <v>2</v>
      </c>
      <c r="B3" t="s">
        <v>193</v>
      </c>
    </row>
    <row r="4" spans="1:16">
      <c r="A4" s="2" t="s">
        <v>3</v>
      </c>
    </row>
    <row r="5" spans="1:16">
      <c r="A5" s="63" t="s">
        <v>194</v>
      </c>
      <c r="B5" t="s">
        <v>195</v>
      </c>
    </row>
    <row r="6" spans="1:16" ht="26.25" customHeight="1">
      <c r="A6" s="112" t="s">
        <v>168</v>
      </c>
      <c r="B6" s="113"/>
      <c r="C6" s="113"/>
    </row>
    <row r="7" spans="1:16" s="16" customFormat="1" ht="47.25">
      <c r="A7" s="40" t="s">
        <v>95</v>
      </c>
      <c r="B7" s="46" t="s">
        <v>169</v>
      </c>
      <c r="C7" s="47" t="s">
        <v>170</v>
      </c>
    </row>
    <row r="8" spans="1:16" s="16" customFormat="1">
      <c r="A8" s="17"/>
      <c r="B8" s="26" t="s">
        <v>184</v>
      </c>
      <c r="C8" s="36" t="s">
        <v>73</v>
      </c>
    </row>
    <row r="9" spans="1:16" s="20" customFormat="1" ht="18" customHeight="1">
      <c r="A9" s="19"/>
      <c r="B9" s="7" t="s">
        <v>9</v>
      </c>
      <c r="C9" s="29" t="s">
        <v>10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s="20" customFormat="1" ht="18" customHeight="1">
      <c r="A10" s="21" t="s">
        <v>171</v>
      </c>
      <c r="B10" s="64">
        <v>0</v>
      </c>
      <c r="C10" s="29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>
      <c r="A11" s="68" t="s">
        <v>197</v>
      </c>
      <c r="B11" s="70">
        <v>0</v>
      </c>
    </row>
    <row r="12" spans="1:16">
      <c r="A12" t="s">
        <v>216</v>
      </c>
      <c r="B12" s="66">
        <v>0</v>
      </c>
    </row>
    <row r="13" spans="1:16">
      <c r="A13" s="68" t="s">
        <v>221</v>
      </c>
      <c r="B13" s="70">
        <v>0</v>
      </c>
    </row>
    <row r="14" spans="1:16">
      <c r="A14" t="s">
        <v>216</v>
      </c>
      <c r="B14" s="66">
        <v>0</v>
      </c>
    </row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192</v>
      </c>
    </row>
    <row r="2" spans="1:17">
      <c r="A2" s="2" t="s">
        <v>1</v>
      </c>
    </row>
    <row r="3" spans="1:17">
      <c r="A3" s="2" t="s">
        <v>2</v>
      </c>
      <c r="B3" t="s">
        <v>193</v>
      </c>
    </row>
    <row r="4" spans="1:17">
      <c r="A4" s="2" t="s">
        <v>3</v>
      </c>
    </row>
    <row r="5" spans="1:17">
      <c r="A5" s="63" t="s">
        <v>194</v>
      </c>
      <c r="B5" t="s">
        <v>195</v>
      </c>
    </row>
    <row r="6" spans="1:17" ht="26.25" customHeight="1">
      <c r="A6" s="107" t="s">
        <v>172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9"/>
    </row>
    <row r="7" spans="1:17" s="16" customFormat="1">
      <c r="A7" s="40" t="s">
        <v>95</v>
      </c>
      <c r="B7" s="41" t="s">
        <v>48</v>
      </c>
      <c r="C7" s="41" t="s">
        <v>83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173</v>
      </c>
      <c r="K7" s="41" t="s">
        <v>189</v>
      </c>
      <c r="L7" s="41" t="s">
        <v>174</v>
      </c>
      <c r="M7" s="41" t="s">
        <v>72</v>
      </c>
      <c r="N7" s="41" t="s">
        <v>56</v>
      </c>
      <c r="O7" s="42" t="s">
        <v>182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29" t="s">
        <v>62</v>
      </c>
      <c r="I9" s="29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30"/>
    </row>
    <row r="10" spans="1:17" s="20" customFormat="1" ht="18" customHeight="1">
      <c r="A10" s="21" t="s">
        <v>175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197</v>
      </c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351</v>
      </c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216</v>
      </c>
      <c r="B13" t="s">
        <v>216</v>
      </c>
      <c r="C13" t="s">
        <v>216</v>
      </c>
      <c r="D13" t="s">
        <v>216</v>
      </c>
      <c r="G13" s="66">
        <v>0</v>
      </c>
      <c r="H13" t="s">
        <v>216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253</v>
      </c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216</v>
      </c>
      <c r="B15" t="s">
        <v>216</v>
      </c>
      <c r="C15" t="s">
        <v>216</v>
      </c>
      <c r="D15" t="s">
        <v>216</v>
      </c>
      <c r="G15" s="66">
        <v>0</v>
      </c>
      <c r="H15" t="s">
        <v>216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352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216</v>
      </c>
      <c r="B17" t="s">
        <v>216</v>
      </c>
      <c r="C17" t="s">
        <v>216</v>
      </c>
      <c r="D17" t="s">
        <v>216</v>
      </c>
      <c r="G17" s="66">
        <v>0</v>
      </c>
      <c r="H17" t="s">
        <v>216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850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216</v>
      </c>
      <c r="B19" t="s">
        <v>216</v>
      </c>
      <c r="C19" t="s">
        <v>216</v>
      </c>
      <c r="D19" t="s">
        <v>216</v>
      </c>
      <c r="G19" s="66">
        <v>0</v>
      </c>
      <c r="H19" t="s">
        <v>216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221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353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216</v>
      </c>
      <c r="B22" t="s">
        <v>216</v>
      </c>
      <c r="C22" t="s">
        <v>216</v>
      </c>
      <c r="D22" t="s">
        <v>216</v>
      </c>
      <c r="G22" s="66">
        <v>0</v>
      </c>
      <c r="H22" t="s">
        <v>216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354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216</v>
      </c>
      <c r="B24" t="s">
        <v>216</v>
      </c>
      <c r="C24" t="s">
        <v>216</v>
      </c>
      <c r="D24" t="s">
        <v>216</v>
      </c>
      <c r="G24" s="66">
        <v>0</v>
      </c>
      <c r="H24" t="s">
        <v>216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99" t="s">
        <v>223</v>
      </c>
      <c r="C25" s="14"/>
    </row>
    <row r="26" spans="1:15">
      <c r="A26" s="99" t="s">
        <v>347</v>
      </c>
      <c r="C26" s="14"/>
    </row>
    <row r="27" spans="1:15">
      <c r="A27" s="99" t="s">
        <v>349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192</v>
      </c>
    </row>
    <row r="2" spans="1:17">
      <c r="A2" s="2" t="s">
        <v>1</v>
      </c>
    </row>
    <row r="3" spans="1:17">
      <c r="A3" s="2" t="s">
        <v>2</v>
      </c>
      <c r="B3" t="s">
        <v>193</v>
      </c>
    </row>
    <row r="4" spans="1:17">
      <c r="A4" s="2" t="s">
        <v>3</v>
      </c>
    </row>
    <row r="5" spans="1:17">
      <c r="A5" s="63" t="s">
        <v>194</v>
      </c>
      <c r="B5" t="s">
        <v>195</v>
      </c>
    </row>
    <row r="6" spans="1:17" ht="26.25" customHeight="1">
      <c r="A6" s="107" t="s">
        <v>176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9"/>
    </row>
    <row r="7" spans="1:17" s="16" customFormat="1">
      <c r="A7" s="40" t="s">
        <v>95</v>
      </c>
      <c r="B7" s="41" t="s">
        <v>48</v>
      </c>
      <c r="C7" s="41" t="s">
        <v>83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173</v>
      </c>
      <c r="K7" s="41" t="s">
        <v>186</v>
      </c>
      <c r="L7" s="41" t="s">
        <v>174</v>
      </c>
      <c r="M7" s="41" t="s">
        <v>72</v>
      </c>
      <c r="N7" s="41" t="s">
        <v>56</v>
      </c>
      <c r="O7" s="42" t="s">
        <v>182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30"/>
    </row>
    <row r="10" spans="1:17" s="20" customFormat="1" ht="18" customHeight="1">
      <c r="A10" s="21" t="s">
        <v>177</v>
      </c>
      <c r="B10" s="7"/>
      <c r="C10" s="7"/>
      <c r="D10" s="7"/>
      <c r="E10" s="7"/>
      <c r="F10" s="7"/>
      <c r="G10" s="7"/>
      <c r="H10" s="29"/>
      <c r="I10" s="29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197</v>
      </c>
      <c r="B11" s="14"/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1176</v>
      </c>
      <c r="B12" s="14"/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216</v>
      </c>
      <c r="B13" t="s">
        <v>216</v>
      </c>
      <c r="C13" t="s">
        <v>216</v>
      </c>
      <c r="D13" t="s">
        <v>216</v>
      </c>
      <c r="G13" s="66">
        <v>0</v>
      </c>
      <c r="H13" t="s">
        <v>216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1177</v>
      </c>
      <c r="B14" s="14"/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216</v>
      </c>
      <c r="B15" t="s">
        <v>216</v>
      </c>
      <c r="C15" t="s">
        <v>216</v>
      </c>
      <c r="D15" t="s">
        <v>216</v>
      </c>
      <c r="G15" s="66">
        <v>0</v>
      </c>
      <c r="H15" t="s">
        <v>216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352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216</v>
      </c>
      <c r="B17" t="s">
        <v>216</v>
      </c>
      <c r="C17" t="s">
        <v>216</v>
      </c>
      <c r="D17" t="s">
        <v>216</v>
      </c>
      <c r="G17" s="66">
        <v>0</v>
      </c>
      <c r="H17" t="s">
        <v>216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850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216</v>
      </c>
      <c r="B19" t="s">
        <v>216</v>
      </c>
      <c r="C19" t="s">
        <v>216</v>
      </c>
      <c r="D19" t="s">
        <v>216</v>
      </c>
      <c r="G19" s="66">
        <v>0</v>
      </c>
      <c r="H19" t="s">
        <v>216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221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353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216</v>
      </c>
      <c r="B22" t="s">
        <v>216</v>
      </c>
      <c r="C22" t="s">
        <v>216</v>
      </c>
      <c r="D22" t="s">
        <v>216</v>
      </c>
      <c r="G22" s="66">
        <v>0</v>
      </c>
      <c r="H22" t="s">
        <v>216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354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216</v>
      </c>
      <c r="B24" t="s">
        <v>216</v>
      </c>
      <c r="C24" t="s">
        <v>216</v>
      </c>
      <c r="D24" t="s">
        <v>216</v>
      </c>
      <c r="G24" s="66">
        <v>0</v>
      </c>
      <c r="H24" t="s">
        <v>216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99" t="s">
        <v>223</v>
      </c>
      <c r="C25" s="14"/>
    </row>
    <row r="26" spans="1:15">
      <c r="A26" s="99" t="s">
        <v>347</v>
      </c>
      <c r="C26" s="14"/>
    </row>
    <row r="27" spans="1:15">
      <c r="A27" s="99" t="s">
        <v>349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192</v>
      </c>
    </row>
    <row r="2" spans="1:22">
      <c r="A2" s="2" t="s">
        <v>1</v>
      </c>
    </row>
    <row r="3" spans="1:22">
      <c r="A3" s="2" t="s">
        <v>2</v>
      </c>
      <c r="B3" t="s">
        <v>193</v>
      </c>
    </row>
    <row r="4" spans="1:22">
      <c r="A4" s="2" t="s">
        <v>3</v>
      </c>
    </row>
    <row r="5" spans="1:22">
      <c r="A5" s="63" t="s">
        <v>194</v>
      </c>
      <c r="B5" t="s">
        <v>195</v>
      </c>
    </row>
    <row r="6" spans="1:22" ht="26.25" customHeight="1">
      <c r="A6" s="107" t="s">
        <v>178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9"/>
    </row>
    <row r="7" spans="1:22" s="16" customFormat="1">
      <c r="A7" s="40" t="s">
        <v>95</v>
      </c>
      <c r="B7" s="41" t="s">
        <v>48</v>
      </c>
      <c r="C7" s="41" t="s">
        <v>83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173</v>
      </c>
      <c r="K7" s="41" t="s">
        <v>186</v>
      </c>
      <c r="L7" s="41" t="s">
        <v>174</v>
      </c>
      <c r="M7" s="41" t="s">
        <v>72</v>
      </c>
      <c r="N7" s="41" t="s">
        <v>56</v>
      </c>
      <c r="O7" s="42" t="s">
        <v>182</v>
      </c>
      <c r="Q7" s="14"/>
    </row>
    <row r="8" spans="1:22" s="16" customFormat="1" ht="17.2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2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30"/>
    </row>
    <row r="10" spans="1:22" s="20" customFormat="1" ht="18" customHeight="1">
      <c r="A10" s="21" t="s">
        <v>179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22">
      <c r="A11" s="68" t="s">
        <v>197</v>
      </c>
      <c r="D11" s="13"/>
      <c r="E11" s="13"/>
      <c r="F11" s="13"/>
      <c r="G11" s="70">
        <v>0</v>
      </c>
      <c r="H11" s="13"/>
      <c r="I11" s="13"/>
      <c r="J11" s="13"/>
      <c r="K11" s="70">
        <v>0</v>
      </c>
      <c r="L11" s="70">
        <v>0</v>
      </c>
      <c r="M11" s="13"/>
      <c r="N11" s="69">
        <v>0</v>
      </c>
      <c r="O11" s="69">
        <v>0</v>
      </c>
      <c r="P11" s="13"/>
      <c r="Q11" s="13"/>
      <c r="R11" s="13"/>
      <c r="S11" s="13"/>
      <c r="T11" s="13"/>
      <c r="U11" s="13"/>
      <c r="V11" s="13"/>
    </row>
    <row r="12" spans="1:22">
      <c r="A12" s="68" t="s">
        <v>1176</v>
      </c>
      <c r="D12" s="13"/>
      <c r="E12" s="13"/>
      <c r="F12" s="13"/>
      <c r="G12" s="70">
        <v>0</v>
      </c>
      <c r="H12" s="13"/>
      <c r="I12" s="13"/>
      <c r="J12" s="13"/>
      <c r="K12" s="70">
        <v>0</v>
      </c>
      <c r="L12" s="70">
        <v>0</v>
      </c>
      <c r="M12" s="13"/>
      <c r="N12" s="69">
        <v>0</v>
      </c>
      <c r="O12" s="69">
        <v>0</v>
      </c>
      <c r="P12" s="13"/>
      <c r="Q12" s="13"/>
      <c r="R12" s="13"/>
      <c r="S12" s="13"/>
      <c r="T12" s="13"/>
      <c r="U12" s="13"/>
      <c r="V12" s="13"/>
    </row>
    <row r="13" spans="1:22">
      <c r="A13" t="s">
        <v>216</v>
      </c>
      <c r="B13" t="s">
        <v>216</v>
      </c>
      <c r="C13" t="s">
        <v>216</v>
      </c>
      <c r="D13" t="s">
        <v>216</v>
      </c>
      <c r="E13" s="13"/>
      <c r="F13" s="13"/>
      <c r="G13" s="66">
        <v>0</v>
      </c>
      <c r="H13" t="s">
        <v>216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  <c r="P13" s="13"/>
      <c r="Q13" s="13"/>
      <c r="R13" s="13"/>
      <c r="S13" s="13"/>
      <c r="T13" s="13"/>
      <c r="U13" s="13"/>
      <c r="V13" s="13"/>
    </row>
    <row r="14" spans="1:22">
      <c r="A14" s="68" t="s">
        <v>1177</v>
      </c>
      <c r="D14" s="13"/>
      <c r="E14" s="13"/>
      <c r="F14" s="13"/>
      <c r="G14" s="70">
        <v>0</v>
      </c>
      <c r="H14" s="13"/>
      <c r="I14" s="13"/>
      <c r="J14" s="13"/>
      <c r="K14" s="70">
        <v>0</v>
      </c>
      <c r="L14" s="70">
        <v>0</v>
      </c>
      <c r="M14" s="13"/>
      <c r="N14" s="69">
        <v>0</v>
      </c>
      <c r="O14" s="69">
        <v>0</v>
      </c>
      <c r="P14" s="13"/>
      <c r="Q14" s="13"/>
      <c r="R14" s="13"/>
      <c r="S14" s="13"/>
      <c r="T14" s="13"/>
      <c r="U14" s="13"/>
      <c r="V14" s="13"/>
    </row>
    <row r="15" spans="1:22">
      <c r="A15" t="s">
        <v>216</v>
      </c>
      <c r="B15" t="s">
        <v>216</v>
      </c>
      <c r="C15" t="s">
        <v>216</v>
      </c>
      <c r="D15" t="s">
        <v>216</v>
      </c>
      <c r="E15" s="13"/>
      <c r="F15" s="13"/>
      <c r="G15" s="66">
        <v>0</v>
      </c>
      <c r="H15" t="s">
        <v>216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  <c r="P15" s="13"/>
      <c r="Q15" s="13"/>
      <c r="R15" s="13"/>
      <c r="S15" s="13"/>
      <c r="T15" s="13"/>
      <c r="U15" s="13"/>
      <c r="V15" s="13"/>
    </row>
    <row r="16" spans="1:22">
      <c r="A16" s="68" t="s">
        <v>352</v>
      </c>
      <c r="D16" s="13"/>
      <c r="E16" s="13"/>
      <c r="F16" s="13"/>
      <c r="G16" s="70">
        <v>0</v>
      </c>
      <c r="H16" s="13"/>
      <c r="I16" s="13"/>
      <c r="J16" s="13"/>
      <c r="K16" s="70">
        <v>0</v>
      </c>
      <c r="L16" s="70">
        <v>0</v>
      </c>
      <c r="M16" s="13"/>
      <c r="N16" s="69">
        <v>0</v>
      </c>
      <c r="O16" s="69">
        <v>0</v>
      </c>
      <c r="P16" s="13"/>
      <c r="Q16" s="13"/>
      <c r="R16" s="13"/>
      <c r="S16" s="13"/>
      <c r="T16" s="13"/>
      <c r="U16" s="13"/>
      <c r="V16" s="13"/>
    </row>
    <row r="17" spans="1:22">
      <c r="A17" t="s">
        <v>216</v>
      </c>
      <c r="B17" t="s">
        <v>216</v>
      </c>
      <c r="C17" t="s">
        <v>216</v>
      </c>
      <c r="D17" t="s">
        <v>216</v>
      </c>
      <c r="E17" s="13"/>
      <c r="F17" s="13"/>
      <c r="G17" s="66">
        <v>0</v>
      </c>
      <c r="H17" t="s">
        <v>216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  <c r="P17" s="13"/>
      <c r="Q17" s="13"/>
      <c r="R17" s="13"/>
      <c r="S17" s="13"/>
      <c r="T17" s="13"/>
      <c r="U17" s="13"/>
      <c r="V17" s="13"/>
    </row>
    <row r="18" spans="1:22">
      <c r="A18" s="68" t="s">
        <v>850</v>
      </c>
      <c r="D18" s="13"/>
      <c r="E18" s="13"/>
      <c r="F18" s="13"/>
      <c r="G18" s="70">
        <v>0</v>
      </c>
      <c r="H18" s="13"/>
      <c r="I18" s="13"/>
      <c r="J18" s="13"/>
      <c r="K18" s="70">
        <v>0</v>
      </c>
      <c r="L18" s="70">
        <v>0</v>
      </c>
      <c r="M18" s="13"/>
      <c r="N18" s="69">
        <v>0</v>
      </c>
      <c r="O18" s="69">
        <v>0</v>
      </c>
      <c r="P18" s="13"/>
      <c r="Q18" s="13"/>
      <c r="R18" s="13"/>
      <c r="S18" s="13"/>
      <c r="T18" s="13"/>
      <c r="U18" s="13"/>
      <c r="V18" s="13"/>
    </row>
    <row r="19" spans="1:22">
      <c r="A19" t="s">
        <v>216</v>
      </c>
      <c r="B19" t="s">
        <v>216</v>
      </c>
      <c r="C19" t="s">
        <v>216</v>
      </c>
      <c r="D19" t="s">
        <v>216</v>
      </c>
      <c r="E19" s="13"/>
      <c r="F19" s="13"/>
      <c r="G19" s="66">
        <v>0</v>
      </c>
      <c r="H19" t="s">
        <v>216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  <c r="P19" s="13"/>
      <c r="Q19" s="13"/>
      <c r="R19" s="13"/>
      <c r="S19" s="13"/>
      <c r="T19" s="13"/>
      <c r="U19" s="13"/>
      <c r="V19" s="13"/>
    </row>
    <row r="20" spans="1:22">
      <c r="A20" s="68" t="s">
        <v>221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22">
      <c r="A21" s="68" t="s">
        <v>353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22">
      <c r="A22" t="s">
        <v>216</v>
      </c>
      <c r="B22" t="s">
        <v>216</v>
      </c>
      <c r="C22" t="s">
        <v>216</v>
      </c>
      <c r="D22" t="s">
        <v>216</v>
      </c>
      <c r="G22" s="66">
        <v>0</v>
      </c>
      <c r="H22" t="s">
        <v>216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22">
      <c r="A23" s="68" t="s">
        <v>354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22">
      <c r="A24" t="s">
        <v>216</v>
      </c>
      <c r="B24" t="s">
        <v>216</v>
      </c>
      <c r="C24" t="s">
        <v>216</v>
      </c>
      <c r="D24" t="s">
        <v>216</v>
      </c>
      <c r="G24" s="66">
        <v>0</v>
      </c>
      <c r="H24" t="s">
        <v>216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22">
      <c r="A25" s="99" t="s">
        <v>223</v>
      </c>
      <c r="C25" s="14"/>
    </row>
    <row r="26" spans="1:22">
      <c r="A26" s="99" t="s">
        <v>347</v>
      </c>
      <c r="C26" s="14"/>
    </row>
    <row r="27" spans="1:22">
      <c r="A27" s="99" t="s">
        <v>348</v>
      </c>
      <c r="C27" s="14"/>
    </row>
    <row r="28" spans="1:22">
      <c r="A28" s="99" t="s">
        <v>349</v>
      </c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C373" s="14"/>
    </row>
    <row r="374" spans="1:3" hidden="1">
      <c r="A374" s="14"/>
      <c r="C374" s="14"/>
    </row>
    <row r="375" spans="1:3" hidden="1">
      <c r="A375" s="14"/>
      <c r="C375" s="14"/>
    </row>
    <row r="376" spans="1:3" hidden="1">
      <c r="A376" s="16"/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>
      <c r="C386" s="14"/>
    </row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  <PublishingStartDate xmlns="http://schemas.microsoft.com/sharepoint/v3" xsi:nil="true"/>
    <PublishingExpirationDat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1A4314-1127-4533-96DD-F0463E17DB8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ca4df27-5183-4bee-9dbd-0c46c9c4aa40"/>
  </ds:schemaRefs>
</ds:datastoreItem>
</file>

<file path=customXml/itemProps2.xml><?xml version="1.0" encoding="utf-8"?>
<ds:datastoreItem xmlns:ds="http://schemas.openxmlformats.org/officeDocument/2006/customXml" ds:itemID="{F4A5AA39-1DE3-4406-8F45-D075EF1FFF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92ABC6F-31FB-4EED-8393-2DBB5790B0A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520042177_b9302_0220</dc:title>
  <dc:creator>Yuli</dc:creator>
  <cp:lastModifiedBy>User</cp:lastModifiedBy>
  <dcterms:created xsi:type="dcterms:W3CDTF">2015-11-10T09:34:27Z</dcterms:created>
  <dcterms:modified xsi:type="dcterms:W3CDTF">2022-02-15T08:22:18Z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