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O70" i="5" l="1"/>
  <c r="O75" i="5"/>
  <c r="O131" i="5"/>
  <c r="H94" i="6"/>
  <c r="I94" i="6" s="1"/>
  <c r="K94" i="6"/>
  <c r="I95" i="6"/>
  <c r="O65" i="5"/>
  <c r="O66" i="5"/>
  <c r="O178" i="5"/>
  <c r="O177" i="5"/>
  <c r="O64" i="5" l="1"/>
  <c r="K75" i="6"/>
  <c r="I75" i="6" s="1"/>
  <c r="K76" i="6"/>
  <c r="I76" i="6" s="1"/>
</calcChain>
</file>

<file path=xl/sharedStrings.xml><?xml version="1.0" encoding="utf-8"?>
<sst xmlns="http://schemas.openxmlformats.org/spreadsheetml/2006/main" count="5220" uniqueCount="1356">
  <si>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</si>
  <si>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</si>
  <si>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</si>
  <si>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</si>
  <si>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</si>
  <si>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</si>
  <si>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</si>
  <si>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</si>
  <si>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</si>
  <si>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</si>
  <si>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</si>
  <si>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</si>
  <si>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</si>
  <si>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</si>
  <si>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</si>
  <si>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</si>
  <si>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</si>
  <si>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</si>
  <si>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</si>
  <si>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</si>
  <si>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</si>
  <si>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</si>
  <si>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</si>
  <si>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</si>
  <si>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</si>
  <si>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</si>
  <si>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</si>
  <si>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</si>
  <si>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</si>
  <si>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</si>
  <si>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</si>
  <si>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</si>
  <si>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</si>
  <si>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</si>
  <si>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</si>
  <si>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</si>
  <si>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</si>
  <si>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</si>
  <si>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</si>
  <si>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</si>
  <si>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</si>
  <si>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</si>
  <si>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</si>
  <si>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</si>
  <si>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</si>
  <si>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</si>
  <si>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</si>
  <si>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</si>
  <si>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</si>
  <si>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</si>
  <si>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</si>
  <si>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</si>
  <si>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</si>
  <si>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</si>
  <si>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</si>
  <si>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</si>
  <si>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</si>
  <si>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</si>
  <si>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</si>
  <si>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</si>
  <si>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</si>
  <si>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</si>
  <si>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</si>
  <si>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</si>
  <si>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</si>
  <si>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</si>
  <si>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</si>
  <si>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</si>
  <si>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</si>
  <si>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</si>
  <si>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</si>
  <si>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</si>
  <si>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</si>
  <si>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</si>
  <si>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</si>
  <si>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</si>
  <si>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</si>
  <si>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</si>
  <si>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</si>
  <si>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</si>
  <si>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</si>
  <si>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</si>
  <si>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</si>
  <si>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</si>
  <si>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</si>
  <si>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</si>
  <si>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</si>
  <si>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</si>
  <si>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</si>
  <si>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</si>
  <si>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</si>
  <si>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</si>
  <si>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</si>
  <si>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</si>
  <si>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</si>
  <si>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</si>
  <si>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</si>
  <si>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</si>
  <si>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</si>
  <si>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</si>
  <si>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</si>
  <si>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</si>
  <si>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</si>
  <si>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</si>
  <si>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</si>
  <si>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</si>
  <si>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</si>
  <si>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</si>
  <si>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</si>
  <si>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</si>
  <si>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</si>
  <si>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</si>
  <si>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</si>
  <si>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</si>
  <si>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</si>
  <si>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</si>
  <si>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</si>
  <si>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</si>
  <si>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</si>
  <si>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</si>
  <si>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</si>
  <si>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</si>
  <si>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</si>
  <si>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</si>
  <si>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</si>
  <si>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</si>
  <si>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</si>
  <si>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</si>
  <si>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</si>
  <si>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</si>
  <si>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</si>
  <si>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</si>
  <si>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</si>
  <si>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</si>
  <si>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</si>
  <si>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</si>
  <si>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</si>
  <si>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</si>
  <si>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</si>
  <si>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</si>
  <si>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</si>
  <si>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</si>
  <si>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</si>
  <si>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</si>
  <si>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</si>
  <si>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</si>
  <si>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</si>
  <si>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</si>
  <si>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</si>
  <si>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</si>
  <si>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</si>
  <si>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</si>
  <si>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</si>
  <si>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</si>
  <si>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</si>
  <si>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</si>
  <si>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</si>
  <si>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</si>
  <si>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</si>
  <si>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</si>
  <si>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</si>
  <si>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</si>
  <si>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</si>
  <si>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</si>
  <si>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</si>
  <si>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</si>
  <si>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</si>
  <si>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</si>
  <si>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</si>
  <si>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</si>
  <si>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</si>
  <si>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</si>
  <si>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</si>
  <si>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</si>
  <si>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</si>
  <si>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</si>
  <si>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</si>
  <si>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</si>
  <si>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</si>
  <si>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</si>
  <si>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</si>
  <si>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</si>
  <si>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</si>
  <si>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</si>
  <si>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</si>
  <si>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</si>
  <si>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</si>
  <si>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</si>
  <si>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</si>
  <si>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</si>
  <si>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</si>
  <si>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</si>
  <si>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</si>
  <si>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</si>
  <si>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</si>
  <si>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</si>
  <si>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</si>
  <si>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ילין לפידות מניות</t>
  </si>
  <si>
    <t>בהתאם לשיטה שיושמה בדוח הכספי *</t>
  </si>
  <si>
    <t>דולר סינגפור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</si>
  <si>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</si>
  <si>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</si>
  <si>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</si>
  <si>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</si>
  <si>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</si>
  <si>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</si>
  <si>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</si>
  <si>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</si>
  <si>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</si>
  <si>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</si>
  <si>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</si>
  <si>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</si>
  <si>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</si>
  <si>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</si>
  <si>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</si>
  <si>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</si>
  <si>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</si>
  <si>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סינגפורי-345- בנק מזרחי</t>
  </si>
  <si>
    <t>345- 20-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</si>
  <si>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</si>
  <si>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</si>
  <si>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</si>
  <si>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</si>
  <si>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</si>
  <si>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</si>
  <si>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</si>
  <si>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</si>
  <si>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</si>
  <si>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</si>
  <si>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</si>
  <si>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</si>
  <si>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</si>
  <si>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</si>
  <si>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</si>
  <si>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111- בנק ישראל- מק"מ</t>
  </si>
  <si>
    <t>8210114</t>
  </si>
  <si>
    <t>RF</t>
  </si>
  <si>
    <t>01/06/20</t>
  </si>
  <si>
    <t>מ.ק.מ. 1020- בנק ישראל- מק"מ</t>
  </si>
  <si>
    <t>8201022</t>
  </si>
  <si>
    <t>01/03/20</t>
  </si>
  <si>
    <t>מ.ק.מ. 1210- בנק ישראל- מק"מ</t>
  </si>
  <si>
    <t>8201212</t>
  </si>
  <si>
    <t>מ.ק.מ. 311- בנק ישראל- מק"מ</t>
  </si>
  <si>
    <t>8210312</t>
  </si>
  <si>
    <t>27/05/20</t>
  </si>
  <si>
    <t>מ.ק.מ.711</t>
  </si>
  <si>
    <t>8210718</t>
  </si>
  <si>
    <t>13/08/20</t>
  </si>
  <si>
    <t>סה"כ שחר</t>
  </si>
  <si>
    <t>ממשל קצרה 0221- האוצר - ממשלתית קצרה</t>
  </si>
  <si>
    <t>1165877</t>
  </si>
  <si>
    <t>22/06/20</t>
  </si>
  <si>
    <t>ממשל קצרה 0521- האוצר - ממשלתית קצרה</t>
  </si>
  <si>
    <t>1167113</t>
  </si>
  <si>
    <t>17/08/20</t>
  </si>
  <si>
    <t>ממשל שקלית 0421</t>
  </si>
  <si>
    <t>1138130</t>
  </si>
  <si>
    <t>14/06/20</t>
  </si>
  <si>
    <t>סה"כ גילון</t>
  </si>
  <si>
    <t>ממשל משתנה 1121- האוצר - ממשלתית משתנה</t>
  </si>
  <si>
    <t>1127646</t>
  </si>
  <si>
    <t>17/05/20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</si>
  <si>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</si>
  <si>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</si>
  <si>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</si>
  <si>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</si>
  <si>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</si>
  <si>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</si>
  <si>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</si>
  <si>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</si>
  <si>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</si>
  <si>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</si>
  <si>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</si>
  <si>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</si>
  <si>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</si>
  <si>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</si>
  <si>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</si>
  <si>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14/09/20</t>
  </si>
  <si>
    <t>אלה פקדון אגח ה- אלה פקדונות</t>
  </si>
  <si>
    <t>1162577</t>
  </si>
  <si>
    <t>08/07/20</t>
  </si>
  <si>
    <t>בינל הנפק אגח י- בינלאומי הנפקות</t>
  </si>
  <si>
    <t>1160290</t>
  </si>
  <si>
    <t>513141879</t>
  </si>
  <si>
    <t>בנקים</t>
  </si>
  <si>
    <t>10/02/20</t>
  </si>
  <si>
    <t>בינלאומי הנפק אגח ט</t>
  </si>
  <si>
    <t>1135177</t>
  </si>
  <si>
    <t>22/01/18</t>
  </si>
  <si>
    <t>דקסיה הנ אג7- דקסיה ישראל הנפק</t>
  </si>
  <si>
    <t>1119825</t>
  </si>
  <si>
    <t>513704304</t>
  </si>
  <si>
    <t>16/09/20</t>
  </si>
  <si>
    <t>דקסיה הנ אגח  י- דקסיה ישראל הנפק</t>
  </si>
  <si>
    <t>1134147</t>
  </si>
  <si>
    <t>23/07/20</t>
  </si>
  <si>
    <t>דקסיה ישראל אג"ח 2- דקסיה ישראל הנפק</t>
  </si>
  <si>
    <t>1095066</t>
  </si>
  <si>
    <t>12/02/20</t>
  </si>
  <si>
    <t>לאומי אג"ח 181- לאומי</t>
  </si>
  <si>
    <t>6040505</t>
  </si>
  <si>
    <t>520018078</t>
  </si>
  <si>
    <t>Aaa.il</t>
  </si>
  <si>
    <t>25/06/20</t>
  </si>
  <si>
    <t>מז טפ הנפק   45- מזרחי טפחות הנפק</t>
  </si>
  <si>
    <t>2310217</t>
  </si>
  <si>
    <t>520032046</t>
  </si>
  <si>
    <t>15/07/20</t>
  </si>
  <si>
    <t>מז טפ הנפק   46- מזרחי טפחות הנפק</t>
  </si>
  <si>
    <t>2310225</t>
  </si>
  <si>
    <t>30/06/20</t>
  </si>
  <si>
    <t>מז טפ הנפק 51- מזרחי טפחות הנפק</t>
  </si>
  <si>
    <t>2310324</t>
  </si>
  <si>
    <t>11/06/20</t>
  </si>
  <si>
    <t>מזרחי  הנפקות אגח 38- מזרחי טפחות הנפק</t>
  </si>
  <si>
    <t>2310142</t>
  </si>
  <si>
    <t>08/06/20</t>
  </si>
  <si>
    <t>מזרחי  טפ הנפק   43</t>
  </si>
  <si>
    <t>2310191</t>
  </si>
  <si>
    <t>31/05/20</t>
  </si>
  <si>
    <t>מזרחי טפחות  הנפקות אג"ח 44</t>
  </si>
  <si>
    <t>2310209</t>
  </si>
  <si>
    <t>24/06/20</t>
  </si>
  <si>
    <t>מקורות  אגח 11- מקורות</t>
  </si>
  <si>
    <t>1158476</t>
  </si>
  <si>
    <t>520010869</t>
  </si>
  <si>
    <t>מקורות אגח 10- מקורות</t>
  </si>
  <si>
    <t>1158468</t>
  </si>
  <si>
    <t>27/08/20</t>
  </si>
  <si>
    <t>פועלים הנ אג34- פועלים הנפקות</t>
  </si>
  <si>
    <t>1940576</t>
  </si>
  <si>
    <t>520032640</t>
  </si>
  <si>
    <t>פועלים הנפ אג32- פועלים הנפקות</t>
  </si>
  <si>
    <t>1940535</t>
  </si>
  <si>
    <t>פועלים הנפקות  אג"ח 36- פועלים הנפקות</t>
  </si>
  <si>
    <t>1940659</t>
  </si>
  <si>
    <t>11/05/20</t>
  </si>
  <si>
    <t>בינלאומי הנפקות 20- בינלאומי הנפקות</t>
  </si>
  <si>
    <t>1121953</t>
  </si>
  <si>
    <t>ilAA+</t>
  </si>
  <si>
    <t>27/04/20</t>
  </si>
  <si>
    <t>דיסקונט מנפיקים 4- דיסקונט מנפיקים</t>
  </si>
  <si>
    <t>7480049</t>
  </si>
  <si>
    <t>520029935</t>
  </si>
  <si>
    <t>29/01/20</t>
  </si>
  <si>
    <t>דקסיה ישראל  אגח 14- דקסיה ישראל הנפק</t>
  </si>
  <si>
    <t>1129907</t>
  </si>
  <si>
    <t>16/02/20</t>
  </si>
  <si>
    <t>וילאר אג"ח 6- וילאר</t>
  </si>
  <si>
    <t>4160115</t>
  </si>
  <si>
    <t>520038910</t>
  </si>
  <si>
    <t>נדלן מניב בישראל</t>
  </si>
  <si>
    <t>14/01/18</t>
  </si>
  <si>
    <t>לאומי התח נד יד- לאומי</t>
  </si>
  <si>
    <t>6040299</t>
  </si>
  <si>
    <t>29/01/18</t>
  </si>
  <si>
    <t>נתיבי הגז אג"ח ד- נתיבי הגז</t>
  </si>
  <si>
    <t>1147503</t>
  </si>
  <si>
    <t>513436394</t>
  </si>
  <si>
    <t>פועלים הנפקות אג"ח 10</t>
  </si>
  <si>
    <t>1940402</t>
  </si>
  <si>
    <t>23/06/20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</si>
  <si>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</si>
  <si>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</si>
  <si>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</si>
  <si>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</si>
  <si>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</si>
  <si>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28/03/19</t>
  </si>
  <si>
    <t>רכבת אג"ח 2- רכבת ישראל</t>
  </si>
  <si>
    <t>1134998</t>
  </si>
  <si>
    <t>520043613</t>
  </si>
  <si>
    <t>16/04/20</t>
  </si>
  <si>
    <t>אמות אג3- אמות</t>
  </si>
  <si>
    <t>1117357</t>
  </si>
  <si>
    <t>520026683</t>
  </si>
  <si>
    <t>ilAA</t>
  </si>
  <si>
    <t>13/12/17</t>
  </si>
  <si>
    <t>ביג  אגח יג- ביג</t>
  </si>
  <si>
    <t>1159516</t>
  </si>
  <si>
    <t>513623314</t>
  </si>
  <si>
    <t>ביג אגח טז</t>
  </si>
  <si>
    <t>1168442</t>
  </si>
  <si>
    <t>07/09/20</t>
  </si>
  <si>
    <t>ביג אגח יז</t>
  </si>
  <si>
    <t>1168459</t>
  </si>
  <si>
    <t>חשמל     אגח 29- חשמל</t>
  </si>
  <si>
    <t>6000236</t>
  </si>
  <si>
    <t>520000472</t>
  </si>
  <si>
    <t>אנרגיה</t>
  </si>
  <si>
    <t>Aa2.il</t>
  </si>
  <si>
    <t>14/05/20</t>
  </si>
  <si>
    <t>חשמל  אג"ח 31- חשמל</t>
  </si>
  <si>
    <t>6000285</t>
  </si>
  <si>
    <t>09/06/20</t>
  </si>
  <si>
    <t>חשמל אג27</t>
  </si>
  <si>
    <t>6000210</t>
  </si>
  <si>
    <t>28/06/20</t>
  </si>
  <si>
    <t>ישרס אג18- ישרס</t>
  </si>
  <si>
    <t>6130280</t>
  </si>
  <si>
    <t>520017807</t>
  </si>
  <si>
    <t>06/08/20</t>
  </si>
  <si>
    <t>מבני תעשיה אגח כג- מבני תעשיה</t>
  </si>
  <si>
    <t>2260545</t>
  </si>
  <si>
    <t>520024126</t>
  </si>
  <si>
    <t>05/01/20</t>
  </si>
  <si>
    <t>מליסרון  אגח יד</t>
  </si>
  <si>
    <t>3230232</t>
  </si>
  <si>
    <t>520037789</t>
  </si>
  <si>
    <t>19/02/20</t>
  </si>
  <si>
    <t>מליסרון  אגח יט</t>
  </si>
  <si>
    <t>3230398</t>
  </si>
  <si>
    <t>18/08/20</t>
  </si>
  <si>
    <t>מליסרון  אגח16- מליסרון</t>
  </si>
  <si>
    <t>3230265</t>
  </si>
  <si>
    <t>30/01/20</t>
  </si>
  <si>
    <t>מליסרון אג8- מליסרון</t>
  </si>
  <si>
    <t>3230166</t>
  </si>
  <si>
    <t>08/11/17</t>
  </si>
  <si>
    <t>פועלים הנ שה נד 1- פועלים הנפקות</t>
  </si>
  <si>
    <t>1940444</t>
  </si>
  <si>
    <t>07/01/20</t>
  </si>
  <si>
    <t>ריט 1     אגח ו</t>
  </si>
  <si>
    <t>1138544</t>
  </si>
  <si>
    <t>513821488</t>
  </si>
  <si>
    <t>ריט אג"ח 4- ריט1</t>
  </si>
  <si>
    <t>1129899</t>
  </si>
  <si>
    <t>ריט1 אגח 3- ריט1</t>
  </si>
  <si>
    <t>1120021</t>
  </si>
  <si>
    <t>13/02/20</t>
  </si>
  <si>
    <t>שופרסל    אגח ו- שופרסל</t>
  </si>
  <si>
    <t>7770217</t>
  </si>
  <si>
    <t>520022732</t>
  </si>
  <si>
    <t>מסחר</t>
  </si>
  <si>
    <t>אגוד הנפ  אגח ט- אגוד הנפקות</t>
  </si>
  <si>
    <t>1139492</t>
  </si>
  <si>
    <t>513668277</t>
  </si>
  <si>
    <t>Aa3.il</t>
  </si>
  <si>
    <t>אגוד הנפ אגח יא</t>
  </si>
  <si>
    <t>1157353</t>
  </si>
  <si>
    <t>03/08/20</t>
  </si>
  <si>
    <t>אגוד הנפ אגח יג'- אגוד הנפקות</t>
  </si>
  <si>
    <t>1161538</t>
  </si>
  <si>
    <t>04/12/19</t>
  </si>
  <si>
    <t>אגוד הנפקות אג"ח י</t>
  </si>
  <si>
    <t>1154764</t>
  </si>
  <si>
    <t>24/08/20</t>
  </si>
  <si>
    <t>אדמה אגח  2</t>
  </si>
  <si>
    <t>520043605</t>
  </si>
  <si>
    <t>כימיה, גומי ופלסטיק</t>
  </si>
  <si>
    <t>ilAA-</t>
  </si>
  <si>
    <t>06/05/20</t>
  </si>
  <si>
    <t>אלון ריבוע כחול אג"ח ז</t>
  </si>
  <si>
    <t>1140615</t>
  </si>
  <si>
    <t>513765859</t>
  </si>
  <si>
    <t>30/04/20</t>
  </si>
  <si>
    <t>בזק אגח 12- בזק</t>
  </si>
  <si>
    <t>2300242</t>
  </si>
  <si>
    <t>520031931</t>
  </si>
  <si>
    <t>26/04/20</t>
  </si>
  <si>
    <t>בזק.ק6- בזק</t>
  </si>
  <si>
    <t>2300143</t>
  </si>
  <si>
    <t>12/05/19</t>
  </si>
  <si>
    <t>גזית גלוב אגח יד- גזית גלוב</t>
  </si>
  <si>
    <t>1260736</t>
  </si>
  <si>
    <t>520033234</t>
  </si>
  <si>
    <t>נדלן מניב בחו"ל</t>
  </si>
  <si>
    <t>ירושלים הנ אגח טו- ירושלים הנפקות</t>
  </si>
  <si>
    <t>513682146</t>
  </si>
  <si>
    <t>22/04/20</t>
  </si>
  <si>
    <t>ירושלים הנפקות אג"ח ט- ירושלים הנפקות</t>
  </si>
  <si>
    <t>1127422</t>
  </si>
  <si>
    <t>מנורה מבטחים גיוס הון אג"ח א'- מנורה הון</t>
  </si>
  <si>
    <t>1103670</t>
  </si>
  <si>
    <t>513937714</t>
  </si>
  <si>
    <t>ביטוח</t>
  </si>
  <si>
    <t>16/11/17</t>
  </si>
  <si>
    <t>סלע נדל"ן אג"ח 2- סלע קפיטל נדל"ן</t>
  </si>
  <si>
    <t>1132927</t>
  </si>
  <si>
    <t>513992529</t>
  </si>
  <si>
    <t>סלע נדלן  אגח ד- סלע קפיטל נדל"ן</t>
  </si>
  <si>
    <t>1167147</t>
  </si>
  <si>
    <t>29/06/20</t>
  </si>
  <si>
    <t>רבוע נדלן אגח ח- רבוע נדלן</t>
  </si>
  <si>
    <t>29/09/20</t>
  </si>
  <si>
    <t>אגוד הנפ התח יט- אגוד הנפקות</t>
  </si>
  <si>
    <t>1124080</t>
  </si>
  <si>
    <t>A1.il</t>
  </si>
  <si>
    <t>אשטרום נכ אגח 12- אשטרום נכסים</t>
  </si>
  <si>
    <t>2510279</t>
  </si>
  <si>
    <t>520036617</t>
  </si>
  <si>
    <t>ilA+</t>
  </si>
  <si>
    <t>גירון     אגח ו- גירון פיתוח</t>
  </si>
  <si>
    <t>1139849</t>
  </si>
  <si>
    <t>520044520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</si>
  <si>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</si>
  <si>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</si>
  <si>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</si>
  <si>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</si>
  <si>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</si>
  <si>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</si>
  <si>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</si>
  <si>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איידיאיי הנפקות אג"ח 3- איידיאיי הנפקות</t>
  </si>
  <si>
    <t>1127349</t>
  </si>
  <si>
    <t>514486042</t>
  </si>
  <si>
    <t>A2.il</t>
  </si>
  <si>
    <t>21/05/20</t>
  </si>
  <si>
    <t>אלדן תחבורה אגח ה- אלדן תחבורה</t>
  </si>
  <si>
    <t>1155357</t>
  </si>
  <si>
    <t>510454333</t>
  </si>
  <si>
    <t>ilA</t>
  </si>
  <si>
    <t>15/12/19</t>
  </si>
  <si>
    <t>אספן גרופ אגח ו- אספן גרופ</t>
  </si>
  <si>
    <t>3130291</t>
  </si>
  <si>
    <t>520037540</t>
  </si>
  <si>
    <t>אפריקה נכס אגחח- אפי נכסים</t>
  </si>
  <si>
    <t>1142231</t>
  </si>
  <si>
    <t>510560188</t>
  </si>
  <si>
    <t>10/09/20</t>
  </si>
  <si>
    <t>אפריקה נכסים אג"ח 6</t>
  </si>
  <si>
    <t>1129550</t>
  </si>
  <si>
    <t>18/02/20</t>
  </si>
  <si>
    <t>אשדר אג"ח 3</t>
  </si>
  <si>
    <t>1123884</t>
  </si>
  <si>
    <t>510609761</t>
  </si>
  <si>
    <t>בנייה</t>
  </si>
  <si>
    <t>15/08/19</t>
  </si>
  <si>
    <t>אשטרום נכסים אגח 7- אשטרום נכסים</t>
  </si>
  <si>
    <t>2510139</t>
  </si>
  <si>
    <t>חברה לישראל אג"ח 7- חברה לישראל</t>
  </si>
  <si>
    <t>5760160</t>
  </si>
  <si>
    <t>520028010</t>
  </si>
  <si>
    <t>03/10/19</t>
  </si>
  <si>
    <t>ירושלים הנפקות אג"ח 10- ירושלים הנפקות</t>
  </si>
  <si>
    <t>1127414</t>
  </si>
  <si>
    <t>22/01/20</t>
  </si>
  <si>
    <t>מימון ישיר אג ב- מימון ישיר קב</t>
  </si>
  <si>
    <t>1168145</t>
  </si>
  <si>
    <t>513893123</t>
  </si>
  <si>
    <t>26/08/20</t>
  </si>
  <si>
    <t>אדגר      אגח י- אדגר השקעות</t>
  </si>
  <si>
    <t>1820208</t>
  </si>
  <si>
    <t>520035171</t>
  </si>
  <si>
    <t>A3.il</t>
  </si>
  <si>
    <t>01/07/20</t>
  </si>
  <si>
    <t>אפקון החז אגח ד</t>
  </si>
  <si>
    <t>5780168</t>
  </si>
  <si>
    <t>520033473</t>
  </si>
  <si>
    <t>חשמל</t>
  </si>
  <si>
    <t>ilA-</t>
  </si>
  <si>
    <t>אלקטרה נדלן אג4</t>
  </si>
  <si>
    <t>1121227</t>
  </si>
  <si>
    <t>510607328</t>
  </si>
  <si>
    <t>ilBBB+</t>
  </si>
  <si>
    <t>20/01/20</t>
  </si>
  <si>
    <t>אינטרנט זהב אג4- אינטרנט זהב</t>
  </si>
  <si>
    <t>1131614</t>
  </si>
  <si>
    <t>520044264</t>
  </si>
  <si>
    <t>לא מדורג</t>
  </si>
  <si>
    <t>15/04/18</t>
  </si>
  <si>
    <t>מניבים ריט אג"ח 1- מניבים  ריט</t>
  </si>
  <si>
    <t>1140581</t>
  </si>
  <si>
    <t>515327120</t>
  </si>
  <si>
    <t>צור       אגח י- צור שמיר</t>
  </si>
  <si>
    <t>7300171</t>
  </si>
  <si>
    <t>520025586</t>
  </si>
  <si>
    <t>25/09/19</t>
  </si>
  <si>
    <t>בינלאומי הנפ אג8- בינלאומי הנפקות</t>
  </si>
  <si>
    <t>1134212</t>
  </si>
  <si>
    <t>10/12/19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</si>
  <si>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</si>
  <si>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</si>
  <si>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</si>
  <si>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</si>
  <si>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</si>
  <si>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</si>
  <si>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</si>
  <si>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15/06/20</t>
  </si>
  <si>
    <t>מזרחי הנפקות אג"ח   41- מזרחי טפחות הנפק</t>
  </si>
  <si>
    <t>2310175</t>
  </si>
  <si>
    <t>21/06/20</t>
  </si>
  <si>
    <t>מרכנתיל הנפקות אגח ב</t>
  </si>
  <si>
    <t>1138205</t>
  </si>
  <si>
    <t>513686154</t>
  </si>
  <si>
    <t>סאמיט אג8- סאמיט</t>
  </si>
  <si>
    <t>1138940</t>
  </si>
  <si>
    <t>520043720</t>
  </si>
  <si>
    <t>Aa1.il</t>
  </si>
  <si>
    <t>31/12/19</t>
  </si>
  <si>
    <t>פועלים הנפקות הת 16- פועלים הנפקות</t>
  </si>
  <si>
    <t>1940550</t>
  </si>
  <si>
    <t>פועלים הנפקות י"א- פועלים הנפקות</t>
  </si>
  <si>
    <t>1940410</t>
  </si>
  <si>
    <t>27/01/20</t>
  </si>
  <si>
    <t>רכבת אג"ח 1- רכבת ישראל</t>
  </si>
  <si>
    <t>1134980</t>
  </si>
  <si>
    <t>16/05/19</t>
  </si>
  <si>
    <t>שטראוס    אגח ו- שטראוס גרופ</t>
  </si>
  <si>
    <t>7460421</t>
  </si>
  <si>
    <t>520003781</t>
  </si>
  <si>
    <t>מזון</t>
  </si>
  <si>
    <t>16/08/20</t>
  </si>
  <si>
    <t>שטראוס גרופ אג"ח ד</t>
  </si>
  <si>
    <t>7460363</t>
  </si>
  <si>
    <t>איי.סי.אל אגח ז- איי.סי.אל</t>
  </si>
  <si>
    <t>2810372</t>
  </si>
  <si>
    <t>520027830</t>
  </si>
  <si>
    <t>18/05/20</t>
  </si>
  <si>
    <t>אקויטל    אגח 2- אקויטל</t>
  </si>
  <si>
    <t>7550122</t>
  </si>
  <si>
    <t>520030859</t>
  </si>
  <si>
    <t>02/12/19</t>
  </si>
  <si>
    <t>דה זראסאי אגח ג- דה זראסאי גרופ</t>
  </si>
  <si>
    <t>1137975</t>
  </si>
  <si>
    <t>1744984</t>
  </si>
  <si>
    <t>02/02/20</t>
  </si>
  <si>
    <t>זה זראסאי אג4- דה זראסאי גרופ</t>
  </si>
  <si>
    <t>1147560</t>
  </si>
  <si>
    <t>08/09/20</t>
  </si>
  <si>
    <t>חשמל     אגח 26- חשמל</t>
  </si>
  <si>
    <t>6000202</t>
  </si>
  <si>
    <t>26/05/20</t>
  </si>
  <si>
    <t>כיל       אגח ה</t>
  </si>
  <si>
    <t>2810299</t>
  </si>
  <si>
    <t>נפטא אגח ח- נפטא</t>
  </si>
  <si>
    <t>6430169</t>
  </si>
  <si>
    <t>520020942</t>
  </si>
  <si>
    <t>חיפושי נפט וגז</t>
  </si>
  <si>
    <t>סאמיט אג11- סאמיט</t>
  </si>
  <si>
    <t>1156405</t>
  </si>
  <si>
    <t>03/05/20</t>
  </si>
  <si>
    <t>תעש אוירית אגח ג- תעשיה אוירית</t>
  </si>
  <si>
    <t>1127547</t>
  </si>
  <si>
    <t>520027194</t>
  </si>
  <si>
    <t>ביטחוניות</t>
  </si>
  <si>
    <t>תעשיה אוירית אג"ח 4</t>
  </si>
  <si>
    <t>1133131</t>
  </si>
  <si>
    <t>20/07/20</t>
  </si>
  <si>
    <t>אגוד הנפקות אג"ח 7- אגוד הנפקות</t>
  </si>
  <si>
    <t>1131762</t>
  </si>
  <si>
    <t>בזק אג7- בזק</t>
  </si>
  <si>
    <t>2300150</t>
  </si>
  <si>
    <t>20/04/20</t>
  </si>
  <si>
    <t>בזק אגח 11- בזק</t>
  </si>
  <si>
    <t>2300234</t>
  </si>
  <si>
    <t>טאואר     אגח ז</t>
  </si>
  <si>
    <t>1138494</t>
  </si>
  <si>
    <t>520041997</t>
  </si>
  <si>
    <t>מוליכים למחצה</t>
  </si>
  <si>
    <t>אמ.ג'יג'י אגח ב- אמ.ג'י.ג'י</t>
  </si>
  <si>
    <t>1160811</t>
  </si>
  <si>
    <t>1761</t>
  </si>
  <si>
    <t>גירון אג5- גירון פיתוח</t>
  </si>
  <si>
    <t>1133784</t>
  </si>
  <si>
    <t>דלתא.אגח 5- דלתא</t>
  </si>
  <si>
    <t>6270136</t>
  </si>
  <si>
    <t>520025602</t>
  </si>
  <si>
    <t>דמרי אג"ח 5- דמרי</t>
  </si>
  <si>
    <t>1134261</t>
  </si>
  <si>
    <t>511399388</t>
  </si>
  <si>
    <t>לוינשטיין הנדסה  אגח ג</t>
  </si>
  <si>
    <t>5730080</t>
  </si>
  <si>
    <t>520033424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</si>
  <si>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</si>
  <si>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</si>
  <si>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</si>
  <si>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</si>
  <si>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</si>
  <si>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</si>
  <si>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19/09/19</t>
  </si>
  <si>
    <t>פרטנר  אגח ז - פרמיה- פרטנר</t>
  </si>
  <si>
    <t>520044314</t>
  </si>
  <si>
    <t>פרטנר.ק4- פרטנר</t>
  </si>
  <si>
    <t>1118835</t>
  </si>
  <si>
    <t>קרסו אגח א- קרסו מוטורס</t>
  </si>
  <si>
    <t>1136464</t>
  </si>
  <si>
    <t>514065283</t>
  </si>
  <si>
    <t>אלדן תחבורה אגח א'- אלדן תחבורה</t>
  </si>
  <si>
    <t>1134840</t>
  </si>
  <si>
    <t>23/02/20</t>
  </si>
  <si>
    <t>אפי נכסים אגח י- אפי נכסים</t>
  </si>
  <si>
    <t>1160878</t>
  </si>
  <si>
    <t>אפריקה מג אגח ה- אפריקה מגורים</t>
  </si>
  <si>
    <t>1162825</t>
  </si>
  <si>
    <t>520034760</t>
  </si>
  <si>
    <t>06/02/20</t>
  </si>
  <si>
    <t>גולד בונד אג3</t>
  </si>
  <si>
    <t>1490051</t>
  </si>
  <si>
    <t>520034349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</si>
  <si>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</si>
  <si>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</si>
  <si>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</si>
  <si>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</si>
  <si>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</si>
  <si>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</si>
  <si>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26/02/20</t>
  </si>
  <si>
    <t>מגדלי תיכון אגחה</t>
  </si>
  <si>
    <t>1168517</t>
  </si>
  <si>
    <t>512719485</t>
  </si>
  <si>
    <t>סלקום    אגח יא</t>
  </si>
  <si>
    <t>1139252</t>
  </si>
  <si>
    <t>511930125</t>
  </si>
  <si>
    <t>25/06/19</t>
  </si>
  <si>
    <t>סלקום    אגח יב- סלקום</t>
  </si>
  <si>
    <t>1143080</t>
  </si>
  <si>
    <t>27/05/19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</si>
  <si>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</si>
  <si>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</si>
  <si>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</si>
  <si>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</si>
  <si>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</si>
  <si>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אירו אגח ד- פתאל נכסים (אירופה)</t>
  </si>
  <si>
    <t>1168038</t>
  </si>
  <si>
    <t>11/08/20</t>
  </si>
  <si>
    <t>שיכון ובינוי אג7- שיכון ובינוי</t>
  </si>
  <si>
    <t>1129741</t>
  </si>
  <si>
    <t>520036104</t>
  </si>
  <si>
    <t>אוריין    אגח ב- אוריין</t>
  </si>
  <si>
    <t>1143379</t>
  </si>
  <si>
    <t>511068256</t>
  </si>
  <si>
    <t>22/04/19</t>
  </si>
  <si>
    <t>אלון רבוע אגח ד- אלון רבוע כחול</t>
  </si>
  <si>
    <t>1139583</t>
  </si>
  <si>
    <t>520042847</t>
  </si>
  <si>
    <t>14/11/19</t>
  </si>
  <si>
    <t>אנלייט אנרגיה אג ו- אנלייט אנרגיה</t>
  </si>
  <si>
    <t>7200173</t>
  </si>
  <si>
    <t>520041146</t>
  </si>
  <si>
    <t>01/09/20</t>
  </si>
  <si>
    <t>אנלייט אנרגיה אג"ח 2- אנלייט אנרגיה</t>
  </si>
  <si>
    <t>7200090</t>
  </si>
  <si>
    <t>24/09/20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</si>
  <si>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</si>
  <si>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</si>
  <si>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</si>
  <si>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</si>
  <si>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</si>
  <si>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</si>
  <si>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בזן  אגח י'- בתי זיקוק</t>
  </si>
  <si>
    <t>2590511</t>
  </si>
  <si>
    <t>520036658</t>
  </si>
  <si>
    <t>16/09/19</t>
  </si>
  <si>
    <t>פתאל החזקות אגח ג- פתאל החזקות</t>
  </si>
  <si>
    <t>1161785</t>
  </si>
  <si>
    <t>512607888</t>
  </si>
  <si>
    <t>מלונאות ותיירות</t>
  </si>
  <si>
    <t>16/12/19</t>
  </si>
  <si>
    <t>אול-יר    אגח ג- אול יר</t>
  </si>
  <si>
    <t>1140136</t>
  </si>
  <si>
    <t>184580</t>
  </si>
  <si>
    <t>Baa1.il</t>
  </si>
  <si>
    <t>אול-יר    אגח ה- אול יר</t>
  </si>
  <si>
    <t>1143304</t>
  </si>
  <si>
    <t>איילון הנ אגח א'- איילון ביטוח הנפקות</t>
  </si>
  <si>
    <t>1159565</t>
  </si>
  <si>
    <t>514732825</t>
  </si>
  <si>
    <t>02/01/20</t>
  </si>
  <si>
    <t>אלומיי    אגח ב- אלומיי קפיטל</t>
  </si>
  <si>
    <t>1140326</t>
  </si>
  <si>
    <t>520039868</t>
  </si>
  <si>
    <t>אלעד קנדה אגח ב- אלעד קנדה</t>
  </si>
  <si>
    <t>1160761</t>
  </si>
  <si>
    <t>1753</t>
  </si>
  <si>
    <t>אמ.די.ג'י אגח ב- אמ.די.ג'י</t>
  </si>
  <si>
    <t>1140557</t>
  </si>
  <si>
    <t>1632</t>
  </si>
  <si>
    <t>20/08/19</t>
  </si>
  <si>
    <t>בית הזהב אגח ג</t>
  </si>
  <si>
    <t>2350080</t>
  </si>
  <si>
    <t>520034562</t>
  </si>
  <si>
    <t>ג'י.אף.אי אג"ח 1- ג'י.אפ.איי</t>
  </si>
  <si>
    <t>1134915</t>
  </si>
  <si>
    <t>1852623</t>
  </si>
  <si>
    <t>חג'ג' אג6</t>
  </si>
  <si>
    <t>8230179</t>
  </si>
  <si>
    <t>520033309</t>
  </si>
  <si>
    <t>צמח אג4- צמח המרמן</t>
  </si>
  <si>
    <t>1134873</t>
  </si>
  <si>
    <t>512531203</t>
  </si>
  <si>
    <t>צרפתי     אגח ח- צרפתי</t>
  </si>
  <si>
    <t>4250189</t>
  </si>
  <si>
    <t>520039090</t>
  </si>
  <si>
    <t>צרפתי    אגח יא</t>
  </si>
  <si>
    <t>4250254</t>
  </si>
  <si>
    <t>17/09/20</t>
  </si>
  <si>
    <t>רבד אג"ח 2- דל סחירות מרווח הוגן- רבד</t>
  </si>
  <si>
    <t>5260088</t>
  </si>
  <si>
    <t>520040148</t>
  </si>
  <si>
    <t>23/01/20</t>
  </si>
  <si>
    <t>אאורה     אגח י</t>
  </si>
  <si>
    <t>3730413</t>
  </si>
  <si>
    <t>520038274</t>
  </si>
  <si>
    <t>ilBBB</t>
  </si>
  <si>
    <t>01/12/19</t>
  </si>
  <si>
    <t>אאורה אג"ח י"ב- אאורה</t>
  </si>
  <si>
    <t>3730454</t>
  </si>
  <si>
    <t>10/09/19</t>
  </si>
  <si>
    <t>אלעד קנדה אגח א- אלעד קנדה</t>
  </si>
  <si>
    <t>1152453</t>
  </si>
  <si>
    <t>12/11/19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</si>
  <si>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</si>
  <si>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</si>
  <si>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</si>
  <si>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</si>
  <si>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</si>
  <si>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</si>
  <si>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</si>
  <si>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ilBBB-</t>
  </si>
  <si>
    <t>18/06/19</t>
  </si>
  <si>
    <t>בי קומיוניק אג"ח 3</t>
  </si>
  <si>
    <t>1139203</t>
  </si>
  <si>
    <t>512832742</t>
  </si>
  <si>
    <t>Caa2.il</t>
  </si>
  <si>
    <t>15/09/20</t>
  </si>
  <si>
    <t>דלק קבוצה אג"ח לג</t>
  </si>
  <si>
    <t>1138882</t>
  </si>
  <si>
    <t>520044322</t>
  </si>
  <si>
    <t>ilCCC</t>
  </si>
  <si>
    <t>דלק קבוצה אג31- דלק קבוצה</t>
  </si>
  <si>
    <t>1134790</t>
  </si>
  <si>
    <t>אמ אר אר  אגח א</t>
  </si>
  <si>
    <t>1154772</t>
  </si>
  <si>
    <t>1983001</t>
  </si>
  <si>
    <t>06/09/18</t>
  </si>
  <si>
    <t>אם.אר.פי אג"ח ג</t>
  </si>
  <si>
    <t>1139278</t>
  </si>
  <si>
    <t>520044421</t>
  </si>
  <si>
    <t>04/05/20</t>
  </si>
  <si>
    <t>אם.אר.פי אג"ח ג - פרמיה</t>
  </si>
  <si>
    <t>ברוקלנד   אגח ב</t>
  </si>
  <si>
    <t>1136993</t>
  </si>
  <si>
    <t>1814237</t>
  </si>
  <si>
    <t>12/06/18</t>
  </si>
  <si>
    <t>רבל        אג ב- רבל</t>
  </si>
  <si>
    <t>1142769</t>
  </si>
  <si>
    <t>513506329</t>
  </si>
  <si>
    <t>אלה פקדון אג1- אלה פקדונות</t>
  </si>
  <si>
    <t>1141662</t>
  </si>
  <si>
    <t>18/06/20</t>
  </si>
  <si>
    <t>אלה פקדון אגח ד- אלה פקדונות</t>
  </si>
  <si>
    <t>1162304</t>
  </si>
  <si>
    <t>15/01/20</t>
  </si>
  <si>
    <t>ישראמקו אג1- ישראמקו יהש</t>
  </si>
  <si>
    <t>2320174</t>
  </si>
  <si>
    <t>550010003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</si>
  <si>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</si>
  <si>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</si>
  <si>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</si>
  <si>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</si>
  <si>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</si>
  <si>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</si>
  <si>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</si>
  <si>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</si>
  <si>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</si>
  <si>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</si>
  <si>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</si>
  <si>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</si>
  <si>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</si>
  <si>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דלק קידוחים אגח א- דלק קידוחים יהש</t>
  </si>
  <si>
    <t>4750089</t>
  </si>
  <si>
    <t>550013098</t>
  </si>
  <si>
    <t>חברה לישראל אג"ח 11</t>
  </si>
  <si>
    <t>5760244</t>
  </si>
  <si>
    <t>בזן אג"ח 6- בתי זיקוק</t>
  </si>
  <si>
    <t>2590396</t>
  </si>
  <si>
    <t>פננטפארק  אגח א- פננטפארק</t>
  </si>
  <si>
    <t>1142371</t>
  </si>
  <si>
    <t>1504619</t>
  </si>
  <si>
    <t>08/12/19</t>
  </si>
  <si>
    <t>סה"כ אחר</t>
  </si>
  <si>
    <t>FSK 4.125 01/02/25</t>
  </si>
  <si>
    <t>US302635AE72</t>
  </si>
  <si>
    <t>בלומברג</t>
  </si>
  <si>
    <t>5143</t>
  </si>
  <si>
    <t>Diversified Financials</t>
  </si>
  <si>
    <t>Baa3</t>
  </si>
  <si>
    <t>Moodys</t>
  </si>
  <si>
    <t>OWLRCK 3.75 22/7/25</t>
  </si>
  <si>
    <t>US69121KAC80</t>
  </si>
  <si>
    <t>5181</t>
  </si>
  <si>
    <t>BBB-</t>
  </si>
  <si>
    <t>S&amp;P</t>
  </si>
  <si>
    <t>14/01/20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</si>
  <si>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</si>
  <si>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</si>
  <si>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</si>
  <si>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</si>
  <si>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</si>
  <si>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</si>
  <si>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</si>
  <si>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</si>
  <si>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</si>
  <si>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</si>
  <si>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</si>
  <si>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</si>
  <si>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</si>
  <si>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</si>
  <si>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</si>
  <si>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</si>
  <si>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</si>
  <si>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</si>
  <si>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</si>
  <si>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</si>
  <si>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</si>
  <si>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</si>
  <si>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</si>
  <si>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</si>
  <si>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</si>
  <si>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</si>
  <si>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נובה- נובה</t>
  </si>
  <si>
    <t>1084557</t>
  </si>
  <si>
    <t>511812463</t>
  </si>
  <si>
    <t>איי.אפ.אפ- איי.אפ.אפ</t>
  </si>
  <si>
    <t>1155019</t>
  </si>
  <si>
    <t>1760</t>
  </si>
  <si>
    <t>שטראוס- שטראוס גרופ</t>
  </si>
  <si>
    <t>746016</t>
  </si>
  <si>
    <t>שופרסל- שופרסל</t>
  </si>
  <si>
    <t>777037</t>
  </si>
  <si>
    <t>אמות- אמות</t>
  </si>
  <si>
    <t>1097278</t>
  </si>
  <si>
    <t>מבני תעשיה- מבני תעשיה</t>
  </si>
  <si>
    <t>226019</t>
  </si>
  <si>
    <t>מליסרון- מליסרון</t>
  </si>
  <si>
    <t>323014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</si>
  <si>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</si>
  <si>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</si>
  <si>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</si>
  <si>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</si>
  <si>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</si>
  <si>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</si>
  <si>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</si>
  <si>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</si>
  <si>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</si>
  <si>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</si>
  <si>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</si>
  <si>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</si>
  <si>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</si>
  <si>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</si>
  <si>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</si>
  <si>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</si>
  <si>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</si>
  <si>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</si>
  <si>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</si>
  <si>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</si>
  <si>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</si>
  <si>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</si>
  <si>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</si>
  <si>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</si>
  <si>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</si>
  <si>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</si>
  <si>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</si>
  <si>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או.פי.סי אנרגיה- או.פי.סי אנרגיה</t>
  </si>
  <si>
    <t>1141571</t>
  </si>
  <si>
    <t>514401702</t>
  </si>
  <si>
    <t>בזן- בתי זיקוק</t>
  </si>
  <si>
    <t>2590248</t>
  </si>
  <si>
    <t>סופרגז- סופרגז אנרגיה</t>
  </si>
  <si>
    <t>1166917</t>
  </si>
  <si>
    <t>516077989</t>
  </si>
  <si>
    <t>פז נפט- פז נפט</t>
  </si>
  <si>
    <t>1100007</t>
  </si>
  <si>
    <t>510216054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</si>
  <si>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</si>
  <si>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</si>
  <si>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</si>
  <si>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</si>
  <si>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</si>
  <si>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</si>
  <si>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</si>
  <si>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</si>
  <si>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</si>
  <si>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</si>
  <si>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</si>
  <si>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</si>
  <si>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</si>
  <si>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</si>
  <si>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</si>
  <si>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אפריקה מגורים</t>
  </si>
  <si>
    <t>1097948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</si>
  <si>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</si>
  <si>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</si>
  <si>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</si>
  <si>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</si>
  <si>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</si>
  <si>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</si>
  <si>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</si>
  <si>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</si>
  <si>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חברה לישראל- חברה לישראל</t>
  </si>
  <si>
    <t>576017</t>
  </si>
  <si>
    <t>ערד- ערד השקעות</t>
  </si>
  <si>
    <t>731018</t>
  </si>
  <si>
    <t>520025198</t>
  </si>
  <si>
    <t>קנון- קנון הולדינגס</t>
  </si>
  <si>
    <t>1134139</t>
  </si>
  <si>
    <t>1635</t>
  </si>
  <si>
    <t>דלק קד יהש- דלק קידוחים יהש</t>
  </si>
  <si>
    <t>475020</t>
  </si>
  <si>
    <t>ישראמקו יהש- ישראמקו יהש</t>
  </si>
  <si>
    <t>232017</t>
  </si>
  <si>
    <t>קרור     1- קרור</t>
  </si>
  <si>
    <t>621011</t>
  </si>
  <si>
    <t>520001546</t>
  </si>
  <si>
    <t>אילקס מדיקל</t>
  </si>
  <si>
    <t>1080753</t>
  </si>
  <si>
    <t>520042219</t>
  </si>
  <si>
    <t>אלקטרה צריכה- אלקטרה צריכה</t>
  </si>
  <si>
    <t>5010129</t>
  </si>
  <si>
    <t>520039967</t>
  </si>
  <si>
    <t>קרסו- קרסו מוטורס</t>
  </si>
  <si>
    <t>1123850</t>
  </si>
  <si>
    <t>המלט- המלט</t>
  </si>
  <si>
    <t>1080324</t>
  </si>
  <si>
    <t>520041575</t>
  </si>
  <si>
    <t>מתכת ומוצרי בניה</t>
  </si>
  <si>
    <t>אלקטרה נדלן- אלקטרה נדל"ן</t>
  </si>
  <si>
    <t>1094044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</si>
  <si>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</si>
  <si>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</si>
  <si>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</si>
  <si>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</si>
  <si>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</si>
  <si>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</si>
  <si>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אשטרום נכס- אשטרום נכסים</t>
  </si>
  <si>
    <t>251017</t>
  </si>
  <si>
    <t>ביג</t>
  </si>
  <si>
    <t>1097260</t>
  </si>
  <si>
    <t>הכשרת הישוב- הכשרת הישוב</t>
  </si>
  <si>
    <t>612010</t>
  </si>
  <si>
    <t>520020116</t>
  </si>
  <si>
    <t>מגדלי תיכון- מגדלי ים תיכון</t>
  </si>
  <si>
    <t>1131523</t>
  </si>
  <si>
    <t>מגה אור- מגה אור</t>
  </si>
  <si>
    <t>1104488</t>
  </si>
  <si>
    <t>513257873</t>
  </si>
  <si>
    <t>רבוע נדלן- רבוע נדלן</t>
  </si>
  <si>
    <t>1098565</t>
  </si>
  <si>
    <t>אבגול- אבגול</t>
  </si>
  <si>
    <t>1100957</t>
  </si>
  <si>
    <t>510119068</t>
  </si>
  <si>
    <t>עץ, נייר ודפוס</t>
  </si>
  <si>
    <t>גילת- גילת</t>
  </si>
  <si>
    <t>1082510</t>
  </si>
  <si>
    <t>520038936</t>
  </si>
  <si>
    <t>ציוד תקשורת</t>
  </si>
  <si>
    <t>אלומיי- אלומיי קפיטל</t>
  </si>
  <si>
    <t>1082635</t>
  </si>
  <si>
    <t>אנלייט אנרגיה - פרמיה - אנלייט אנרגיה</t>
  </si>
  <si>
    <t>אנלייט אנרגיה- אנלייט אנרגיה</t>
  </si>
  <si>
    <t>720011</t>
  </si>
  <si>
    <t>וואן תוכנה- וואן טכנולוגיות תוכנה</t>
  </si>
  <si>
    <t>161018</t>
  </si>
  <si>
    <t>520034695</t>
  </si>
  <si>
    <t>שירותי מידע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</si>
  <si>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</si>
  <si>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</si>
  <si>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</si>
  <si>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</si>
  <si>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</si>
  <si>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</si>
  <si>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נובולוג- נובולוג</t>
  </si>
  <si>
    <t>1140151</t>
  </si>
  <si>
    <t>510475312</t>
  </si>
  <si>
    <t>מגיק- מג'יק</t>
  </si>
  <si>
    <t>1082312</t>
  </si>
  <si>
    <t>520036740</t>
  </si>
  <si>
    <t>סה"כ מניות היתר</t>
  </si>
  <si>
    <t>ג'י.פי גלובל- ג'י.פי. גלובל</t>
  </si>
  <si>
    <t>1144781</t>
  </si>
  <si>
    <t>512821216</t>
  </si>
  <si>
    <t>חנן מור- חנן מור</t>
  </si>
  <si>
    <t>1102532</t>
  </si>
  <si>
    <t>513605519</t>
  </si>
  <si>
    <t>צמח המרמן- צמח המרמן</t>
  </si>
  <si>
    <t>1104058</t>
  </si>
  <si>
    <t>קפיטל פוינט- קפיטל פוינט</t>
  </si>
  <si>
    <t>1097146</t>
  </si>
  <si>
    <t>512950320</t>
  </si>
  <si>
    <t>השקעות במדעי החיים</t>
  </si>
  <si>
    <t>מבטח שמיר- מבטח שמיר</t>
  </si>
  <si>
    <t>127019</t>
  </si>
  <si>
    <t>520034125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</si>
  <si>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</si>
  <si>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</si>
  <si>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</si>
  <si>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</si>
  <si>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</si>
  <si>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</si>
  <si>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</si>
  <si>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</si>
  <si>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</si>
  <si>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</si>
  <si>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</si>
  <si>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</si>
  <si>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</si>
  <si>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</si>
  <si>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</si>
  <si>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</si>
  <si>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</si>
  <si>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גלוברנדס- גלוברנדס גרופ</t>
  </si>
  <si>
    <t>1147487</t>
  </si>
  <si>
    <t>515809499</t>
  </si>
  <si>
    <t>גלוברנדס-פרמיה- גלוברנדס גרופ</t>
  </si>
  <si>
    <t>גאון קבוצה- גאון קבוצה</t>
  </si>
  <si>
    <t>454017</t>
  </si>
  <si>
    <t>520025016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</si>
  <si>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</si>
  <si>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</si>
  <si>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</si>
  <si>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</si>
  <si>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</si>
  <si>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</si>
  <si>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אספן גרופ- אספן גרופ</t>
  </si>
  <si>
    <t>313015</t>
  </si>
  <si>
    <t>סים בכורה  סד L- סים קומרשייל</t>
  </si>
  <si>
    <t>1142355</t>
  </si>
  <si>
    <t>908311</t>
  </si>
  <si>
    <t>בית  זהב- בית הזהב</t>
  </si>
  <si>
    <t>235010</t>
  </si>
  <si>
    <t>וילאר- וילאר</t>
  </si>
  <si>
    <t>416016</t>
  </si>
  <si>
    <t>מגוריט- מגוריט</t>
  </si>
  <si>
    <t>1139195</t>
  </si>
  <si>
    <t>515434074</t>
  </si>
  <si>
    <t>נכסים בנין</t>
  </si>
  <si>
    <t>699017</t>
  </si>
  <si>
    <t>520025438</t>
  </si>
  <si>
    <t>פוליגון- פוליגון</t>
  </si>
  <si>
    <t>745018</t>
  </si>
  <si>
    <t>520029562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</si>
  <si>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</si>
  <si>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</si>
  <si>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</si>
  <si>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</si>
  <si>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</si>
  <si>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</si>
  <si>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</si>
  <si>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</si>
  <si>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</si>
  <si>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</si>
  <si>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</si>
  <si>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</si>
  <si>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</si>
  <si>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</si>
  <si>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</si>
  <si>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</si>
  <si>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</si>
  <si>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רפק</t>
  </si>
  <si>
    <t>769026</t>
  </si>
  <si>
    <t>520029505</t>
  </si>
  <si>
    <t>בי קומיוניקיישנס- בי קומיוניקיישנס</t>
  </si>
  <si>
    <t>1107663</t>
  </si>
  <si>
    <t>סה"כ call 001 אופציות</t>
  </si>
  <si>
    <t>ITURAN LOCATION-US</t>
  </si>
  <si>
    <t>IL0010818685</t>
  </si>
  <si>
    <t>NYSE</t>
  </si>
  <si>
    <t>5169</t>
  </si>
  <si>
    <t>Other</t>
  </si>
  <si>
    <t>KORNIT DIGITAL-KRNT</t>
  </si>
  <si>
    <t>IL0011216723</t>
  </si>
  <si>
    <t>1564</t>
  </si>
  <si>
    <t>KAMADA  LTD</t>
  </si>
  <si>
    <t>IL0010941198</t>
  </si>
  <si>
    <t>1267</t>
  </si>
  <si>
    <t>Pharmaceuticals &amp; Biotechnology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</si>
  <si>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</si>
  <si>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</si>
  <si>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</si>
  <si>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</si>
  <si>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</si>
  <si>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</si>
  <si>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</si>
  <si>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</si>
  <si>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</si>
  <si>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SILICOM</t>
  </si>
  <si>
    <t>IL0010826928</t>
  </si>
  <si>
    <t>520041120</t>
  </si>
  <si>
    <t>RDCM-RADCOM LTD</t>
  </si>
  <si>
    <t>IL0010826688</t>
  </si>
  <si>
    <t>2104</t>
  </si>
  <si>
    <t>Telecommunication Services</t>
  </si>
  <si>
    <t>CESAR STONE SDO</t>
  </si>
  <si>
    <t>IL0011259137</t>
  </si>
  <si>
    <t>2264</t>
  </si>
  <si>
    <t>Utilities</t>
  </si>
  <si>
    <t>Ellomay Capital Ltd- Ellomay Capital Ltd</t>
  </si>
  <si>
    <t>IL0010826357</t>
  </si>
  <si>
    <t>5182</t>
  </si>
  <si>
    <t>MYL-MYLAN LABORATOR- MYLAN</t>
  </si>
  <si>
    <t>NL0011031208</t>
  </si>
  <si>
    <t>1655</t>
  </si>
  <si>
    <t>AROUNDTOWN PROP</t>
  </si>
  <si>
    <t>CY0105562116</t>
  </si>
  <si>
    <t>FWB</t>
  </si>
  <si>
    <t>4845</t>
  </si>
  <si>
    <t>Real Estate</t>
  </si>
  <si>
    <t>PRIME US REIT</t>
  </si>
  <si>
    <t>SGXC75818630</t>
  </si>
  <si>
    <t>5197</t>
  </si>
  <si>
    <t>SOLAREDGE</t>
  </si>
  <si>
    <t>US83417M1045</t>
  </si>
  <si>
    <t>4744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</si>
  <si>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</si>
  <si>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</si>
  <si>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</si>
  <si>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</si>
  <si>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</si>
  <si>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</si>
  <si>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</si>
  <si>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</si>
  <si>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</si>
  <si>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</si>
  <si>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</si>
  <si>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</si>
  <si>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</si>
  <si>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</si>
  <si>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</si>
  <si>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</si>
  <si>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</si>
  <si>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</si>
  <si>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</si>
  <si>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</si>
  <si>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</si>
  <si>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</si>
  <si>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</si>
  <si>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</si>
  <si>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</si>
  <si>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</si>
  <si>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</si>
  <si>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</si>
  <si>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</si>
  <si>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</si>
  <si>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</si>
  <si>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</si>
  <si>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</si>
  <si>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</si>
  <si>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</si>
  <si>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</si>
  <si>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</si>
  <si>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</si>
  <si>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</si>
  <si>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200-XPZ0 17/12/2020</t>
  </si>
  <si>
    <t>BBG00PH02C97</t>
  </si>
  <si>
    <t>DAX-GXZ0-18/12/20</t>
  </si>
  <si>
    <t>DE000C4SA5W</t>
  </si>
  <si>
    <t>EURO STOXX 50- VGZ0-18/12/20</t>
  </si>
  <si>
    <t>DE000C23QBV3</t>
  </si>
  <si>
    <t>FTSE100-Z Z0-18/12/20</t>
  </si>
  <si>
    <t>GB00HDK54J62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</si>
  <si>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</si>
  <si>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</si>
  <si>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</si>
  <si>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</si>
  <si>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</si>
  <si>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</si>
  <si>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MONEY AUD HSBC-בטחונות</t>
  </si>
  <si>
    <t>333856</t>
  </si>
  <si>
    <t>MONEY EUR HSBC -בטחונות</t>
  </si>
  <si>
    <t>327064</t>
  </si>
  <si>
    <t>NASDAQ 100 EMINI FUT</t>
  </si>
  <si>
    <t>BBG00Q7B2739</t>
  </si>
  <si>
    <t>RUSSELL2000 -RTYZ0- 18/12/20</t>
  </si>
  <si>
    <t>BB00Q7B28B8</t>
  </si>
  <si>
    <t>S&amp;P500 E-MINI -ESZ0-18/12/2020</t>
  </si>
  <si>
    <t>BBG00Q7B26MO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</si>
  <si>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</si>
  <si>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</si>
  <si>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</si>
  <si>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</si>
  <si>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</si>
  <si>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</si>
  <si>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</si>
  <si>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</si>
  <si>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</si>
  <si>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</si>
  <si>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</si>
  <si>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</si>
  <si>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</si>
  <si>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</si>
  <si>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</si>
  <si>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</si>
  <si>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</si>
  <si>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</si>
  <si>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</si>
  <si>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</si>
  <si>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</si>
  <si>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אורמת אגח 4 - רמ</t>
  </si>
  <si>
    <t>1167212</t>
  </si>
  <si>
    <t>גדות מסף אגא-רמ- גדות</t>
  </si>
  <si>
    <t>1162320</t>
  </si>
  <si>
    <t>520040775</t>
  </si>
  <si>
    <t>אלעד גר אגחא-רמ- אלעד גרופ יו.אס</t>
  </si>
  <si>
    <t>1162205</t>
  </si>
  <si>
    <t>1789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</si>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</sst>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7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7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4;&#1499;&#1505;%20&#1489;&#1493;&#1491;&#1491;-&#1491;&#1489;&#1512;&#1497;&#1501;%20&#1497;&#1491;&#1504;&#1497;&#1497;&#1501;/09.20/&#1491;&#1493;&#1495;%20&#1495;&#1491;&#1513;%20(960)%20&#1514;&#1489;&#1504;&#1497;&#1514;%20&#1504;&#1497;&#1497;&#1512;&#1493;&#1514;%20&#1495;&#1505;&#1493;&#1502;&#1497;&#1501;%20&#1493;&#1508;&#1512;&#1502;&#1497;&#1493;&#1514;%20%20&#1511;&#1489;&#1493;&#1510;&#1492;%20%20&#1497;&#1500;&#1497;&#1503;%20&#1500;&#1508;&#1497;&#1491;&#1493;&#1514;%20&#1488;&#1490;&#1495;%20(722)%20&#1493;&#1506;&#1493;&#1491;...%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M4">
            <v>15388.688524590107</v>
          </cell>
        </row>
        <row r="16">
          <cell r="L16">
            <v>1787733.6</v>
          </cell>
          <cell r="M16">
            <v>210366.83060109289</v>
          </cell>
        </row>
        <row r="20">
          <cell r="L20">
            <v>217518.58100000001</v>
          </cell>
          <cell r="O20">
            <v>554.47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6" tableBorderDxfId="415">
  <autoFilter ref="B6:D42">
    <filterColumn colId="0" hiddenButton="1"/>
    <filterColumn colId="1" hiddenButton="1"/>
    <filterColumn colId="2" hiddenButton="1"/>
  </autoFilter>
  <tableColumns count="3">
    <tableColumn id="1" name="עמודה1" dataDxfId="414" dataCellStyle="Normal_2007-16618"/>
    <tableColumn id="2" name="שווי הוגן" dataDxfId="413"/>
    <tableColumn id="3" name="שעור מנכסי השקעה*" dataDxfId="4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11" headerRowBorderDxfId="410" tableBorderDxfId="409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394" dataDxfId="395" headerRowBorderDxfId="407" tableBorderDxfId="408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6"/>
    <tableColumn id="2" name="מספר ני&quot;ע" dataDxfId="405"/>
    <tableColumn id="3" name="מספר מנפיק" dataDxfId="404"/>
    <tableColumn id="4" name="דירוג" dataDxfId="403"/>
    <tableColumn id="5" name="שם מדרג" dataDxfId="402"/>
    <tableColumn id="6" name="סוג מטבע" dataDxfId="401"/>
    <tableColumn id="7" name="שיעור ריבית" dataDxfId="400"/>
    <tableColumn id="8" name="תשואה לפידיון" dataDxfId="399"/>
    <tableColumn id="9" name="שווי שוק" dataDxfId="398"/>
    <tableColumn id="10" name="שעור מנכסי אפיק ההשקעה" dataDxfId="397"/>
    <tableColumn id="11" name="שעור מסך נכסי השקעה" dataDxfId="3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4" totalsRowShown="0" headerRowDxfId="373" dataDxfId="374" headerRowBorderDxfId="392" tableBorderDxfId="393">
  <autoFilter ref="A7:Q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1"/>
    <tableColumn id="2" name="מספר ני&quot;ע" dataDxfId="390"/>
    <tableColumn id="3" name="זירת מסחר" dataDxfId="389"/>
    <tableColumn id="4" name="דירוג" dataDxfId="388"/>
    <tableColumn id="5" name="שם מדרג" dataDxfId="387"/>
    <tableColumn id="6" name="תאריך רכישה" dataDxfId="386"/>
    <tableColumn id="7" name="מח&quot;מ" dataDxfId="385"/>
    <tableColumn id="8" name="סוג מטבע" dataDxfId="384"/>
    <tableColumn id="9" name="שיעור ריבית" dataDxfId="383"/>
    <tableColumn id="10" name="תשואה לפידיון" dataDxfId="382"/>
    <tableColumn id="11" name="ערך נקוב****" dataDxfId="381"/>
    <tableColumn id="12" name="שער***" dataDxfId="380"/>
    <tableColumn id="13" name="פדיון/ריבית/דיבידנד לקבל*****  " dataDxfId="379"/>
    <tableColumn id="14" name="שווי שוק" dataDxfId="378"/>
    <tableColumn id="15" name="שעור מערך נקוב**** מונפק" dataDxfId="377"/>
    <tableColumn id="16" name="שעור מנכסי אפיק ההשקעה" dataDxfId="376"/>
    <tableColumn id="17" name="שעור מסך נכסי השקעה**" dataDxfId="3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9" dataDxfId="350" headerRowBorderDxfId="371" tableBorderDxfId="37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0"/>
    <tableColumn id="2" name="מספר ני&quot;ע" dataDxfId="369"/>
    <tableColumn id="3" name="זירת מסחר" dataDxfId="368"/>
    <tableColumn id="4" name="ספק מידע" dataDxfId="367"/>
    <tableColumn id="5" name="מספר מנפיק" dataDxfId="366"/>
    <tableColumn id="6" name="ענף מסחר" dataDxfId="365"/>
    <tableColumn id="7" name="דירוג" dataDxfId="364"/>
    <tableColumn id="8" name="שם מדרג" dataDxfId="363"/>
    <tableColumn id="9" name="תאריך רכישה" dataDxfId="362"/>
    <tableColumn id="10" name="מח&quot;מ" dataDxfId="361"/>
    <tableColumn id="11" name="סוג מטבע" dataDxfId="360"/>
    <tableColumn id="12" name="שיעור ריבית" dataDxfId="359"/>
    <tableColumn id="13" name="תשואה לפידיון" dataDxfId="358"/>
    <tableColumn id="14" name="ערך נקוב****" dataDxfId="357"/>
    <tableColumn id="15" name="שער***" dataDxfId="356"/>
    <tableColumn id="16" name="פדיון/ריבית/דיבידנד לקבל*****  " dataDxfId="355"/>
    <tableColumn id="17" name="שווי שוק" dataDxfId="354"/>
    <tableColumn id="18" name="שעור מערך נקוב מונפק" dataDxfId="353"/>
    <tableColumn id="19" name="שעור מנכסי אפיק ההשקעה" dataDxfId="352"/>
    <tableColumn id="20" name="שעור מסך נכסי השקעה**" dataDxfId="3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00" totalsRowShown="0" headerRowDxfId="331" dataDxfId="332" headerRowBorderDxfId="347" tableBorderDxfId="348">
  <autoFilter ref="A7:T2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6"/>
    <tableColumn id="4" name="ספק מידע" dataDxfId="345"/>
    <tableColumn id="5" name="מספר מנפיק" dataDxfId="344"/>
    <tableColumn id="6" name="ענף מסחר"/>
    <tableColumn id="7" name="דירוג"/>
    <tableColumn id="8" name="שם מדרג" dataDxfId="343"/>
    <tableColumn id="9" name="תאריך רכישה" dataDxfId="342"/>
    <tableColumn id="10" name="מח&quot;מ" dataDxfId="341"/>
    <tableColumn id="11" name="סוג מטבע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31" totalsRowShown="0" headerRowDxfId="320" dataDxfId="321" headerRowBorderDxfId="329" tableBorderDxfId="330">
  <autoFilter ref="A7:N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9" totalsRowShown="0" headerRowDxfId="307" dataDxfId="308" headerRowBorderDxfId="318" tableBorderDxfId="319">
  <autoFilter ref="A7:M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4" dataDxfId="295" headerRowBorderDxfId="305" tableBorderDxfId="306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9" dataDxfId="280" headerRowBorderDxfId="292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8" dataDxfId="269" headerRowBorderDxfId="277" tableBorderDxfId="278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8" totalsRowShown="0" headerRowDxfId="259" dataDxfId="260" headerRowBorderDxfId="266" tableBorderDxfId="267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7" totalsRowShown="0" headerRowDxfId="180" dataDxfId="181" headerRowBorderDxfId="200" tableBorderDxfId="201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workbookViewId="0">
      <selection activeCell="C45" sqref="C45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1" t="s">
        <v>1326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1">
        <v>9301</v>
      </c>
    </row>
    <row r="5" spans="1:36" ht="26.25" customHeight="1">
      <c r="B5" s="82" t="s">
        <v>4</v>
      </c>
      <c r="C5" s="83"/>
      <c r="D5" s="84"/>
    </row>
    <row r="6" spans="1:36" s="3" customFormat="1">
      <c r="B6" s="40" t="s">
        <v>1355</v>
      </c>
      <c r="C6" s="85" t="s">
        <v>5</v>
      </c>
      <c r="D6" s="8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1327</v>
      </c>
      <c r="B10" s="57" t="s">
        <v>13</v>
      </c>
      <c r="C10" s="63">
        <v>23509.791448104992</v>
      </c>
      <c r="D10" s="64">
        <v>0.1217</v>
      </c>
    </row>
    <row r="11" spans="1:36">
      <c r="B11" s="57" t="s">
        <v>14</v>
      </c>
      <c r="C11" s="50"/>
      <c r="D11" s="50"/>
    </row>
    <row r="12" spans="1:36">
      <c r="A12" s="9" t="s">
        <v>1328</v>
      </c>
      <c r="B12" s="58" t="s">
        <v>15</v>
      </c>
      <c r="C12" s="65">
        <v>27107.533500000001</v>
      </c>
      <c r="D12" s="66">
        <v>0.13850000000000001</v>
      </c>
    </row>
    <row r="13" spans="1:36">
      <c r="A13" s="9" t="s">
        <v>1329</v>
      </c>
      <c r="B13" s="58" t="s">
        <v>16</v>
      </c>
      <c r="C13" s="65">
        <v>0</v>
      </c>
      <c r="D13" s="66">
        <v>0</v>
      </c>
    </row>
    <row r="14" spans="1:36">
      <c r="A14" s="9" t="s">
        <v>1330</v>
      </c>
      <c r="B14" s="58" t="s">
        <v>17</v>
      </c>
      <c r="C14" s="65">
        <v>13411.260305514053</v>
      </c>
      <c r="D14" s="66">
        <v>6.8500000000000005E-2</v>
      </c>
    </row>
    <row r="15" spans="1:36">
      <c r="A15" s="9" t="s">
        <v>1207</v>
      </c>
      <c r="B15" s="58" t="s">
        <v>18</v>
      </c>
      <c r="C15" s="65">
        <v>74732.981329571412</v>
      </c>
      <c r="D15" s="66">
        <v>0.38179999999999997</v>
      </c>
    </row>
    <row r="16" spans="1:36">
      <c r="A16" s="9" t="s">
        <v>1331</v>
      </c>
      <c r="B16" s="58" t="s">
        <v>194</v>
      </c>
      <c r="C16" s="65">
        <v>49215.314351939996</v>
      </c>
      <c r="D16" s="66">
        <v>0.2515</v>
      </c>
    </row>
    <row r="17" spans="1:4">
      <c r="A17" s="9" t="s">
        <v>1332</v>
      </c>
      <c r="B17" s="58" t="s">
        <v>19</v>
      </c>
      <c r="C17" s="65">
        <v>0</v>
      </c>
      <c r="D17" s="66">
        <v>0</v>
      </c>
    </row>
    <row r="18" spans="1:4">
      <c r="A18" s="9" t="s">
        <v>1333</v>
      </c>
      <c r="B18" s="58" t="s">
        <v>20</v>
      </c>
      <c r="C18" s="65">
        <v>0</v>
      </c>
      <c r="D18" s="66">
        <v>0</v>
      </c>
    </row>
    <row r="19" spans="1:4">
      <c r="A19" s="9" t="s">
        <v>1334</v>
      </c>
      <c r="B19" s="58" t="s">
        <v>21</v>
      </c>
      <c r="C19" s="65">
        <v>0</v>
      </c>
      <c r="D19" s="66">
        <v>0</v>
      </c>
    </row>
    <row r="20" spans="1:4">
      <c r="A20" s="9" t="s">
        <v>1335</v>
      </c>
      <c r="B20" s="58" t="s">
        <v>22</v>
      </c>
      <c r="C20" s="65">
        <v>7043.9193436948954</v>
      </c>
      <c r="D20" s="66">
        <v>3.5999999999999997E-2</v>
      </c>
    </row>
    <row r="21" spans="1:4">
      <c r="A21" s="9" t="s">
        <v>1336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1337</v>
      </c>
      <c r="B23" s="58" t="s">
        <v>25</v>
      </c>
      <c r="C23" s="65">
        <v>0</v>
      </c>
      <c r="D23" s="66">
        <v>0</v>
      </c>
    </row>
    <row r="24" spans="1:4">
      <c r="A24" s="9" t="s">
        <v>1338</v>
      </c>
      <c r="B24" s="58" t="s">
        <v>26</v>
      </c>
      <c r="C24" s="65">
        <v>0</v>
      </c>
      <c r="D24" s="66">
        <v>0</v>
      </c>
    </row>
    <row r="25" spans="1:4">
      <c r="A25" s="9" t="s">
        <v>1339</v>
      </c>
      <c r="B25" s="58" t="s">
        <v>17</v>
      </c>
      <c r="C25" s="65">
        <v>384.33575789999998</v>
      </c>
      <c r="D25" s="66">
        <v>2E-3</v>
      </c>
    </row>
    <row r="26" spans="1:4">
      <c r="A26" s="9" t="s">
        <v>1340</v>
      </c>
      <c r="B26" s="58" t="s">
        <v>27</v>
      </c>
      <c r="C26" s="65">
        <v>0</v>
      </c>
      <c r="D26" s="66">
        <v>0</v>
      </c>
    </row>
    <row r="27" spans="1:4">
      <c r="A27" s="9" t="s">
        <v>1341</v>
      </c>
      <c r="B27" s="58" t="s">
        <v>28</v>
      </c>
      <c r="C27" s="65">
        <v>0</v>
      </c>
      <c r="D27" s="66">
        <v>0</v>
      </c>
    </row>
    <row r="28" spans="1:4">
      <c r="A28" s="9" t="s">
        <v>1342</v>
      </c>
      <c r="B28" s="58" t="s">
        <v>29</v>
      </c>
      <c r="C28" s="65">
        <v>0</v>
      </c>
      <c r="D28" s="66">
        <v>0</v>
      </c>
    </row>
    <row r="29" spans="1:4">
      <c r="A29" s="9" t="s">
        <v>1343</v>
      </c>
      <c r="B29" s="58" t="s">
        <v>30</v>
      </c>
      <c r="C29" s="65">
        <v>0</v>
      </c>
      <c r="D29" s="66">
        <v>0</v>
      </c>
    </row>
    <row r="30" spans="1:4">
      <c r="A30" s="9" t="s">
        <v>1344</v>
      </c>
      <c r="B30" s="58" t="s">
        <v>31</v>
      </c>
      <c r="C30" s="65">
        <v>0</v>
      </c>
      <c r="D30" s="66">
        <v>0</v>
      </c>
    </row>
    <row r="31" spans="1:4">
      <c r="A31" s="9" t="s">
        <v>1345</v>
      </c>
      <c r="B31" s="58" t="s">
        <v>32</v>
      </c>
      <c r="C31" s="65">
        <v>0</v>
      </c>
      <c r="D31" s="66">
        <v>0</v>
      </c>
    </row>
    <row r="32" spans="1:4">
      <c r="A32" s="9" t="s">
        <v>1346</v>
      </c>
      <c r="B32" s="57" t="s">
        <v>33</v>
      </c>
      <c r="C32" s="65">
        <v>0</v>
      </c>
      <c r="D32" s="66">
        <v>0</v>
      </c>
    </row>
    <row r="33" spans="1:4">
      <c r="A33" s="9" t="s">
        <v>1347</v>
      </c>
      <c r="B33" s="57" t="s">
        <v>34</v>
      </c>
      <c r="C33" s="65">
        <v>0</v>
      </c>
      <c r="D33" s="66">
        <v>0</v>
      </c>
    </row>
    <row r="34" spans="1:4">
      <c r="A34" s="9" t="s">
        <v>1348</v>
      </c>
      <c r="B34" s="57" t="s">
        <v>35</v>
      </c>
      <c r="C34" s="65">
        <v>0</v>
      </c>
      <c r="D34" s="66">
        <v>0</v>
      </c>
    </row>
    <row r="35" spans="1:4">
      <c r="A35" s="9" t="s">
        <v>1349</v>
      </c>
      <c r="B35" s="57" t="s">
        <v>36</v>
      </c>
      <c r="C35" s="65">
        <v>0</v>
      </c>
      <c r="D35" s="66">
        <v>0</v>
      </c>
    </row>
    <row r="36" spans="1:4">
      <c r="A36" s="9" t="s">
        <v>1350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1351</v>
      </c>
      <c r="B38" s="60" t="s">
        <v>39</v>
      </c>
      <c r="C38" s="65">
        <v>0</v>
      </c>
      <c r="D38" s="66">
        <v>0</v>
      </c>
    </row>
    <row r="39" spans="1:4">
      <c r="A39" s="9" t="s">
        <v>1352</v>
      </c>
      <c r="B39" s="60" t="s">
        <v>40</v>
      </c>
      <c r="C39" s="65">
        <v>0</v>
      </c>
      <c r="D39" s="66">
        <v>0</v>
      </c>
    </row>
    <row r="40" spans="1:4">
      <c r="A40" s="9" t="s">
        <v>1353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195405.13603672537</v>
      </c>
      <c r="D41" s="66">
        <v>1</v>
      </c>
    </row>
    <row r="42" spans="1:4">
      <c r="A42" s="9" t="s">
        <v>1354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87" t="s">
        <v>44</v>
      </c>
      <c r="D44" s="86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4.0258000000000003</v>
      </c>
    </row>
    <row r="47" spans="1:4">
      <c r="C47" t="s">
        <v>119</v>
      </c>
      <c r="D47">
        <v>2.4483000000000001</v>
      </c>
    </row>
    <row r="48" spans="1:4">
      <c r="C48" t="s">
        <v>199</v>
      </c>
      <c r="D48">
        <v>2.5131000000000001</v>
      </c>
    </row>
    <row r="49" spans="3:4">
      <c r="C49" t="s">
        <v>105</v>
      </c>
      <c r="D49">
        <v>3.4409999999999998</v>
      </c>
    </row>
    <row r="50" spans="3:4">
      <c r="C50" t="s">
        <v>112</v>
      </c>
      <c r="D50">
        <v>4.4108000000000001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0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8" t="s">
        <v>46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s="16" customFormat="1">
      <c r="A6" s="9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23509.791448104992</v>
      </c>
      <c r="J9" s="64">
        <v>1</v>
      </c>
      <c r="K9" s="64">
        <v>0.1217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23509.791448104992</v>
      </c>
      <c r="J10" s="68">
        <v>1</v>
      </c>
      <c r="K10" s="68">
        <v>0.1217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15550.285309999992</v>
      </c>
      <c r="J11" s="68">
        <v>0.66590000000000005</v>
      </c>
      <c r="K11" s="68">
        <v>8.1100000000000005E-2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15366.072969999992</v>
      </c>
      <c r="J12" s="66">
        <v>0.65820000000000001</v>
      </c>
      <c r="K12" s="66">
        <v>8.0100000000000005E-2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184.21234000000001</v>
      </c>
      <c r="J13" s="66">
        <v>7.7000000000000002E-3</v>
      </c>
      <c r="K13" s="66">
        <v>8.9999999999999998E-4</v>
      </c>
    </row>
    <row r="14" spans="1:12">
      <c r="A14" s="67" t="s">
        <v>208</v>
      </c>
      <c r="C14" s="14"/>
      <c r="H14" s="68">
        <v>0</v>
      </c>
      <c r="I14" s="69">
        <v>7959.506138105</v>
      </c>
      <c r="J14" s="68">
        <v>0.33410000000000001</v>
      </c>
      <c r="K14" s="68">
        <v>4.07E-2</v>
      </c>
    </row>
    <row r="15" spans="1:12">
      <c r="A15" t="s">
        <v>209</v>
      </c>
      <c r="B15" t="s">
        <v>210</v>
      </c>
      <c r="C15" t="s">
        <v>204</v>
      </c>
      <c r="D15" t="s">
        <v>205</v>
      </c>
      <c r="E15" t="s">
        <v>206</v>
      </c>
      <c r="F15" t="s">
        <v>109</v>
      </c>
      <c r="G15" s="66">
        <v>0</v>
      </c>
      <c r="H15" s="66">
        <v>0</v>
      </c>
      <c r="I15" s="65">
        <v>27.445770725999999</v>
      </c>
      <c r="J15" s="66">
        <v>1.1999999999999999E-3</v>
      </c>
      <c r="K15" s="66">
        <v>1E-4</v>
      </c>
    </row>
    <row r="16" spans="1:12">
      <c r="A16" t="s">
        <v>211</v>
      </c>
      <c r="B16" t="s">
        <v>212</v>
      </c>
      <c r="C16" t="s">
        <v>204</v>
      </c>
      <c r="D16" t="s">
        <v>205</v>
      </c>
      <c r="E16" t="s">
        <v>206</v>
      </c>
      <c r="F16" t="s">
        <v>105</v>
      </c>
      <c r="G16" s="66">
        <v>0</v>
      </c>
      <c r="H16" s="66">
        <v>0</v>
      </c>
      <c r="I16" s="65">
        <v>7392.5362837800003</v>
      </c>
      <c r="J16" s="66">
        <v>0.31030000000000002</v>
      </c>
      <c r="K16" s="66">
        <v>3.78E-2</v>
      </c>
    </row>
    <row r="17" spans="1:11">
      <c r="A17" t="s">
        <v>213</v>
      </c>
      <c r="B17" t="s">
        <v>212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92.551992029999994</v>
      </c>
      <c r="J17" s="66">
        <v>3.8999999999999998E-3</v>
      </c>
      <c r="K17" s="66">
        <v>5.0000000000000001E-4</v>
      </c>
    </row>
    <row r="18" spans="1:11">
      <c r="A18" t="s">
        <v>214</v>
      </c>
      <c r="B18" t="s">
        <v>212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-88.305798030000005</v>
      </c>
      <c r="J18" s="66">
        <v>-3.7000000000000002E-3</v>
      </c>
      <c r="K18" s="66">
        <v>-5.0000000000000001E-4</v>
      </c>
    </row>
    <row r="19" spans="1:11">
      <c r="A19" t="s">
        <v>215</v>
      </c>
      <c r="B19" t="s">
        <v>216</v>
      </c>
      <c r="C19" t="s">
        <v>204</v>
      </c>
      <c r="D19" t="s">
        <v>205</v>
      </c>
      <c r="E19" t="s">
        <v>206</v>
      </c>
      <c r="F19" t="s">
        <v>119</v>
      </c>
      <c r="G19" s="66">
        <v>0</v>
      </c>
      <c r="H19" s="66">
        <v>0</v>
      </c>
      <c r="I19" s="65">
        <v>460.71815604</v>
      </c>
      <c r="J19" s="66">
        <v>1.9300000000000001E-2</v>
      </c>
      <c r="K19" s="66">
        <v>2.3999999999999998E-3</v>
      </c>
    </row>
    <row r="20" spans="1:11">
      <c r="A20" t="s">
        <v>217</v>
      </c>
      <c r="B20" t="s">
        <v>218</v>
      </c>
      <c r="C20" t="s">
        <v>204</v>
      </c>
      <c r="D20" t="s">
        <v>205</v>
      </c>
      <c r="E20" t="s">
        <v>206</v>
      </c>
      <c r="F20" t="s">
        <v>199</v>
      </c>
      <c r="G20" s="66">
        <v>0</v>
      </c>
      <c r="H20" s="66">
        <v>0</v>
      </c>
      <c r="I20" s="65">
        <v>4.3783479510000003</v>
      </c>
      <c r="J20" s="66">
        <v>2.0000000000000001E-4</v>
      </c>
      <c r="K20" s="66">
        <v>0</v>
      </c>
    </row>
    <row r="21" spans="1:11">
      <c r="A21" t="s">
        <v>219</v>
      </c>
      <c r="B21" t="s">
        <v>220</v>
      </c>
      <c r="C21" t="s">
        <v>204</v>
      </c>
      <c r="D21" t="s">
        <v>205</v>
      </c>
      <c r="E21" t="s">
        <v>206</v>
      </c>
      <c r="F21" t="s">
        <v>112</v>
      </c>
      <c r="G21" s="66">
        <v>0</v>
      </c>
      <c r="H21" s="66">
        <v>0</v>
      </c>
      <c r="I21" s="65">
        <v>70.181385607999999</v>
      </c>
      <c r="J21" s="66">
        <v>2.8999999999999998E-3</v>
      </c>
      <c r="K21" s="66">
        <v>4.0000000000000002E-4</v>
      </c>
    </row>
    <row r="22" spans="1:11">
      <c r="A22" s="67" t="s">
        <v>221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222</v>
      </c>
      <c r="B23" t="s">
        <v>222</v>
      </c>
      <c r="C23" s="14"/>
      <c r="D23" t="s">
        <v>222</v>
      </c>
      <c r="F23" t="s">
        <v>222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223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222</v>
      </c>
      <c r="B25" t="s">
        <v>222</v>
      </c>
      <c r="C25" s="14"/>
      <c r="D25" t="s">
        <v>222</v>
      </c>
      <c r="F25" t="s">
        <v>222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224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222</v>
      </c>
      <c r="B27" t="s">
        <v>222</v>
      </c>
      <c r="C27" s="14"/>
      <c r="D27" t="s">
        <v>222</v>
      </c>
      <c r="F27" t="s">
        <v>222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225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F29" t="s">
        <v>222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226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F31" t="s">
        <v>222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227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228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222</v>
      </c>
      <c r="B34" t="s">
        <v>222</v>
      </c>
      <c r="C34" s="14"/>
      <c r="D34" t="s">
        <v>222</v>
      </c>
      <c r="F34" t="s">
        <v>222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226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222</v>
      </c>
      <c r="B36" t="s">
        <v>222</v>
      </c>
      <c r="C36" s="14"/>
      <c r="D36" t="s">
        <v>222</v>
      </c>
      <c r="F36" t="s">
        <v>222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229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2" ht="27.7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9" t="s">
        <v>191</v>
      </c>
      <c r="N7" s="41" t="s">
        <v>55</v>
      </c>
      <c r="O7" s="41" t="s">
        <v>188</v>
      </c>
      <c r="P7" s="41" t="s">
        <v>56</v>
      </c>
      <c r="Q7" s="10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0.5</v>
      </c>
      <c r="H10" s="7"/>
      <c r="I10" s="7"/>
      <c r="J10" s="64">
        <v>1.1000000000000001E-3</v>
      </c>
      <c r="K10" s="63">
        <v>27103000</v>
      </c>
      <c r="L10" s="7"/>
      <c r="M10" s="63">
        <v>0</v>
      </c>
      <c r="N10" s="63">
        <v>27107.533500000001</v>
      </c>
      <c r="O10" s="7"/>
      <c r="P10" s="64">
        <v>1</v>
      </c>
      <c r="Q10" s="64">
        <v>0.13850000000000001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0.5</v>
      </c>
      <c r="J11" s="68">
        <v>1.1000000000000001E-3</v>
      </c>
      <c r="K11" s="69">
        <v>27103000</v>
      </c>
      <c r="M11" s="69">
        <v>0</v>
      </c>
      <c r="N11" s="69">
        <v>27107.533500000001</v>
      </c>
      <c r="P11" s="68">
        <v>1</v>
      </c>
      <c r="Q11" s="68">
        <v>0.13850000000000001</v>
      </c>
    </row>
    <row r="12" spans="1:52">
      <c r="A12" s="67" t="s">
        <v>230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231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222</v>
      </c>
      <c r="B14" t="s">
        <v>222</v>
      </c>
      <c r="C14" s="14"/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232</v>
      </c>
      <c r="B15" s="14"/>
      <c r="C15" s="14"/>
      <c r="G15" s="69">
        <v>0.5</v>
      </c>
      <c r="J15" s="68">
        <v>1.1000000000000001E-3</v>
      </c>
      <c r="K15" s="69">
        <v>27103000</v>
      </c>
      <c r="M15" s="69">
        <v>0</v>
      </c>
      <c r="N15" s="69">
        <v>27107.533500000001</v>
      </c>
      <c r="P15" s="68">
        <v>1</v>
      </c>
      <c r="Q15" s="68">
        <v>0.13850000000000001</v>
      </c>
    </row>
    <row r="16" spans="1:52">
      <c r="A16" s="67" t="s">
        <v>233</v>
      </c>
      <c r="B16" s="14"/>
      <c r="C16" s="14"/>
      <c r="G16" s="69">
        <v>0.44</v>
      </c>
      <c r="J16" s="68">
        <v>6.9999999999999999E-4</v>
      </c>
      <c r="K16" s="69">
        <v>12346000</v>
      </c>
      <c r="M16" s="69">
        <v>0</v>
      </c>
      <c r="N16" s="69">
        <v>12344.7654</v>
      </c>
      <c r="P16" s="68">
        <v>0.45540000000000003</v>
      </c>
      <c r="Q16" s="68">
        <v>6.3100000000000003E-2</v>
      </c>
    </row>
    <row r="17" spans="1:17">
      <c r="A17" t="s">
        <v>234</v>
      </c>
      <c r="B17" t="s">
        <v>235</v>
      </c>
      <c r="C17" t="s">
        <v>99</v>
      </c>
      <c r="D17" t="s">
        <v>236</v>
      </c>
      <c r="F17" t="s">
        <v>237</v>
      </c>
      <c r="G17" s="65">
        <v>0.27</v>
      </c>
      <c r="H17" t="s">
        <v>101</v>
      </c>
      <c r="I17" s="66">
        <v>0</v>
      </c>
      <c r="J17" s="66">
        <v>4.0000000000000002E-4</v>
      </c>
      <c r="K17" s="65">
        <v>1116000</v>
      </c>
      <c r="L17" s="65">
        <v>99.99</v>
      </c>
      <c r="M17" s="65">
        <v>0</v>
      </c>
      <c r="N17" s="65">
        <v>1115.8884</v>
      </c>
      <c r="O17" s="66">
        <v>1E-4</v>
      </c>
      <c r="P17" s="66">
        <v>4.1200000000000001E-2</v>
      </c>
      <c r="Q17" s="66">
        <v>5.7000000000000002E-3</v>
      </c>
    </row>
    <row r="18" spans="1:17">
      <c r="A18" t="s">
        <v>238</v>
      </c>
      <c r="B18" t="s">
        <v>239</v>
      </c>
      <c r="C18" t="s">
        <v>99</v>
      </c>
      <c r="D18" t="s">
        <v>236</v>
      </c>
      <c r="F18" t="s">
        <v>240</v>
      </c>
      <c r="G18" s="65">
        <v>0.04</v>
      </c>
      <c r="H18" t="s">
        <v>101</v>
      </c>
      <c r="I18" s="66">
        <v>0</v>
      </c>
      <c r="J18" s="66">
        <v>2.5999999999999999E-3</v>
      </c>
      <c r="K18" s="65">
        <v>2530000</v>
      </c>
      <c r="L18" s="65">
        <v>99.99</v>
      </c>
      <c r="M18" s="65">
        <v>0</v>
      </c>
      <c r="N18" s="65">
        <v>2529.7469999999998</v>
      </c>
      <c r="O18" s="66">
        <v>2.0000000000000001E-4</v>
      </c>
      <c r="P18" s="66">
        <v>9.3299999999999994E-2</v>
      </c>
      <c r="Q18" s="66">
        <v>1.29E-2</v>
      </c>
    </row>
    <row r="19" spans="1:17">
      <c r="A19" t="s">
        <v>241</v>
      </c>
      <c r="B19" t="s">
        <v>242</v>
      </c>
      <c r="C19" t="s">
        <v>99</v>
      </c>
      <c r="D19" t="s">
        <v>236</v>
      </c>
      <c r="F19" t="s">
        <v>240</v>
      </c>
      <c r="G19" s="65">
        <v>0.17</v>
      </c>
      <c r="H19" t="s">
        <v>101</v>
      </c>
      <c r="I19" s="66">
        <v>0</v>
      </c>
      <c r="J19" s="66">
        <v>5.9999999999999995E-4</v>
      </c>
      <c r="K19" s="65">
        <v>1500000</v>
      </c>
      <c r="L19" s="65">
        <v>99.99</v>
      </c>
      <c r="M19" s="65">
        <v>0</v>
      </c>
      <c r="N19" s="65">
        <v>1499.85</v>
      </c>
      <c r="O19" s="66">
        <v>1E-4</v>
      </c>
      <c r="P19" s="66">
        <v>5.5300000000000002E-2</v>
      </c>
      <c r="Q19" s="66">
        <v>7.7000000000000002E-3</v>
      </c>
    </row>
    <row r="20" spans="1:17">
      <c r="A20" t="s">
        <v>243</v>
      </c>
      <c r="B20" t="s">
        <v>244</v>
      </c>
      <c r="C20" t="s">
        <v>99</v>
      </c>
      <c r="D20" t="s">
        <v>236</v>
      </c>
      <c r="F20" t="s">
        <v>245</v>
      </c>
      <c r="G20" s="65">
        <v>0.42</v>
      </c>
      <c r="H20" t="s">
        <v>101</v>
      </c>
      <c r="I20" s="66">
        <v>0</v>
      </c>
      <c r="J20" s="66">
        <v>2.0000000000000001E-4</v>
      </c>
      <c r="K20" s="65">
        <v>2000000</v>
      </c>
      <c r="L20" s="65">
        <v>99.99</v>
      </c>
      <c r="M20" s="65">
        <v>0</v>
      </c>
      <c r="N20" s="65">
        <v>1999.8</v>
      </c>
      <c r="O20" s="66">
        <v>2.9999999999999997E-4</v>
      </c>
      <c r="P20" s="66">
        <v>7.3800000000000004E-2</v>
      </c>
      <c r="Q20" s="66">
        <v>1.0200000000000001E-2</v>
      </c>
    </row>
    <row r="21" spans="1:17">
      <c r="A21" t="s">
        <v>246</v>
      </c>
      <c r="B21" t="s">
        <v>247</v>
      </c>
      <c r="C21" t="s">
        <v>99</v>
      </c>
      <c r="D21" t="s">
        <v>236</v>
      </c>
      <c r="F21" t="s">
        <v>248</v>
      </c>
      <c r="G21" s="65">
        <v>0.77</v>
      </c>
      <c r="H21" t="s">
        <v>101</v>
      </c>
      <c r="I21" s="66">
        <v>0</v>
      </c>
      <c r="J21" s="66">
        <v>1E-4</v>
      </c>
      <c r="K21" s="65">
        <v>5200000</v>
      </c>
      <c r="L21" s="65">
        <v>99.99</v>
      </c>
      <c r="M21" s="65">
        <v>0</v>
      </c>
      <c r="N21" s="65">
        <v>5199.4799999999996</v>
      </c>
      <c r="O21" s="66">
        <v>6.9999999999999999E-4</v>
      </c>
      <c r="P21" s="66">
        <v>0.1918</v>
      </c>
      <c r="Q21" s="66">
        <v>2.6599999999999999E-2</v>
      </c>
    </row>
    <row r="22" spans="1:17">
      <c r="A22" s="67" t="s">
        <v>249</v>
      </c>
      <c r="B22" s="14"/>
      <c r="C22" s="14"/>
      <c r="G22" s="69">
        <v>0.44</v>
      </c>
      <c r="J22" s="68">
        <v>1.5E-3</v>
      </c>
      <c r="K22" s="69">
        <v>12757000</v>
      </c>
      <c r="M22" s="69">
        <v>0</v>
      </c>
      <c r="N22" s="69">
        <v>12763.9681</v>
      </c>
      <c r="P22" s="68">
        <v>0.47089999999999999</v>
      </c>
      <c r="Q22" s="68">
        <v>6.5199999999999994E-2</v>
      </c>
    </row>
    <row r="23" spans="1:17">
      <c r="A23" t="s">
        <v>250</v>
      </c>
      <c r="B23" t="s">
        <v>251</v>
      </c>
      <c r="C23" t="s">
        <v>99</v>
      </c>
      <c r="D23" t="s">
        <v>236</v>
      </c>
      <c r="F23" t="s">
        <v>252</v>
      </c>
      <c r="G23" s="65">
        <v>0.41</v>
      </c>
      <c r="H23" t="s">
        <v>101</v>
      </c>
      <c r="I23" s="66">
        <v>0</v>
      </c>
      <c r="J23" s="66">
        <v>1.6999999999999999E-3</v>
      </c>
      <c r="K23" s="65">
        <v>10887000</v>
      </c>
      <c r="L23" s="65">
        <v>99.93</v>
      </c>
      <c r="M23" s="65">
        <v>0</v>
      </c>
      <c r="N23" s="65">
        <v>10879.3791</v>
      </c>
      <c r="O23" s="66">
        <v>2E-3</v>
      </c>
      <c r="P23" s="66">
        <v>0.40129999999999999</v>
      </c>
      <c r="Q23" s="66">
        <v>5.5599999999999997E-2</v>
      </c>
    </row>
    <row r="24" spans="1:17">
      <c r="A24" t="s">
        <v>253</v>
      </c>
      <c r="B24" t="s">
        <v>254</v>
      </c>
      <c r="C24" t="s">
        <v>99</v>
      </c>
      <c r="D24" t="s">
        <v>236</v>
      </c>
      <c r="F24" t="s">
        <v>255</v>
      </c>
      <c r="G24" s="65">
        <v>0.67</v>
      </c>
      <c r="H24" t="s">
        <v>101</v>
      </c>
      <c r="I24" s="66">
        <v>0</v>
      </c>
      <c r="J24" s="66">
        <v>5.0000000000000001E-4</v>
      </c>
      <c r="K24" s="65">
        <v>370000</v>
      </c>
      <c r="L24" s="65">
        <v>99.97</v>
      </c>
      <c r="M24" s="65">
        <v>0</v>
      </c>
      <c r="N24" s="65">
        <v>369.88900000000001</v>
      </c>
      <c r="O24" s="66">
        <v>1E-4</v>
      </c>
      <c r="P24" s="66">
        <v>1.3599999999999999E-2</v>
      </c>
      <c r="Q24" s="66">
        <v>1.9E-3</v>
      </c>
    </row>
    <row r="25" spans="1:17">
      <c r="A25" t="s">
        <v>256</v>
      </c>
      <c r="B25" t="s">
        <v>257</v>
      </c>
      <c r="C25" t="s">
        <v>99</v>
      </c>
      <c r="D25" t="s">
        <v>236</v>
      </c>
      <c r="F25" t="s">
        <v>258</v>
      </c>
      <c r="G25" s="65">
        <v>0.57999999999999996</v>
      </c>
      <c r="H25" t="s">
        <v>101</v>
      </c>
      <c r="I25" s="66">
        <v>0.01</v>
      </c>
      <c r="J25" s="66">
        <v>2.9999999999999997E-4</v>
      </c>
      <c r="K25" s="65">
        <v>1500000</v>
      </c>
      <c r="L25" s="65">
        <v>100.98</v>
      </c>
      <c r="M25" s="65">
        <v>0</v>
      </c>
      <c r="N25" s="65">
        <v>1514.7</v>
      </c>
      <c r="O25" s="66">
        <v>1E-4</v>
      </c>
      <c r="P25" s="66">
        <v>5.5899999999999998E-2</v>
      </c>
      <c r="Q25" s="66">
        <v>7.7000000000000002E-3</v>
      </c>
    </row>
    <row r="26" spans="1:17">
      <c r="A26" s="67" t="s">
        <v>259</v>
      </c>
      <c r="B26" s="14"/>
      <c r="C26" s="14"/>
      <c r="G26" s="69">
        <v>1.17</v>
      </c>
      <c r="J26" s="68">
        <v>1.4E-3</v>
      </c>
      <c r="K26" s="69">
        <v>2000000</v>
      </c>
      <c r="M26" s="69">
        <v>0</v>
      </c>
      <c r="N26" s="69">
        <v>1998.8</v>
      </c>
      <c r="P26" s="68">
        <v>7.3700000000000002E-2</v>
      </c>
      <c r="Q26" s="68">
        <v>1.0200000000000001E-2</v>
      </c>
    </row>
    <row r="27" spans="1:17">
      <c r="A27" t="s">
        <v>260</v>
      </c>
      <c r="B27" t="s">
        <v>261</v>
      </c>
      <c r="C27" t="s">
        <v>99</v>
      </c>
      <c r="D27" t="s">
        <v>236</v>
      </c>
      <c r="F27" t="s">
        <v>262</v>
      </c>
      <c r="G27" s="65">
        <v>1.17</v>
      </c>
      <c r="H27" t="s">
        <v>101</v>
      </c>
      <c r="I27" s="66">
        <v>2.9999999999999997E-4</v>
      </c>
      <c r="J27" s="66">
        <v>1.4E-3</v>
      </c>
      <c r="K27" s="65">
        <v>2000000</v>
      </c>
      <c r="L27" s="65">
        <v>99.94</v>
      </c>
      <c r="M27" s="65">
        <v>0</v>
      </c>
      <c r="N27" s="65">
        <v>1998.8</v>
      </c>
      <c r="O27" s="66">
        <v>1E-4</v>
      </c>
      <c r="P27" s="66">
        <v>7.3700000000000002E-2</v>
      </c>
      <c r="Q27" s="66">
        <v>1.0200000000000001E-2</v>
      </c>
    </row>
    <row r="28" spans="1:17">
      <c r="A28" s="67" t="s">
        <v>263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227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s="67" t="s">
        <v>264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265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91" t="s">
        <v>266</v>
      </c>
      <c r="B35" s="14"/>
      <c r="C35" s="14"/>
    </row>
    <row r="36" spans="1:17">
      <c r="A36" s="91" t="s">
        <v>267</v>
      </c>
      <c r="B36" s="14"/>
      <c r="C36" s="14"/>
    </row>
    <row r="37" spans="1:17">
      <c r="A37" s="91" t="s">
        <v>268</v>
      </c>
      <c r="B37" s="14"/>
      <c r="C37" s="14"/>
    </row>
    <row r="38" spans="1:17">
      <c r="A38" s="91" t="s">
        <v>269</v>
      </c>
      <c r="B38" s="14"/>
      <c r="C38" s="14"/>
    </row>
    <row r="39" spans="1:17" hidden="1"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2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BO5" s="16"/>
    </row>
    <row r="6" spans="1:67" ht="26.25" customHeight="1">
      <c r="A6" s="92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J6" s="16"/>
      <c r="BO6" s="16"/>
    </row>
    <row r="7" spans="1:67" s="16" customFormat="1" ht="20.25">
      <c r="A7" s="10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9" t="s">
        <v>191</v>
      </c>
      <c r="Q7" s="43" t="s">
        <v>55</v>
      </c>
      <c r="R7" s="43" t="s">
        <v>72</v>
      </c>
      <c r="S7" s="43" t="s">
        <v>56</v>
      </c>
      <c r="T7" s="10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1" t="s">
        <v>229</v>
      </c>
      <c r="B23" s="14"/>
      <c r="C23" s="14"/>
      <c r="D23" s="14"/>
      <c r="E23" s="14"/>
      <c r="F23" s="14"/>
    </row>
    <row r="24" spans="1:20">
      <c r="A24" s="91" t="s">
        <v>266</v>
      </c>
      <c r="B24" s="14"/>
      <c r="C24" s="14"/>
      <c r="D24" s="14"/>
      <c r="E24" s="14"/>
      <c r="F24" s="14"/>
    </row>
    <row r="25" spans="1:20">
      <c r="A25" s="91" t="s">
        <v>267</v>
      </c>
      <c r="B25" s="14"/>
      <c r="C25" s="14"/>
      <c r="D25" s="14"/>
      <c r="E25" s="14"/>
      <c r="F25" s="14"/>
    </row>
    <row r="26" spans="1:20">
      <c r="A26" s="91" t="s">
        <v>268</v>
      </c>
      <c r="B26" s="14"/>
      <c r="C26" s="14"/>
      <c r="D26" s="14"/>
      <c r="E26" s="14"/>
      <c r="F26" s="14"/>
    </row>
    <row r="27" spans="1:20">
      <c r="A27" s="91" t="s">
        <v>269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3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</row>
    <row r="6" spans="1:65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2.72</v>
      </c>
      <c r="K10" s="7"/>
      <c r="L10" s="7"/>
      <c r="M10" s="64">
        <v>3.0800000000000001E-2</v>
      </c>
      <c r="N10" s="63">
        <v>13503342.449999999</v>
      </c>
      <c r="O10" s="28"/>
      <c r="P10" s="63">
        <v>24.865629999999999</v>
      </c>
      <c r="Q10" s="63">
        <v>13411.260305514053</v>
      </c>
      <c r="R10" s="7"/>
      <c r="S10" s="64">
        <v>1</v>
      </c>
      <c r="T10" s="64">
        <v>6.8500000000000005E-2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2.71</v>
      </c>
      <c r="M11" s="68">
        <v>3.0700000000000002E-2</v>
      </c>
      <c r="N11" s="69">
        <v>13473342.449999999</v>
      </c>
      <c r="P11" s="69">
        <v>24.865629999999999</v>
      </c>
      <c r="Q11" s="69">
        <v>13307.988182168454</v>
      </c>
      <c r="S11" s="68">
        <v>0.99229999999999996</v>
      </c>
      <c r="T11" s="68">
        <v>6.8000000000000005E-2</v>
      </c>
    </row>
    <row r="12" spans="1:65">
      <c r="A12" s="67" t="s">
        <v>270</v>
      </c>
      <c r="B12" s="14"/>
      <c r="C12" s="14"/>
      <c r="D12" s="14"/>
      <c r="E12" s="14"/>
      <c r="J12" s="69">
        <v>2.89</v>
      </c>
      <c r="M12" s="68">
        <v>1.32E-2</v>
      </c>
      <c r="N12" s="69">
        <v>6197139.5599999996</v>
      </c>
      <c r="P12" s="69">
        <v>11.256180000000001</v>
      </c>
      <c r="Q12" s="69">
        <v>6378.4317576762896</v>
      </c>
      <c r="S12" s="68">
        <v>0.47560000000000002</v>
      </c>
      <c r="T12" s="68">
        <v>3.2599999999999997E-2</v>
      </c>
    </row>
    <row r="13" spans="1:65">
      <c r="A13" t="s">
        <v>274</v>
      </c>
      <c r="B13" t="s">
        <v>275</v>
      </c>
      <c r="C13" t="s">
        <v>99</v>
      </c>
      <c r="D13" t="s">
        <v>122</v>
      </c>
      <c r="E13" t="s">
        <v>276</v>
      </c>
      <c r="F13" t="s">
        <v>277</v>
      </c>
      <c r="G13" t="s">
        <v>205</v>
      </c>
      <c r="H13" t="s">
        <v>206</v>
      </c>
      <c r="I13" t="s">
        <v>278</v>
      </c>
      <c r="J13" s="65">
        <v>2.0699999999999998</v>
      </c>
      <c r="K13" t="s">
        <v>101</v>
      </c>
      <c r="L13" s="66">
        <v>6.1999999999999998E-3</v>
      </c>
      <c r="M13" s="66">
        <v>3.0999999999999999E-3</v>
      </c>
      <c r="N13" s="65">
        <v>433000</v>
      </c>
      <c r="O13" s="65">
        <v>101.21</v>
      </c>
      <c r="P13" s="65">
        <v>0</v>
      </c>
      <c r="Q13" s="65">
        <v>438.23930000000001</v>
      </c>
      <c r="R13" s="66">
        <v>1E-4</v>
      </c>
      <c r="S13" s="66">
        <v>3.27E-2</v>
      </c>
      <c r="T13" s="66">
        <v>2.2000000000000001E-3</v>
      </c>
    </row>
    <row r="14" spans="1:65">
      <c r="A14" t="s">
        <v>279</v>
      </c>
      <c r="B14" t="s">
        <v>280</v>
      </c>
      <c r="C14" t="s">
        <v>99</v>
      </c>
      <c r="D14" t="s">
        <v>122</v>
      </c>
      <c r="E14" t="s">
        <v>276</v>
      </c>
      <c r="F14" t="s">
        <v>277</v>
      </c>
      <c r="G14" t="s">
        <v>205</v>
      </c>
      <c r="H14" t="s">
        <v>206</v>
      </c>
      <c r="I14" t="s">
        <v>281</v>
      </c>
      <c r="J14" s="65">
        <v>5.31</v>
      </c>
      <c r="K14" t="s">
        <v>101</v>
      </c>
      <c r="L14" s="66">
        <v>5.0000000000000001E-4</v>
      </c>
      <c r="M14" s="66">
        <v>5.0000000000000001E-3</v>
      </c>
      <c r="N14" s="65">
        <v>120000</v>
      </c>
      <c r="O14" s="65">
        <v>97.1</v>
      </c>
      <c r="P14" s="65">
        <v>0</v>
      </c>
      <c r="Q14" s="65">
        <v>116.52</v>
      </c>
      <c r="R14" s="66">
        <v>2.0000000000000001E-4</v>
      </c>
      <c r="S14" s="66">
        <v>8.6999999999999994E-3</v>
      </c>
      <c r="T14" s="66">
        <v>5.9999999999999995E-4</v>
      </c>
    </row>
    <row r="15" spans="1:65">
      <c r="A15" t="s">
        <v>282</v>
      </c>
      <c r="B15" t="s">
        <v>283</v>
      </c>
      <c r="C15" t="s">
        <v>99</v>
      </c>
      <c r="D15" t="s">
        <v>122</v>
      </c>
      <c r="E15" t="s">
        <v>284</v>
      </c>
      <c r="F15" t="s">
        <v>285</v>
      </c>
      <c r="G15" t="s">
        <v>205</v>
      </c>
      <c r="H15" t="s">
        <v>206</v>
      </c>
      <c r="I15" t="s">
        <v>286</v>
      </c>
      <c r="J15" s="65">
        <v>4.9400000000000004</v>
      </c>
      <c r="K15" t="s">
        <v>101</v>
      </c>
      <c r="L15" s="66">
        <v>1E-3</v>
      </c>
      <c r="M15" s="66">
        <v>1.6999999999999999E-3</v>
      </c>
      <c r="N15" s="65">
        <v>75000</v>
      </c>
      <c r="O15" s="65">
        <v>99.06</v>
      </c>
      <c r="P15" s="65">
        <v>0</v>
      </c>
      <c r="Q15" s="65">
        <v>74.295000000000002</v>
      </c>
      <c r="R15" s="66">
        <v>1E-4</v>
      </c>
      <c r="S15" s="66">
        <v>5.4999999999999997E-3</v>
      </c>
      <c r="T15" s="66">
        <v>4.0000000000000002E-4</v>
      </c>
    </row>
    <row r="16" spans="1:65">
      <c r="A16" t="s">
        <v>287</v>
      </c>
      <c r="B16" t="s">
        <v>288</v>
      </c>
      <c r="C16" t="s">
        <v>99</v>
      </c>
      <c r="D16" t="s">
        <v>122</v>
      </c>
      <c r="E16" t="s">
        <v>284</v>
      </c>
      <c r="F16" t="s">
        <v>285</v>
      </c>
      <c r="G16" t="s">
        <v>205</v>
      </c>
      <c r="H16" t="s">
        <v>206</v>
      </c>
      <c r="I16" t="s">
        <v>289</v>
      </c>
      <c r="J16" s="65">
        <v>0.5</v>
      </c>
      <c r="K16" t="s">
        <v>101</v>
      </c>
      <c r="L16" s="66">
        <v>8.0000000000000002E-3</v>
      </c>
      <c r="M16" s="66">
        <v>1.7299999999999999E-2</v>
      </c>
      <c r="N16" s="65">
        <v>14500.2</v>
      </c>
      <c r="O16" s="65">
        <v>101.56</v>
      </c>
      <c r="P16" s="65">
        <v>0</v>
      </c>
      <c r="Q16" s="65">
        <v>14.726403120000001</v>
      </c>
      <c r="R16" s="66">
        <v>1E-4</v>
      </c>
      <c r="S16" s="66">
        <v>1.1000000000000001E-3</v>
      </c>
      <c r="T16" s="66">
        <v>1E-4</v>
      </c>
    </row>
    <row r="17" spans="1:20">
      <c r="A17" t="s">
        <v>290</v>
      </c>
      <c r="B17" t="s">
        <v>291</v>
      </c>
      <c r="C17" t="s">
        <v>99</v>
      </c>
      <c r="D17" t="s">
        <v>122</v>
      </c>
      <c r="E17" t="s">
        <v>292</v>
      </c>
      <c r="F17" t="s">
        <v>285</v>
      </c>
      <c r="G17" t="s">
        <v>205</v>
      </c>
      <c r="H17" t="s">
        <v>206</v>
      </c>
      <c r="I17" t="s">
        <v>293</v>
      </c>
      <c r="J17" s="65">
        <v>1.81</v>
      </c>
      <c r="K17" t="s">
        <v>101</v>
      </c>
      <c r="L17" s="66">
        <v>3.5499999999999997E-2</v>
      </c>
      <c r="M17" s="66">
        <v>6.1000000000000004E-3</v>
      </c>
      <c r="N17" s="65">
        <v>11500.19</v>
      </c>
      <c r="O17" s="65">
        <v>114.31</v>
      </c>
      <c r="P17" s="65">
        <v>0</v>
      </c>
      <c r="Q17" s="65">
        <v>13.145867189000001</v>
      </c>
      <c r="R17" s="66">
        <v>1E-4</v>
      </c>
      <c r="S17" s="66">
        <v>1E-3</v>
      </c>
      <c r="T17" s="66">
        <v>1E-4</v>
      </c>
    </row>
    <row r="18" spans="1:20">
      <c r="A18" t="s">
        <v>294</v>
      </c>
      <c r="B18" t="s">
        <v>295</v>
      </c>
      <c r="C18" t="s">
        <v>99</v>
      </c>
      <c r="D18" t="s">
        <v>122</v>
      </c>
      <c r="E18" t="s">
        <v>292</v>
      </c>
      <c r="F18" t="s">
        <v>285</v>
      </c>
      <c r="G18" t="s">
        <v>205</v>
      </c>
      <c r="H18" t="s">
        <v>206</v>
      </c>
      <c r="I18" t="s">
        <v>296</v>
      </c>
      <c r="J18" s="65">
        <v>4.71</v>
      </c>
      <c r="K18" t="s">
        <v>101</v>
      </c>
      <c r="L18" s="66">
        <v>1.4999999999999999E-2</v>
      </c>
      <c r="M18" s="66">
        <v>2.2000000000000001E-3</v>
      </c>
      <c r="N18" s="65">
        <v>12000</v>
      </c>
      <c r="O18" s="65">
        <v>106.95</v>
      </c>
      <c r="P18" s="65">
        <v>0</v>
      </c>
      <c r="Q18" s="65">
        <v>12.834</v>
      </c>
      <c r="R18" s="66">
        <v>0</v>
      </c>
      <c r="S18" s="66">
        <v>1E-3</v>
      </c>
      <c r="T18" s="66">
        <v>1E-4</v>
      </c>
    </row>
    <row r="19" spans="1:20">
      <c r="A19" t="s">
        <v>297</v>
      </c>
      <c r="B19" t="s">
        <v>298</v>
      </c>
      <c r="C19" t="s">
        <v>99</v>
      </c>
      <c r="D19" t="s">
        <v>122</v>
      </c>
      <c r="E19" t="s">
        <v>292</v>
      </c>
      <c r="F19" t="s">
        <v>285</v>
      </c>
      <c r="G19" t="s">
        <v>205</v>
      </c>
      <c r="H19" t="s">
        <v>206</v>
      </c>
      <c r="I19" t="s">
        <v>299</v>
      </c>
      <c r="J19" s="65">
        <v>0.19</v>
      </c>
      <c r="K19" t="s">
        <v>101</v>
      </c>
      <c r="L19" s="66">
        <v>4.65E-2</v>
      </c>
      <c r="M19" s="66">
        <v>1.3899999999999999E-2</v>
      </c>
      <c r="N19" s="65">
        <v>10000.77</v>
      </c>
      <c r="O19" s="65">
        <v>125.61</v>
      </c>
      <c r="P19" s="65">
        <v>0</v>
      </c>
      <c r="Q19" s="65">
        <v>12.561967197</v>
      </c>
      <c r="R19" s="66">
        <v>1E-4</v>
      </c>
      <c r="S19" s="66">
        <v>8.9999999999999998E-4</v>
      </c>
      <c r="T19" s="66">
        <v>1E-4</v>
      </c>
    </row>
    <row r="20" spans="1:20">
      <c r="A20" t="s">
        <v>300</v>
      </c>
      <c r="B20" t="s">
        <v>301</v>
      </c>
      <c r="C20" t="s">
        <v>99</v>
      </c>
      <c r="D20" t="s">
        <v>122</v>
      </c>
      <c r="E20" t="s">
        <v>302</v>
      </c>
      <c r="F20" t="s">
        <v>285</v>
      </c>
      <c r="G20" t="s">
        <v>303</v>
      </c>
      <c r="H20" t="s">
        <v>149</v>
      </c>
      <c r="I20" t="s">
        <v>304</v>
      </c>
      <c r="J20" s="65">
        <v>2.9</v>
      </c>
      <c r="K20" t="s">
        <v>101</v>
      </c>
      <c r="L20" s="66">
        <v>0.01</v>
      </c>
      <c r="M20" s="66">
        <v>3.5000000000000001E-3</v>
      </c>
      <c r="N20" s="65">
        <v>160000</v>
      </c>
      <c r="O20" s="65">
        <v>101.76</v>
      </c>
      <c r="P20" s="65">
        <v>0</v>
      </c>
      <c r="Q20" s="65">
        <v>162.816</v>
      </c>
      <c r="R20" s="66">
        <v>1E-4</v>
      </c>
      <c r="S20" s="66">
        <v>1.21E-2</v>
      </c>
      <c r="T20" s="66">
        <v>8.0000000000000004E-4</v>
      </c>
    </row>
    <row r="21" spans="1:20">
      <c r="A21" t="s">
        <v>305</v>
      </c>
      <c r="B21" t="s">
        <v>306</v>
      </c>
      <c r="C21" t="s">
        <v>99</v>
      </c>
      <c r="D21" t="s">
        <v>122</v>
      </c>
      <c r="E21" t="s">
        <v>307</v>
      </c>
      <c r="F21" t="s">
        <v>285</v>
      </c>
      <c r="G21" t="s">
        <v>205</v>
      </c>
      <c r="H21" t="s">
        <v>206</v>
      </c>
      <c r="I21" t="s">
        <v>308</v>
      </c>
      <c r="J21" s="65">
        <v>3.95</v>
      </c>
      <c r="K21" t="s">
        <v>101</v>
      </c>
      <c r="L21" s="66">
        <v>8.6E-3</v>
      </c>
      <c r="M21" s="66">
        <v>3.0999999999999999E-3</v>
      </c>
      <c r="N21" s="65">
        <v>122000</v>
      </c>
      <c r="O21" s="65">
        <v>103.2</v>
      </c>
      <c r="P21" s="65">
        <v>0</v>
      </c>
      <c r="Q21" s="65">
        <v>125.904</v>
      </c>
      <c r="R21" s="66">
        <v>0</v>
      </c>
      <c r="S21" s="66">
        <v>9.4000000000000004E-3</v>
      </c>
      <c r="T21" s="66">
        <v>5.9999999999999995E-4</v>
      </c>
    </row>
    <row r="22" spans="1:20">
      <c r="A22" t="s">
        <v>309</v>
      </c>
      <c r="B22" t="s">
        <v>310</v>
      </c>
      <c r="C22" t="s">
        <v>99</v>
      </c>
      <c r="D22" t="s">
        <v>122</v>
      </c>
      <c r="E22" t="s">
        <v>307</v>
      </c>
      <c r="F22" t="s">
        <v>285</v>
      </c>
      <c r="G22" t="s">
        <v>205</v>
      </c>
      <c r="H22" t="s">
        <v>206</v>
      </c>
      <c r="I22" t="s">
        <v>311</v>
      </c>
      <c r="J22" s="65">
        <v>6.76</v>
      </c>
      <c r="K22" t="s">
        <v>101</v>
      </c>
      <c r="L22" s="66">
        <v>1.2200000000000001E-2</v>
      </c>
      <c r="M22" s="66">
        <v>2E-3</v>
      </c>
      <c r="N22" s="65">
        <v>90000</v>
      </c>
      <c r="O22" s="65">
        <v>108.16</v>
      </c>
      <c r="P22" s="65">
        <v>0</v>
      </c>
      <c r="Q22" s="65">
        <v>97.343999999999994</v>
      </c>
      <c r="R22" s="66">
        <v>0</v>
      </c>
      <c r="S22" s="66">
        <v>7.3000000000000001E-3</v>
      </c>
      <c r="T22" s="66">
        <v>5.0000000000000001E-4</v>
      </c>
    </row>
    <row r="23" spans="1:20">
      <c r="A23" t="s">
        <v>312</v>
      </c>
      <c r="B23" t="s">
        <v>313</v>
      </c>
      <c r="C23" t="s">
        <v>99</v>
      </c>
      <c r="D23" t="s">
        <v>122</v>
      </c>
      <c r="E23" t="s">
        <v>307</v>
      </c>
      <c r="F23" t="s">
        <v>285</v>
      </c>
      <c r="G23" t="s">
        <v>205</v>
      </c>
      <c r="H23" t="s">
        <v>206</v>
      </c>
      <c r="I23" t="s">
        <v>314</v>
      </c>
      <c r="J23" s="65">
        <v>3.07</v>
      </c>
      <c r="K23" t="s">
        <v>101</v>
      </c>
      <c r="L23" s="66">
        <v>1E-3</v>
      </c>
      <c r="M23" s="66">
        <v>4.3E-3</v>
      </c>
      <c r="N23" s="65">
        <v>355000</v>
      </c>
      <c r="O23" s="65">
        <v>98.49</v>
      </c>
      <c r="P23" s="65">
        <v>0</v>
      </c>
      <c r="Q23" s="65">
        <v>349.6395</v>
      </c>
      <c r="R23" s="66">
        <v>1E-4</v>
      </c>
      <c r="S23" s="66">
        <v>2.6100000000000002E-2</v>
      </c>
      <c r="T23" s="66">
        <v>1.8E-3</v>
      </c>
    </row>
    <row r="24" spans="1:20">
      <c r="A24" t="s">
        <v>315</v>
      </c>
      <c r="B24" t="s">
        <v>316</v>
      </c>
      <c r="C24" t="s">
        <v>99</v>
      </c>
      <c r="D24" t="s">
        <v>122</v>
      </c>
      <c r="E24" t="s">
        <v>307</v>
      </c>
      <c r="F24" t="s">
        <v>285</v>
      </c>
      <c r="G24" t="s">
        <v>205</v>
      </c>
      <c r="H24" t="s">
        <v>206</v>
      </c>
      <c r="I24" t="s">
        <v>317</v>
      </c>
      <c r="J24" s="65">
        <v>0.95</v>
      </c>
      <c r="K24" t="s">
        <v>101</v>
      </c>
      <c r="L24" s="66">
        <v>4.1000000000000003E-3</v>
      </c>
      <c r="M24" s="66">
        <v>1.1999999999999999E-3</v>
      </c>
      <c r="N24" s="65">
        <v>45507.96</v>
      </c>
      <c r="O24" s="65">
        <v>99.99</v>
      </c>
      <c r="P24" s="65">
        <v>0</v>
      </c>
      <c r="Q24" s="65">
        <v>45.503409204</v>
      </c>
      <c r="R24" s="66">
        <v>1E-4</v>
      </c>
      <c r="S24" s="66">
        <v>3.3999999999999998E-3</v>
      </c>
      <c r="T24" s="66">
        <v>2.0000000000000001E-4</v>
      </c>
    </row>
    <row r="25" spans="1:20">
      <c r="A25" t="s">
        <v>318</v>
      </c>
      <c r="B25" t="s">
        <v>319</v>
      </c>
      <c r="C25" t="s">
        <v>99</v>
      </c>
      <c r="D25" t="s">
        <v>122</v>
      </c>
      <c r="E25" t="s">
        <v>307</v>
      </c>
      <c r="F25" t="s">
        <v>285</v>
      </c>
      <c r="G25" t="s">
        <v>205</v>
      </c>
      <c r="H25" t="s">
        <v>206</v>
      </c>
      <c r="I25" t="s">
        <v>320</v>
      </c>
      <c r="J25" s="65">
        <v>0.84</v>
      </c>
      <c r="K25" t="s">
        <v>101</v>
      </c>
      <c r="L25" s="66">
        <v>0.04</v>
      </c>
      <c r="M25" s="66">
        <v>1.3599999999999999E-2</v>
      </c>
      <c r="N25" s="65">
        <v>999588</v>
      </c>
      <c r="O25" s="65">
        <v>104.4</v>
      </c>
      <c r="P25" s="65">
        <v>0</v>
      </c>
      <c r="Q25" s="65">
        <v>1043.569872</v>
      </c>
      <c r="R25" s="66">
        <v>5.0000000000000001E-4</v>
      </c>
      <c r="S25" s="66">
        <v>7.7799999999999994E-2</v>
      </c>
      <c r="T25" s="66">
        <v>5.3E-3</v>
      </c>
    </row>
    <row r="26" spans="1:20">
      <c r="A26" t="s">
        <v>321</v>
      </c>
      <c r="B26" t="s">
        <v>322</v>
      </c>
      <c r="C26" t="s">
        <v>99</v>
      </c>
      <c r="D26" t="s">
        <v>122</v>
      </c>
      <c r="E26" t="s">
        <v>307</v>
      </c>
      <c r="F26" t="s">
        <v>285</v>
      </c>
      <c r="G26" t="s">
        <v>205</v>
      </c>
      <c r="H26" t="s">
        <v>206</v>
      </c>
      <c r="I26" t="s">
        <v>323</v>
      </c>
      <c r="J26" s="65">
        <v>1.98</v>
      </c>
      <c r="K26" t="s">
        <v>101</v>
      </c>
      <c r="L26" s="66">
        <v>9.9000000000000008E-3</v>
      </c>
      <c r="M26" s="66">
        <v>7.7000000000000002E-3</v>
      </c>
      <c r="N26" s="65">
        <v>238000</v>
      </c>
      <c r="O26" s="65">
        <v>101.35</v>
      </c>
      <c r="P26" s="65">
        <v>0</v>
      </c>
      <c r="Q26" s="65">
        <v>241.21299999999999</v>
      </c>
      <c r="R26" s="66">
        <v>1E-4</v>
      </c>
      <c r="S26" s="66">
        <v>1.7999999999999999E-2</v>
      </c>
      <c r="T26" s="66">
        <v>1.1999999999999999E-3</v>
      </c>
    </row>
    <row r="27" spans="1:20">
      <c r="A27" t="s">
        <v>324</v>
      </c>
      <c r="B27" t="s">
        <v>325</v>
      </c>
      <c r="C27" t="s">
        <v>99</v>
      </c>
      <c r="D27" t="s">
        <v>122</v>
      </c>
      <c r="E27" t="s">
        <v>326</v>
      </c>
      <c r="F27" t="s">
        <v>126</v>
      </c>
      <c r="G27" t="s">
        <v>205</v>
      </c>
      <c r="H27" t="s">
        <v>206</v>
      </c>
      <c r="I27" t="s">
        <v>320</v>
      </c>
      <c r="J27" s="65">
        <v>15.34</v>
      </c>
      <c r="K27" t="s">
        <v>101</v>
      </c>
      <c r="L27" s="66">
        <v>2.07E-2</v>
      </c>
      <c r="M27" s="66">
        <v>5.3E-3</v>
      </c>
      <c r="N27" s="65">
        <v>31000</v>
      </c>
      <c r="O27" s="65">
        <v>124</v>
      </c>
      <c r="P27" s="65">
        <v>0</v>
      </c>
      <c r="Q27" s="65">
        <v>38.44</v>
      </c>
      <c r="R27" s="66">
        <v>0</v>
      </c>
      <c r="S27" s="66">
        <v>2.8999999999999998E-3</v>
      </c>
      <c r="T27" s="66">
        <v>2.0000000000000001E-4</v>
      </c>
    </row>
    <row r="28" spans="1:20">
      <c r="A28" t="s">
        <v>327</v>
      </c>
      <c r="B28" t="s">
        <v>328</v>
      </c>
      <c r="C28" t="s">
        <v>99</v>
      </c>
      <c r="D28" t="s">
        <v>122</v>
      </c>
      <c r="E28" t="s">
        <v>326</v>
      </c>
      <c r="F28" t="s">
        <v>126</v>
      </c>
      <c r="G28" t="s">
        <v>205</v>
      </c>
      <c r="H28" t="s">
        <v>206</v>
      </c>
      <c r="I28" t="s">
        <v>329</v>
      </c>
      <c r="J28" s="65">
        <v>5.25</v>
      </c>
      <c r="K28" t="s">
        <v>101</v>
      </c>
      <c r="L28" s="66">
        <v>1E-3</v>
      </c>
      <c r="M28" s="66">
        <v>-1.8E-3</v>
      </c>
      <c r="N28" s="65">
        <v>10000</v>
      </c>
      <c r="O28" s="65">
        <v>100</v>
      </c>
      <c r="P28" s="65">
        <v>0</v>
      </c>
      <c r="Q28" s="65">
        <v>10</v>
      </c>
      <c r="R28" s="66">
        <v>0</v>
      </c>
      <c r="S28" s="66">
        <v>6.9999999999999999E-4</v>
      </c>
      <c r="T28" s="66">
        <v>1E-4</v>
      </c>
    </row>
    <row r="29" spans="1:20">
      <c r="A29" t="s">
        <v>330</v>
      </c>
      <c r="B29" t="s">
        <v>331</v>
      </c>
      <c r="C29" t="s">
        <v>99</v>
      </c>
      <c r="D29" t="s">
        <v>122</v>
      </c>
      <c r="E29" t="s">
        <v>332</v>
      </c>
      <c r="F29" t="s">
        <v>285</v>
      </c>
      <c r="G29" t="s">
        <v>205</v>
      </c>
      <c r="H29" t="s">
        <v>206</v>
      </c>
      <c r="I29" t="s">
        <v>278</v>
      </c>
      <c r="J29" s="65">
        <v>1.47</v>
      </c>
      <c r="K29" t="s">
        <v>101</v>
      </c>
      <c r="L29" s="66">
        <v>7.0000000000000001E-3</v>
      </c>
      <c r="M29" s="66">
        <v>1.14E-2</v>
      </c>
      <c r="N29" s="65">
        <v>156000.21</v>
      </c>
      <c r="O29" s="65">
        <v>101.32</v>
      </c>
      <c r="P29" s="65">
        <v>0</v>
      </c>
      <c r="Q29" s="65">
        <v>158.059412772</v>
      </c>
      <c r="R29" s="66">
        <v>1E-4</v>
      </c>
      <c r="S29" s="66">
        <v>1.18E-2</v>
      </c>
      <c r="T29" s="66">
        <v>8.0000000000000004E-4</v>
      </c>
    </row>
    <row r="30" spans="1:20">
      <c r="A30" t="s">
        <v>333</v>
      </c>
      <c r="B30" t="s">
        <v>334</v>
      </c>
      <c r="C30" t="s">
        <v>99</v>
      </c>
      <c r="D30" t="s">
        <v>122</v>
      </c>
      <c r="E30" t="s">
        <v>332</v>
      </c>
      <c r="F30" t="s">
        <v>285</v>
      </c>
      <c r="G30" t="s">
        <v>205</v>
      </c>
      <c r="H30" t="s">
        <v>206</v>
      </c>
      <c r="I30" t="s">
        <v>293</v>
      </c>
      <c r="J30" s="65">
        <v>1.8</v>
      </c>
      <c r="K30" t="s">
        <v>101</v>
      </c>
      <c r="L30" s="66">
        <v>0.05</v>
      </c>
      <c r="M30" s="66">
        <v>8.0999999999999996E-3</v>
      </c>
      <c r="N30" s="65">
        <v>157000</v>
      </c>
      <c r="O30" s="65">
        <v>111.95</v>
      </c>
      <c r="P30" s="65">
        <v>0</v>
      </c>
      <c r="Q30" s="65">
        <v>175.76150000000001</v>
      </c>
      <c r="R30" s="66">
        <v>0</v>
      </c>
      <c r="S30" s="66">
        <v>1.3100000000000001E-2</v>
      </c>
      <c r="T30" s="66">
        <v>8.9999999999999998E-4</v>
      </c>
    </row>
    <row r="31" spans="1:20">
      <c r="A31" t="s">
        <v>335</v>
      </c>
      <c r="B31" t="s">
        <v>336</v>
      </c>
      <c r="C31" t="s">
        <v>99</v>
      </c>
      <c r="D31" t="s">
        <v>122</v>
      </c>
      <c r="E31" t="s">
        <v>332</v>
      </c>
      <c r="F31" t="s">
        <v>285</v>
      </c>
      <c r="G31" t="s">
        <v>205</v>
      </c>
      <c r="H31" t="s">
        <v>206</v>
      </c>
      <c r="I31" t="s">
        <v>337</v>
      </c>
      <c r="J31" s="65">
        <v>4.9800000000000004</v>
      </c>
      <c r="K31" t="s">
        <v>101</v>
      </c>
      <c r="L31" s="66">
        <v>1.7500000000000002E-2</v>
      </c>
      <c r="M31" s="66">
        <v>3.7000000000000002E-3</v>
      </c>
      <c r="N31" s="65">
        <v>144000</v>
      </c>
      <c r="O31" s="65">
        <v>108.47</v>
      </c>
      <c r="P31" s="65">
        <v>0</v>
      </c>
      <c r="Q31" s="65">
        <v>156.1968</v>
      </c>
      <c r="R31" s="66">
        <v>0</v>
      </c>
      <c r="S31" s="66">
        <v>1.1599999999999999E-2</v>
      </c>
      <c r="T31" s="66">
        <v>8.0000000000000004E-4</v>
      </c>
    </row>
    <row r="32" spans="1:20">
      <c r="A32" t="s">
        <v>338</v>
      </c>
      <c r="B32" t="s">
        <v>339</v>
      </c>
      <c r="C32" t="s">
        <v>99</v>
      </c>
      <c r="D32" t="s">
        <v>122</v>
      </c>
      <c r="E32" t="s">
        <v>284</v>
      </c>
      <c r="F32" t="s">
        <v>285</v>
      </c>
      <c r="G32" t="s">
        <v>340</v>
      </c>
      <c r="H32" t="s">
        <v>206</v>
      </c>
      <c r="I32" t="s">
        <v>341</v>
      </c>
      <c r="J32" s="65">
        <v>0.33</v>
      </c>
      <c r="K32" t="s">
        <v>101</v>
      </c>
      <c r="L32" s="66">
        <v>3.1E-2</v>
      </c>
      <c r="M32" s="66">
        <v>1.11E-2</v>
      </c>
      <c r="N32" s="65">
        <v>16000</v>
      </c>
      <c r="O32" s="65">
        <v>108.79</v>
      </c>
      <c r="P32" s="65">
        <v>0</v>
      </c>
      <c r="Q32" s="65">
        <v>17.406400000000001</v>
      </c>
      <c r="R32" s="66">
        <v>1E-4</v>
      </c>
      <c r="S32" s="66">
        <v>1.2999999999999999E-3</v>
      </c>
      <c r="T32" s="66">
        <v>1E-4</v>
      </c>
    </row>
    <row r="33" spans="1:20">
      <c r="A33" t="s">
        <v>342</v>
      </c>
      <c r="B33" t="s">
        <v>343</v>
      </c>
      <c r="C33" t="s">
        <v>99</v>
      </c>
      <c r="D33" t="s">
        <v>122</v>
      </c>
      <c r="E33" t="s">
        <v>344</v>
      </c>
      <c r="F33" t="s">
        <v>285</v>
      </c>
      <c r="G33" t="s">
        <v>340</v>
      </c>
      <c r="H33" t="s">
        <v>206</v>
      </c>
      <c r="I33" t="s">
        <v>345</v>
      </c>
      <c r="J33" s="65">
        <v>1.04</v>
      </c>
      <c r="K33" t="s">
        <v>101</v>
      </c>
      <c r="L33" s="66">
        <v>4.7500000000000001E-2</v>
      </c>
      <c r="M33" s="66">
        <v>9.5999999999999992E-3</v>
      </c>
      <c r="N33" s="65">
        <v>29000.400000000001</v>
      </c>
      <c r="O33" s="65">
        <v>127.41</v>
      </c>
      <c r="P33" s="65">
        <v>0</v>
      </c>
      <c r="Q33" s="65">
        <v>36.949409639999999</v>
      </c>
      <c r="R33" s="66">
        <v>1E-4</v>
      </c>
      <c r="S33" s="66">
        <v>2.8E-3</v>
      </c>
      <c r="T33" s="66">
        <v>2.0000000000000001E-4</v>
      </c>
    </row>
    <row r="34" spans="1:20">
      <c r="A34" t="s">
        <v>346</v>
      </c>
      <c r="B34" t="s">
        <v>347</v>
      </c>
      <c r="C34" t="s">
        <v>99</v>
      </c>
      <c r="D34" t="s">
        <v>122</v>
      </c>
      <c r="E34" t="s">
        <v>292</v>
      </c>
      <c r="F34" t="s">
        <v>285</v>
      </c>
      <c r="G34" t="s">
        <v>340</v>
      </c>
      <c r="H34" t="s">
        <v>206</v>
      </c>
      <c r="I34" t="s">
        <v>348</v>
      </c>
      <c r="J34" s="65">
        <v>0</v>
      </c>
      <c r="K34" t="s">
        <v>101</v>
      </c>
      <c r="L34" s="66">
        <v>2.4500000000000001E-2</v>
      </c>
      <c r="M34" s="66">
        <v>0</v>
      </c>
      <c r="N34" s="65">
        <v>89000</v>
      </c>
      <c r="O34" s="65">
        <v>102.36</v>
      </c>
      <c r="P34" s="65">
        <v>0</v>
      </c>
      <c r="Q34" s="65">
        <v>91.100399999999993</v>
      </c>
      <c r="R34" s="66">
        <v>8.0000000000000004E-4</v>
      </c>
      <c r="S34" s="66">
        <v>6.7999999999999996E-3</v>
      </c>
      <c r="T34" s="66">
        <v>5.0000000000000001E-4</v>
      </c>
    </row>
    <row r="35" spans="1:20">
      <c r="A35" t="s">
        <v>349</v>
      </c>
      <c r="B35" t="s">
        <v>350</v>
      </c>
      <c r="C35" t="s">
        <v>99</v>
      </c>
      <c r="D35" t="s">
        <v>122</v>
      </c>
      <c r="E35" t="s">
        <v>351</v>
      </c>
      <c r="F35" t="s">
        <v>352</v>
      </c>
      <c r="G35" t="s">
        <v>340</v>
      </c>
      <c r="H35" t="s">
        <v>206</v>
      </c>
      <c r="I35" t="s">
        <v>353</v>
      </c>
      <c r="J35" s="65">
        <v>1.4</v>
      </c>
      <c r="K35" t="s">
        <v>101</v>
      </c>
      <c r="L35" s="66">
        <v>3.6400000000000002E-2</v>
      </c>
      <c r="M35" s="66">
        <v>1.0500000000000001E-2</v>
      </c>
      <c r="N35" s="65">
        <v>10000.27</v>
      </c>
      <c r="O35" s="65">
        <v>113.32</v>
      </c>
      <c r="P35" s="65">
        <v>0</v>
      </c>
      <c r="Q35" s="65">
        <v>11.332305964</v>
      </c>
      <c r="R35" s="66">
        <v>2.9999999999999997E-4</v>
      </c>
      <c r="S35" s="66">
        <v>8.0000000000000004E-4</v>
      </c>
      <c r="T35" s="66">
        <v>1E-4</v>
      </c>
    </row>
    <row r="36" spans="1:20">
      <c r="A36" t="s">
        <v>354</v>
      </c>
      <c r="B36" t="s">
        <v>355</v>
      </c>
      <c r="C36" t="s">
        <v>99</v>
      </c>
      <c r="D36" t="s">
        <v>122</v>
      </c>
      <c r="E36" t="s">
        <v>302</v>
      </c>
      <c r="F36" t="s">
        <v>285</v>
      </c>
      <c r="G36" t="s">
        <v>340</v>
      </c>
      <c r="H36" t="s">
        <v>206</v>
      </c>
      <c r="I36" t="s">
        <v>356</v>
      </c>
      <c r="J36" s="65">
        <v>0.11</v>
      </c>
      <c r="K36" t="s">
        <v>101</v>
      </c>
      <c r="L36" s="66">
        <v>3.4000000000000002E-2</v>
      </c>
      <c r="M36" s="66">
        <v>5.7599999999999998E-2</v>
      </c>
      <c r="N36" s="65">
        <v>17000</v>
      </c>
      <c r="O36" s="65">
        <v>106.11</v>
      </c>
      <c r="P36" s="65">
        <v>0</v>
      </c>
      <c r="Q36" s="65">
        <v>18.038699999999999</v>
      </c>
      <c r="R36" s="66">
        <v>0</v>
      </c>
      <c r="S36" s="66">
        <v>1.2999999999999999E-3</v>
      </c>
      <c r="T36" s="66">
        <v>1E-4</v>
      </c>
    </row>
    <row r="37" spans="1:20">
      <c r="A37" t="s">
        <v>357</v>
      </c>
      <c r="B37" t="s">
        <v>358</v>
      </c>
      <c r="C37" t="s">
        <v>99</v>
      </c>
      <c r="D37" t="s">
        <v>122</v>
      </c>
      <c r="E37" t="s">
        <v>359</v>
      </c>
      <c r="F37" t="s">
        <v>126</v>
      </c>
      <c r="G37" t="s">
        <v>340</v>
      </c>
      <c r="H37" t="s">
        <v>206</v>
      </c>
      <c r="I37" t="s">
        <v>320</v>
      </c>
      <c r="J37" s="65">
        <v>8.6</v>
      </c>
      <c r="K37" t="s">
        <v>101</v>
      </c>
      <c r="L37" s="66">
        <v>2.6499999999999999E-2</v>
      </c>
      <c r="M37" s="66">
        <v>4.4000000000000003E-3</v>
      </c>
      <c r="N37" s="65">
        <v>28853.54</v>
      </c>
      <c r="O37" s="65">
        <v>123</v>
      </c>
      <c r="P37" s="65">
        <v>0</v>
      </c>
      <c r="Q37" s="65">
        <v>35.489854200000003</v>
      </c>
      <c r="R37" s="66">
        <v>0</v>
      </c>
      <c r="S37" s="66">
        <v>2.5999999999999999E-3</v>
      </c>
      <c r="T37" s="66">
        <v>2.0000000000000001E-4</v>
      </c>
    </row>
    <row r="38" spans="1:20">
      <c r="A38" t="s">
        <v>360</v>
      </c>
      <c r="B38" t="s">
        <v>361</v>
      </c>
      <c r="C38" t="s">
        <v>99</v>
      </c>
      <c r="D38" t="s">
        <v>122</v>
      </c>
      <c r="E38" t="s">
        <v>332</v>
      </c>
      <c r="F38" t="s">
        <v>285</v>
      </c>
      <c r="G38" t="s">
        <v>340</v>
      </c>
      <c r="H38" t="s">
        <v>206</v>
      </c>
      <c r="I38" t="s">
        <v>362</v>
      </c>
      <c r="J38" s="65">
        <v>0.49</v>
      </c>
      <c r="K38" t="s">
        <v>101</v>
      </c>
      <c r="L38" s="66">
        <v>4.1000000000000002E-2</v>
      </c>
      <c r="M38" s="66">
        <v>2.8299999999999999E-2</v>
      </c>
      <c r="N38" s="65">
        <v>66000.33</v>
      </c>
      <c r="O38" s="65">
        <v>124.6</v>
      </c>
      <c r="P38" s="65">
        <v>0</v>
      </c>
      <c r="Q38" s="65">
        <v>82.236411180000005</v>
      </c>
      <c r="R38" s="66">
        <v>1E-4</v>
      </c>
      <c r="S38" s="66">
        <v>6.1000000000000004E-3</v>
      </c>
      <c r="T38" s="66">
        <v>4.0000000000000002E-4</v>
      </c>
    </row>
    <row r="39" spans="1:20">
      <c r="A39" t="s">
        <v>363</v>
      </c>
      <c r="B39" t="s">
        <v>364</v>
      </c>
      <c r="C39" t="s">
        <v>99</v>
      </c>
      <c r="D39" t="s">
        <v>122</v>
      </c>
      <c r="E39" t="s">
        <v>332</v>
      </c>
      <c r="F39" t="s">
        <v>285</v>
      </c>
      <c r="G39" t="s">
        <v>340</v>
      </c>
      <c r="H39" t="s">
        <v>206</v>
      </c>
      <c r="I39" t="s">
        <v>365</v>
      </c>
      <c r="J39" s="65">
        <v>1.63</v>
      </c>
      <c r="K39" t="s">
        <v>101</v>
      </c>
      <c r="L39" s="66">
        <v>4.2000000000000003E-2</v>
      </c>
      <c r="M39" s="66">
        <v>5.7999999999999996E-3</v>
      </c>
      <c r="N39" s="65">
        <v>61000</v>
      </c>
      <c r="O39" s="65">
        <v>109.52</v>
      </c>
      <c r="P39" s="65">
        <v>0</v>
      </c>
      <c r="Q39" s="65">
        <v>66.807199999999995</v>
      </c>
      <c r="R39" s="66">
        <v>1E-4</v>
      </c>
      <c r="S39" s="66">
        <v>5.0000000000000001E-3</v>
      </c>
      <c r="T39" s="66">
        <v>2.9999999999999997E-4</v>
      </c>
    </row>
    <row r="40" spans="1:20">
      <c r="A40" t="s">
        <v>366</v>
      </c>
      <c r="B40" t="s">
        <v>367</v>
      </c>
      <c r="C40" t="s">
        <v>99</v>
      </c>
      <c r="D40" t="s">
        <v>122</v>
      </c>
      <c r="E40" t="s">
        <v>332</v>
      </c>
      <c r="F40" t="s">
        <v>285</v>
      </c>
      <c r="G40" t="s">
        <v>340</v>
      </c>
      <c r="H40" t="s">
        <v>206</v>
      </c>
      <c r="I40" t="s">
        <v>368</v>
      </c>
      <c r="J40" s="65">
        <v>1.1599999999999999</v>
      </c>
      <c r="K40" t="s">
        <v>101</v>
      </c>
      <c r="L40" s="66">
        <v>0.04</v>
      </c>
      <c r="M40" s="66">
        <v>1.04E-2</v>
      </c>
      <c r="N40" s="65">
        <v>58500</v>
      </c>
      <c r="O40" s="65">
        <v>111</v>
      </c>
      <c r="P40" s="65">
        <v>0</v>
      </c>
      <c r="Q40" s="65">
        <v>64.935000000000002</v>
      </c>
      <c r="R40" s="66">
        <v>0</v>
      </c>
      <c r="S40" s="66">
        <v>4.7999999999999996E-3</v>
      </c>
      <c r="T40" s="66">
        <v>2.9999999999999997E-4</v>
      </c>
    </row>
    <row r="41" spans="1:20">
      <c r="A41" t="s">
        <v>369</v>
      </c>
      <c r="B41" t="s">
        <v>370</v>
      </c>
      <c r="C41" t="s">
        <v>99</v>
      </c>
      <c r="D41" t="s">
        <v>122</v>
      </c>
      <c r="E41" t="s">
        <v>371</v>
      </c>
      <c r="F41" t="s">
        <v>126</v>
      </c>
      <c r="G41" t="s">
        <v>340</v>
      </c>
      <c r="H41" t="s">
        <v>206</v>
      </c>
      <c r="I41" t="s">
        <v>372</v>
      </c>
      <c r="J41" s="65">
        <v>0</v>
      </c>
      <c r="K41" t="s">
        <v>101</v>
      </c>
      <c r="L41" s="66">
        <v>5.8999999999999999E-3</v>
      </c>
      <c r="M41" s="66">
        <v>-3.75</v>
      </c>
      <c r="N41" s="65">
        <v>19000.099999999999</v>
      </c>
      <c r="O41" s="65">
        <v>101.53</v>
      </c>
      <c r="P41" s="65">
        <v>0</v>
      </c>
      <c r="Q41" s="65">
        <v>19.29080153</v>
      </c>
      <c r="R41" s="66">
        <v>4.0000000000000002E-4</v>
      </c>
      <c r="S41" s="66">
        <v>1.4E-3</v>
      </c>
      <c r="T41" s="66">
        <v>1E-4</v>
      </c>
    </row>
    <row r="42" spans="1:20">
      <c r="A42" t="s">
        <v>373</v>
      </c>
      <c r="B42" t="s">
        <v>374</v>
      </c>
      <c r="C42" t="s">
        <v>99</v>
      </c>
      <c r="D42" t="s">
        <v>122</v>
      </c>
      <c r="E42" t="s">
        <v>375</v>
      </c>
      <c r="F42" t="s">
        <v>352</v>
      </c>
      <c r="G42" t="s">
        <v>376</v>
      </c>
      <c r="H42" t="s">
        <v>206</v>
      </c>
      <c r="I42" t="s">
        <v>377</v>
      </c>
      <c r="J42" s="65">
        <v>0.25</v>
      </c>
      <c r="K42" t="s">
        <v>101</v>
      </c>
      <c r="L42" s="66">
        <v>4.9000000000000002E-2</v>
      </c>
      <c r="M42" s="66">
        <v>2.24E-2</v>
      </c>
      <c r="N42" s="65">
        <v>12500</v>
      </c>
      <c r="O42" s="65">
        <v>113</v>
      </c>
      <c r="P42" s="65">
        <v>0</v>
      </c>
      <c r="Q42" s="65">
        <v>14.125</v>
      </c>
      <c r="R42" s="66">
        <v>1E-4</v>
      </c>
      <c r="S42" s="66">
        <v>1.1000000000000001E-3</v>
      </c>
      <c r="T42" s="66">
        <v>1E-4</v>
      </c>
    </row>
    <row r="43" spans="1:20">
      <c r="A43" t="s">
        <v>378</v>
      </c>
      <c r="B43" t="s">
        <v>379</v>
      </c>
      <c r="C43" t="s">
        <v>99</v>
      </c>
      <c r="D43" t="s">
        <v>122</v>
      </c>
      <c r="E43" t="s">
        <v>380</v>
      </c>
      <c r="F43" t="s">
        <v>352</v>
      </c>
      <c r="G43" t="s">
        <v>376</v>
      </c>
      <c r="H43" t="s">
        <v>206</v>
      </c>
      <c r="I43" t="s">
        <v>323</v>
      </c>
      <c r="J43" s="65">
        <v>6.67</v>
      </c>
      <c r="K43" t="s">
        <v>101</v>
      </c>
      <c r="L43" s="66">
        <v>7.7999999999999996E-3</v>
      </c>
      <c r="M43" s="66">
        <v>9.1999999999999998E-3</v>
      </c>
      <c r="N43" s="65">
        <v>38000</v>
      </c>
      <c r="O43" s="65">
        <v>98.23</v>
      </c>
      <c r="P43" s="65">
        <v>0</v>
      </c>
      <c r="Q43" s="65">
        <v>37.327399999999997</v>
      </c>
      <c r="R43" s="66">
        <v>1E-4</v>
      </c>
      <c r="S43" s="66">
        <v>2.8E-3</v>
      </c>
      <c r="T43" s="66">
        <v>2.0000000000000001E-4</v>
      </c>
    </row>
    <row r="44" spans="1:20">
      <c r="A44" t="s">
        <v>381</v>
      </c>
      <c r="B44" t="s">
        <v>382</v>
      </c>
      <c r="C44" t="s">
        <v>99</v>
      </c>
      <c r="D44" t="s">
        <v>122</v>
      </c>
      <c r="E44" t="s">
        <v>380</v>
      </c>
      <c r="F44" t="s">
        <v>352</v>
      </c>
      <c r="G44" t="s">
        <v>376</v>
      </c>
      <c r="H44" t="s">
        <v>206</v>
      </c>
      <c r="I44" t="s">
        <v>383</v>
      </c>
      <c r="J44" s="65">
        <v>6.61</v>
      </c>
      <c r="K44" t="s">
        <v>101</v>
      </c>
      <c r="L44" s="66">
        <v>6.8999999999999999E-3</v>
      </c>
      <c r="M44" s="66">
        <v>8.3999999999999995E-3</v>
      </c>
      <c r="N44" s="65">
        <v>18000</v>
      </c>
      <c r="O44" s="65">
        <v>99.02</v>
      </c>
      <c r="P44" s="65">
        <v>0</v>
      </c>
      <c r="Q44" s="65">
        <v>17.823599999999999</v>
      </c>
      <c r="R44" s="66">
        <v>1E-4</v>
      </c>
      <c r="S44" s="66">
        <v>1.2999999999999999E-3</v>
      </c>
      <c r="T44" s="66">
        <v>1E-4</v>
      </c>
    </row>
    <row r="45" spans="1:20">
      <c r="A45" t="s">
        <v>384</v>
      </c>
      <c r="B45" t="s">
        <v>385</v>
      </c>
      <c r="C45" t="s">
        <v>99</v>
      </c>
      <c r="D45" t="s">
        <v>122</v>
      </c>
      <c r="E45" t="s">
        <v>380</v>
      </c>
      <c r="F45" t="s">
        <v>352</v>
      </c>
      <c r="G45" t="s">
        <v>376</v>
      </c>
      <c r="H45" t="s">
        <v>206</v>
      </c>
      <c r="I45" t="s">
        <v>383</v>
      </c>
      <c r="J45" s="65">
        <v>6.48</v>
      </c>
      <c r="K45" t="s">
        <v>101</v>
      </c>
      <c r="L45" s="66">
        <v>6.8999999999999999E-3</v>
      </c>
      <c r="M45" s="66">
        <v>9.7000000000000003E-3</v>
      </c>
      <c r="N45" s="65">
        <v>17000</v>
      </c>
      <c r="O45" s="65">
        <v>98.22</v>
      </c>
      <c r="P45" s="65">
        <v>0</v>
      </c>
      <c r="Q45" s="65">
        <v>16.697399999999998</v>
      </c>
      <c r="R45" s="66">
        <v>1E-4</v>
      </c>
      <c r="S45" s="66">
        <v>1.1999999999999999E-3</v>
      </c>
      <c r="T45" s="66">
        <v>1E-4</v>
      </c>
    </row>
    <row r="46" spans="1:20">
      <c r="A46" t="s">
        <v>386</v>
      </c>
      <c r="B46" t="s">
        <v>387</v>
      </c>
      <c r="C46" t="s">
        <v>99</v>
      </c>
      <c r="D46" t="s">
        <v>122</v>
      </c>
      <c r="E46" t="s">
        <v>388</v>
      </c>
      <c r="F46" t="s">
        <v>389</v>
      </c>
      <c r="G46" t="s">
        <v>390</v>
      </c>
      <c r="H46" t="s">
        <v>149</v>
      </c>
      <c r="I46" t="s">
        <v>391</v>
      </c>
      <c r="J46" s="65">
        <v>4.5</v>
      </c>
      <c r="K46" t="s">
        <v>101</v>
      </c>
      <c r="L46" s="66">
        <v>4.4999999999999998E-2</v>
      </c>
      <c r="M46" s="66">
        <v>3.2000000000000002E-3</v>
      </c>
      <c r="N46" s="65">
        <v>7000</v>
      </c>
      <c r="O46" s="65">
        <v>122.45</v>
      </c>
      <c r="P46" s="65">
        <v>0</v>
      </c>
      <c r="Q46" s="65">
        <v>8.5715000000000003</v>
      </c>
      <c r="R46" s="66">
        <v>0</v>
      </c>
      <c r="S46" s="66">
        <v>5.9999999999999995E-4</v>
      </c>
      <c r="T46" s="66">
        <v>0</v>
      </c>
    </row>
    <row r="47" spans="1:20">
      <c r="A47" t="s">
        <v>392</v>
      </c>
      <c r="B47" t="s">
        <v>393</v>
      </c>
      <c r="C47" t="s">
        <v>99</v>
      </c>
      <c r="D47" t="s">
        <v>122</v>
      </c>
      <c r="E47" t="s">
        <v>388</v>
      </c>
      <c r="F47" t="s">
        <v>389</v>
      </c>
      <c r="G47" t="s">
        <v>390</v>
      </c>
      <c r="H47" t="s">
        <v>149</v>
      </c>
      <c r="I47" t="s">
        <v>394</v>
      </c>
      <c r="J47" s="65">
        <v>9.23</v>
      </c>
      <c r="K47" t="s">
        <v>101</v>
      </c>
      <c r="L47" s="66">
        <v>2.3900000000000001E-2</v>
      </c>
      <c r="M47" s="66">
        <v>6.7000000000000002E-3</v>
      </c>
      <c r="N47" s="65">
        <v>98000</v>
      </c>
      <c r="O47" s="65">
        <v>117</v>
      </c>
      <c r="P47" s="65">
        <v>0</v>
      </c>
      <c r="Q47" s="65">
        <v>114.66</v>
      </c>
      <c r="R47" s="66">
        <v>0</v>
      </c>
      <c r="S47" s="66">
        <v>8.5000000000000006E-3</v>
      </c>
      <c r="T47" s="66">
        <v>5.9999999999999995E-4</v>
      </c>
    </row>
    <row r="48" spans="1:20">
      <c r="A48" t="s">
        <v>395</v>
      </c>
      <c r="B48" t="s">
        <v>396</v>
      </c>
      <c r="C48" t="s">
        <v>99</v>
      </c>
      <c r="D48" t="s">
        <v>122</v>
      </c>
      <c r="E48" t="s">
        <v>388</v>
      </c>
      <c r="F48" t="s">
        <v>389</v>
      </c>
      <c r="G48" t="s">
        <v>390</v>
      </c>
      <c r="H48" t="s">
        <v>149</v>
      </c>
      <c r="I48" t="s">
        <v>397</v>
      </c>
      <c r="J48" s="65">
        <v>6.66</v>
      </c>
      <c r="K48" t="s">
        <v>101</v>
      </c>
      <c r="L48" s="66">
        <v>3.85E-2</v>
      </c>
      <c r="M48" s="66">
        <v>4.1000000000000003E-3</v>
      </c>
      <c r="N48" s="65">
        <v>8000</v>
      </c>
      <c r="O48" s="65">
        <v>125.8</v>
      </c>
      <c r="P48" s="65">
        <v>0.15507000000000001</v>
      </c>
      <c r="Q48" s="65">
        <v>10.21907</v>
      </c>
      <c r="R48" s="66">
        <v>0</v>
      </c>
      <c r="S48" s="66">
        <v>8.0000000000000004E-4</v>
      </c>
      <c r="T48" s="66">
        <v>1E-4</v>
      </c>
    </row>
    <row r="49" spans="1:20">
      <c r="A49" t="s">
        <v>398</v>
      </c>
      <c r="B49" t="s">
        <v>399</v>
      </c>
      <c r="C49" t="s">
        <v>99</v>
      </c>
      <c r="D49" t="s">
        <v>122</v>
      </c>
      <c r="E49" t="s">
        <v>400</v>
      </c>
      <c r="F49" t="s">
        <v>352</v>
      </c>
      <c r="G49" t="s">
        <v>376</v>
      </c>
      <c r="H49" t="s">
        <v>206</v>
      </c>
      <c r="I49" t="s">
        <v>401</v>
      </c>
      <c r="J49" s="65">
        <v>7.72</v>
      </c>
      <c r="K49" t="s">
        <v>101</v>
      </c>
      <c r="L49" s="66">
        <v>8.3999999999999995E-3</v>
      </c>
      <c r="M49" s="66">
        <v>8.5000000000000006E-3</v>
      </c>
      <c r="N49" s="65">
        <v>15000</v>
      </c>
      <c r="O49" s="65">
        <v>99.5</v>
      </c>
      <c r="P49" s="65">
        <v>0</v>
      </c>
      <c r="Q49" s="65">
        <v>14.925000000000001</v>
      </c>
      <c r="R49" s="66">
        <v>0</v>
      </c>
      <c r="S49" s="66">
        <v>1.1000000000000001E-3</v>
      </c>
      <c r="T49" s="66">
        <v>1E-4</v>
      </c>
    </row>
    <row r="50" spans="1:20">
      <c r="A50" t="s">
        <v>402</v>
      </c>
      <c r="B50" t="s">
        <v>403</v>
      </c>
      <c r="C50" t="s">
        <v>99</v>
      </c>
      <c r="D50" t="s">
        <v>122</v>
      </c>
      <c r="E50" t="s">
        <v>404</v>
      </c>
      <c r="F50" t="s">
        <v>352</v>
      </c>
      <c r="G50" t="s">
        <v>376</v>
      </c>
      <c r="H50" t="s">
        <v>206</v>
      </c>
      <c r="I50" t="s">
        <v>405</v>
      </c>
      <c r="J50" s="65">
        <v>4.8899999999999997</v>
      </c>
      <c r="K50" t="s">
        <v>101</v>
      </c>
      <c r="L50" s="66">
        <v>2.4E-2</v>
      </c>
      <c r="M50" s="66">
        <v>1.0999999999999999E-2</v>
      </c>
      <c r="N50" s="65">
        <v>18925.21</v>
      </c>
      <c r="O50" s="65">
        <v>107</v>
      </c>
      <c r="P50" s="65">
        <v>0</v>
      </c>
      <c r="Q50" s="65">
        <v>20.249974699999999</v>
      </c>
      <c r="R50" s="66">
        <v>0</v>
      </c>
      <c r="S50" s="66">
        <v>1.5E-3</v>
      </c>
      <c r="T50" s="66">
        <v>1E-4</v>
      </c>
    </row>
    <row r="51" spans="1:20">
      <c r="A51" t="s">
        <v>406</v>
      </c>
      <c r="B51" t="s">
        <v>407</v>
      </c>
      <c r="C51" t="s">
        <v>99</v>
      </c>
      <c r="D51" t="s">
        <v>122</v>
      </c>
      <c r="E51" t="s">
        <v>408</v>
      </c>
      <c r="F51" t="s">
        <v>352</v>
      </c>
      <c r="G51" t="s">
        <v>376</v>
      </c>
      <c r="H51" t="s">
        <v>206</v>
      </c>
      <c r="I51" t="s">
        <v>409</v>
      </c>
      <c r="J51" s="65">
        <v>4.93</v>
      </c>
      <c r="K51" t="s">
        <v>101</v>
      </c>
      <c r="L51" s="66">
        <v>2.1499999999999998E-2</v>
      </c>
      <c r="M51" s="66">
        <v>1.1900000000000001E-2</v>
      </c>
      <c r="N51" s="65">
        <v>17000.55</v>
      </c>
      <c r="O51" s="65">
        <v>107.7</v>
      </c>
      <c r="P51" s="65">
        <v>0</v>
      </c>
      <c r="Q51" s="65">
        <v>18.309592349999999</v>
      </c>
      <c r="R51" s="66">
        <v>0</v>
      </c>
      <c r="S51" s="66">
        <v>1.4E-3</v>
      </c>
      <c r="T51" s="66">
        <v>1E-4</v>
      </c>
    </row>
    <row r="52" spans="1:20">
      <c r="A52" t="s">
        <v>410</v>
      </c>
      <c r="B52" t="s">
        <v>411</v>
      </c>
      <c r="C52" t="s">
        <v>99</v>
      </c>
      <c r="D52" t="s">
        <v>122</v>
      </c>
      <c r="E52" t="s">
        <v>408</v>
      </c>
      <c r="F52" t="s">
        <v>352</v>
      </c>
      <c r="G52" t="s">
        <v>376</v>
      </c>
      <c r="H52" t="s">
        <v>206</v>
      </c>
      <c r="I52" t="s">
        <v>412</v>
      </c>
      <c r="J52" s="65">
        <v>7.54</v>
      </c>
      <c r="K52" t="s">
        <v>101</v>
      </c>
      <c r="L52" s="66">
        <v>1.43E-2</v>
      </c>
      <c r="M52" s="66">
        <v>1.43E-2</v>
      </c>
      <c r="N52" s="65">
        <v>28000</v>
      </c>
      <c r="O52" s="65">
        <v>100.2</v>
      </c>
      <c r="P52" s="65">
        <v>0</v>
      </c>
      <c r="Q52" s="65">
        <v>28.056000000000001</v>
      </c>
      <c r="R52" s="66">
        <v>1E-4</v>
      </c>
      <c r="S52" s="66">
        <v>2.0999999999999999E-3</v>
      </c>
      <c r="T52" s="66">
        <v>1E-4</v>
      </c>
    </row>
    <row r="53" spans="1:20">
      <c r="A53" t="s">
        <v>413</v>
      </c>
      <c r="B53" t="s">
        <v>414</v>
      </c>
      <c r="C53" t="s">
        <v>99</v>
      </c>
      <c r="D53" t="s">
        <v>122</v>
      </c>
      <c r="E53" t="s">
        <v>408</v>
      </c>
      <c r="F53" t="s">
        <v>352</v>
      </c>
      <c r="G53" t="s">
        <v>376</v>
      </c>
      <c r="H53" t="s">
        <v>206</v>
      </c>
      <c r="I53" t="s">
        <v>415</v>
      </c>
      <c r="J53" s="65">
        <v>5.59</v>
      </c>
      <c r="K53" t="s">
        <v>101</v>
      </c>
      <c r="L53" s="66">
        <v>2.35E-2</v>
      </c>
      <c r="M53" s="66">
        <v>1.46E-2</v>
      </c>
      <c r="N53" s="65">
        <v>13702.44</v>
      </c>
      <c r="O53" s="65">
        <v>107.54</v>
      </c>
      <c r="P53" s="65">
        <v>0.31544</v>
      </c>
      <c r="Q53" s="65">
        <v>15.051043976000001</v>
      </c>
      <c r="R53" s="66">
        <v>0</v>
      </c>
      <c r="S53" s="66">
        <v>1.1000000000000001E-3</v>
      </c>
      <c r="T53" s="66">
        <v>1E-4</v>
      </c>
    </row>
    <row r="54" spans="1:20">
      <c r="A54" t="s">
        <v>416</v>
      </c>
      <c r="B54" t="s">
        <v>417</v>
      </c>
      <c r="C54" t="s">
        <v>99</v>
      </c>
      <c r="D54" t="s">
        <v>122</v>
      </c>
      <c r="E54" t="s">
        <v>408</v>
      </c>
      <c r="F54" t="s">
        <v>352</v>
      </c>
      <c r="G54" t="s">
        <v>376</v>
      </c>
      <c r="H54" t="s">
        <v>206</v>
      </c>
      <c r="I54" t="s">
        <v>418</v>
      </c>
      <c r="J54" s="65">
        <v>1.22</v>
      </c>
      <c r="K54" t="s">
        <v>101</v>
      </c>
      <c r="L54" s="66">
        <v>2.5499999999999998E-2</v>
      </c>
      <c r="M54" s="66">
        <v>1.8800000000000001E-2</v>
      </c>
      <c r="N54" s="65">
        <v>37391.32</v>
      </c>
      <c r="O54" s="65">
        <v>102.65</v>
      </c>
      <c r="P54" s="65">
        <v>0</v>
      </c>
      <c r="Q54" s="65">
        <v>38.38218998</v>
      </c>
      <c r="R54" s="66">
        <v>0</v>
      </c>
      <c r="S54" s="66">
        <v>2.8999999999999998E-3</v>
      </c>
      <c r="T54" s="66">
        <v>2.0000000000000001E-4</v>
      </c>
    </row>
    <row r="55" spans="1:20">
      <c r="A55" t="s">
        <v>419</v>
      </c>
      <c r="B55" t="s">
        <v>420</v>
      </c>
      <c r="C55" t="s">
        <v>99</v>
      </c>
      <c r="D55" t="s">
        <v>122</v>
      </c>
      <c r="E55" t="s">
        <v>332</v>
      </c>
      <c r="F55" t="s">
        <v>285</v>
      </c>
      <c r="G55" t="s">
        <v>376</v>
      </c>
      <c r="H55" t="s">
        <v>206</v>
      </c>
      <c r="I55" t="s">
        <v>421</v>
      </c>
      <c r="J55" s="65">
        <v>0.74</v>
      </c>
      <c r="K55" t="s">
        <v>101</v>
      </c>
      <c r="L55" s="66">
        <v>3.9300000000000002E-2</v>
      </c>
      <c r="M55" s="66">
        <v>0.2082</v>
      </c>
      <c r="N55" s="65">
        <v>65280.6</v>
      </c>
      <c r="O55" s="65">
        <v>112.97</v>
      </c>
      <c r="P55" s="65">
        <v>0.70577000000000001</v>
      </c>
      <c r="Q55" s="65">
        <v>74.453263820000004</v>
      </c>
      <c r="R55" s="66">
        <v>1E-4</v>
      </c>
      <c r="S55" s="66">
        <v>5.5999999999999999E-3</v>
      </c>
      <c r="T55" s="66">
        <v>4.0000000000000002E-4</v>
      </c>
    </row>
    <row r="56" spans="1:20">
      <c r="A56" t="s">
        <v>422</v>
      </c>
      <c r="B56" t="s">
        <v>423</v>
      </c>
      <c r="C56" t="s">
        <v>99</v>
      </c>
      <c r="D56" t="s">
        <v>122</v>
      </c>
      <c r="E56" t="s">
        <v>424</v>
      </c>
      <c r="F56" t="s">
        <v>352</v>
      </c>
      <c r="G56" t="s">
        <v>376</v>
      </c>
      <c r="H56" t="s">
        <v>206</v>
      </c>
      <c r="I56" t="s">
        <v>314</v>
      </c>
      <c r="J56" s="65">
        <v>6.69</v>
      </c>
      <c r="K56" t="s">
        <v>101</v>
      </c>
      <c r="L56" s="66">
        <v>3.5000000000000003E-2</v>
      </c>
      <c r="M56" s="66">
        <v>8.3999999999999995E-3</v>
      </c>
      <c r="N56" s="65">
        <v>52000</v>
      </c>
      <c r="O56" s="65">
        <v>121</v>
      </c>
      <c r="P56" s="65">
        <v>0</v>
      </c>
      <c r="Q56" s="65">
        <v>62.92</v>
      </c>
      <c r="R56" s="66">
        <v>1E-4</v>
      </c>
      <c r="S56" s="66">
        <v>4.7000000000000002E-3</v>
      </c>
      <c r="T56" s="66">
        <v>2.9999999999999997E-4</v>
      </c>
    </row>
    <row r="57" spans="1:20">
      <c r="A57" t="s">
        <v>425</v>
      </c>
      <c r="B57" t="s">
        <v>426</v>
      </c>
      <c r="C57" t="s">
        <v>99</v>
      </c>
      <c r="D57" t="s">
        <v>122</v>
      </c>
      <c r="E57" t="s">
        <v>424</v>
      </c>
      <c r="F57" t="s">
        <v>352</v>
      </c>
      <c r="G57" t="s">
        <v>376</v>
      </c>
      <c r="H57" t="s">
        <v>206</v>
      </c>
      <c r="I57" t="s">
        <v>320</v>
      </c>
      <c r="J57" s="65">
        <v>2.4900000000000002</v>
      </c>
      <c r="K57" t="s">
        <v>101</v>
      </c>
      <c r="L57" s="66">
        <v>0.04</v>
      </c>
      <c r="M57" s="66">
        <v>3.8E-3</v>
      </c>
      <c r="N57" s="65">
        <v>176129.19</v>
      </c>
      <c r="O57" s="65">
        <v>109.14</v>
      </c>
      <c r="P57" s="65">
        <v>0</v>
      </c>
      <c r="Q57" s="65">
        <v>192.22739796600001</v>
      </c>
      <c r="R57" s="66">
        <v>5.9999999999999995E-4</v>
      </c>
      <c r="S57" s="66">
        <v>1.43E-2</v>
      </c>
      <c r="T57" s="66">
        <v>1E-3</v>
      </c>
    </row>
    <row r="58" spans="1:20">
      <c r="A58" t="s">
        <v>427</v>
      </c>
      <c r="B58" t="s">
        <v>428</v>
      </c>
      <c r="C58" t="s">
        <v>99</v>
      </c>
      <c r="D58" t="s">
        <v>122</v>
      </c>
      <c r="E58" t="s">
        <v>424</v>
      </c>
      <c r="F58" t="s">
        <v>352</v>
      </c>
      <c r="G58" t="s">
        <v>376</v>
      </c>
      <c r="H58" t="s">
        <v>206</v>
      </c>
      <c r="I58" t="s">
        <v>429</v>
      </c>
      <c r="J58" s="65">
        <v>0.47</v>
      </c>
      <c r="K58" t="s">
        <v>101</v>
      </c>
      <c r="L58" s="66">
        <v>3.9E-2</v>
      </c>
      <c r="M58" s="66">
        <v>2.3599999999999999E-2</v>
      </c>
      <c r="N58" s="65">
        <v>12561.7</v>
      </c>
      <c r="O58" s="65">
        <v>108.5</v>
      </c>
      <c r="P58" s="65">
        <v>0</v>
      </c>
      <c r="Q58" s="65">
        <v>13.6294445</v>
      </c>
      <c r="R58" s="66">
        <v>5.9999999999999995E-4</v>
      </c>
      <c r="S58" s="66">
        <v>1E-3</v>
      </c>
      <c r="T58" s="66">
        <v>1E-4</v>
      </c>
    </row>
    <row r="59" spans="1:20">
      <c r="A59" t="s">
        <v>430</v>
      </c>
      <c r="B59" t="s">
        <v>431</v>
      </c>
      <c r="C59" t="s">
        <v>99</v>
      </c>
      <c r="D59" t="s">
        <v>122</v>
      </c>
      <c r="E59" t="s">
        <v>432</v>
      </c>
      <c r="F59" t="s">
        <v>433</v>
      </c>
      <c r="G59" t="s">
        <v>376</v>
      </c>
      <c r="H59" t="s">
        <v>206</v>
      </c>
      <c r="I59" t="s">
        <v>397</v>
      </c>
      <c r="J59" s="65">
        <v>4.32</v>
      </c>
      <c r="K59" t="s">
        <v>101</v>
      </c>
      <c r="L59" s="66">
        <v>4.2999999999999997E-2</v>
      </c>
      <c r="M59" s="66">
        <v>3.2000000000000002E-3</v>
      </c>
      <c r="N59" s="65">
        <v>34666.67</v>
      </c>
      <c r="O59" s="65">
        <v>117.68</v>
      </c>
      <c r="P59" s="65">
        <v>6.0103299999999997</v>
      </c>
      <c r="Q59" s="65">
        <v>46.806067255999999</v>
      </c>
      <c r="R59" s="66">
        <v>0</v>
      </c>
      <c r="S59" s="66">
        <v>3.5000000000000001E-3</v>
      </c>
      <c r="T59" s="66">
        <v>2.0000000000000001E-4</v>
      </c>
    </row>
    <row r="60" spans="1:20">
      <c r="A60" t="s">
        <v>434</v>
      </c>
      <c r="B60" t="s">
        <v>435</v>
      </c>
      <c r="C60" t="s">
        <v>99</v>
      </c>
      <c r="D60" t="s">
        <v>122</v>
      </c>
      <c r="E60" t="s">
        <v>436</v>
      </c>
      <c r="F60" t="s">
        <v>285</v>
      </c>
      <c r="G60" t="s">
        <v>437</v>
      </c>
      <c r="H60" t="s">
        <v>149</v>
      </c>
      <c r="I60" t="s">
        <v>278</v>
      </c>
      <c r="J60" s="65">
        <v>2.39</v>
      </c>
      <c r="K60" t="s">
        <v>101</v>
      </c>
      <c r="L60" s="66">
        <v>9.4999999999999998E-3</v>
      </c>
      <c r="M60" s="66">
        <v>5.1999999999999998E-3</v>
      </c>
      <c r="N60" s="65">
        <v>201000.59</v>
      </c>
      <c r="O60" s="65">
        <v>102.38</v>
      </c>
      <c r="P60" s="65">
        <v>0</v>
      </c>
      <c r="Q60" s="65">
        <v>205.78440404200001</v>
      </c>
      <c r="R60" s="66">
        <v>2.9999999999999997E-4</v>
      </c>
      <c r="S60" s="66">
        <v>1.5299999999999999E-2</v>
      </c>
      <c r="T60" s="66">
        <v>1.1000000000000001E-3</v>
      </c>
    </row>
    <row r="61" spans="1:20">
      <c r="A61" t="s">
        <v>438</v>
      </c>
      <c r="B61" t="s">
        <v>439</v>
      </c>
      <c r="C61" t="s">
        <v>99</v>
      </c>
      <c r="D61" t="s">
        <v>122</v>
      </c>
      <c r="E61" t="s">
        <v>436</v>
      </c>
      <c r="F61" t="s">
        <v>285</v>
      </c>
      <c r="G61" t="s">
        <v>437</v>
      </c>
      <c r="H61" t="s">
        <v>149</v>
      </c>
      <c r="I61" t="s">
        <v>440</v>
      </c>
      <c r="J61" s="65">
        <v>3.45</v>
      </c>
      <c r="K61" t="s">
        <v>101</v>
      </c>
      <c r="L61" s="66">
        <v>0.01</v>
      </c>
      <c r="M61" s="66">
        <v>2.8999999999999998E-3</v>
      </c>
      <c r="N61" s="65">
        <v>58000</v>
      </c>
      <c r="O61" s="65">
        <v>102.97</v>
      </c>
      <c r="P61" s="65">
        <v>0</v>
      </c>
      <c r="Q61" s="65">
        <v>59.7226</v>
      </c>
      <c r="R61" s="66">
        <v>1E-4</v>
      </c>
      <c r="S61" s="66">
        <v>4.4999999999999997E-3</v>
      </c>
      <c r="T61" s="66">
        <v>2.9999999999999997E-4</v>
      </c>
    </row>
    <row r="62" spans="1:20">
      <c r="A62" t="s">
        <v>441</v>
      </c>
      <c r="B62" t="s">
        <v>442</v>
      </c>
      <c r="C62" t="s">
        <v>99</v>
      </c>
      <c r="D62" t="s">
        <v>122</v>
      </c>
      <c r="E62" t="s">
        <v>436</v>
      </c>
      <c r="F62" t="s">
        <v>285</v>
      </c>
      <c r="G62" t="s">
        <v>437</v>
      </c>
      <c r="H62" t="s">
        <v>149</v>
      </c>
      <c r="I62" t="s">
        <v>443</v>
      </c>
      <c r="J62" s="65">
        <v>6.08</v>
      </c>
      <c r="K62" t="s">
        <v>101</v>
      </c>
      <c r="L62" s="66">
        <v>5.0000000000000001E-3</v>
      </c>
      <c r="M62" s="66">
        <v>2.0999999999999999E-3</v>
      </c>
      <c r="N62" s="65">
        <v>5000</v>
      </c>
      <c r="O62" s="65">
        <v>101.21</v>
      </c>
      <c r="P62" s="65">
        <v>0</v>
      </c>
      <c r="Q62" s="65">
        <v>5.0605000000000002</v>
      </c>
      <c r="R62" s="66">
        <v>0</v>
      </c>
      <c r="S62" s="66">
        <v>4.0000000000000002E-4</v>
      </c>
      <c r="T62" s="66">
        <v>0</v>
      </c>
    </row>
    <row r="63" spans="1:20">
      <c r="A63" t="s">
        <v>444</v>
      </c>
      <c r="B63" t="s">
        <v>445</v>
      </c>
      <c r="C63" t="s">
        <v>99</v>
      </c>
      <c r="D63" t="s">
        <v>122</v>
      </c>
      <c r="E63" t="s">
        <v>436</v>
      </c>
      <c r="F63" t="s">
        <v>285</v>
      </c>
      <c r="G63" t="s">
        <v>437</v>
      </c>
      <c r="H63" t="s">
        <v>149</v>
      </c>
      <c r="I63" t="s">
        <v>446</v>
      </c>
      <c r="J63" s="65">
        <v>1.96</v>
      </c>
      <c r="K63" t="s">
        <v>101</v>
      </c>
      <c r="L63" s="66">
        <v>2.8E-3</v>
      </c>
      <c r="M63" s="66">
        <v>6.6E-3</v>
      </c>
      <c r="N63" s="65">
        <v>59000</v>
      </c>
      <c r="O63" s="65">
        <v>99.17</v>
      </c>
      <c r="P63" s="65">
        <v>0</v>
      </c>
      <c r="Q63" s="65">
        <v>58.510300000000001</v>
      </c>
      <c r="R63" s="66">
        <v>1E-4</v>
      </c>
      <c r="S63" s="66">
        <v>4.4000000000000003E-3</v>
      </c>
      <c r="T63" s="66">
        <v>2.9999999999999997E-4</v>
      </c>
    </row>
    <row r="64" spans="1:20" s="77" customFormat="1">
      <c r="A64" s="74" t="s">
        <v>447</v>
      </c>
      <c r="B64" s="74">
        <v>11109150</v>
      </c>
      <c r="C64" s="74" t="s">
        <v>99</v>
      </c>
      <c r="D64" s="74" t="s">
        <v>122</v>
      </c>
      <c r="E64" s="74" t="s">
        <v>448</v>
      </c>
      <c r="F64" s="74" t="s">
        <v>449</v>
      </c>
      <c r="G64" s="74" t="s">
        <v>450</v>
      </c>
      <c r="H64" s="74" t="s">
        <v>206</v>
      </c>
      <c r="I64" s="74" t="s">
        <v>451</v>
      </c>
      <c r="J64" s="75">
        <v>6.99</v>
      </c>
      <c r="K64" s="74" t="s">
        <v>101</v>
      </c>
      <c r="L64" s="76">
        <v>5.1499999999999997E-2</v>
      </c>
      <c r="M64" s="76">
        <v>1.7500000000000002E-2</v>
      </c>
      <c r="N64" s="75">
        <v>10000</v>
      </c>
      <c r="O64" s="75">
        <f>Q64/N64*100*1000</f>
        <v>151.79999999999998</v>
      </c>
      <c r="P64" s="75">
        <v>0</v>
      </c>
      <c r="Q64" s="75">
        <v>15.18</v>
      </c>
      <c r="R64" s="76">
        <v>0</v>
      </c>
      <c r="S64" s="76">
        <v>1.1000000000000001E-3</v>
      </c>
      <c r="T64" s="76">
        <v>1E-4</v>
      </c>
    </row>
    <row r="65" spans="1:20" s="73" customFormat="1">
      <c r="A65" s="70" t="s">
        <v>452</v>
      </c>
      <c r="B65" s="70" t="s">
        <v>453</v>
      </c>
      <c r="C65" s="70" t="s">
        <v>99</v>
      </c>
      <c r="D65" s="70" t="s">
        <v>122</v>
      </c>
      <c r="E65" s="70" t="s">
        <v>454</v>
      </c>
      <c r="F65" s="70" t="s">
        <v>352</v>
      </c>
      <c r="G65" s="70" t="s">
        <v>450</v>
      </c>
      <c r="H65" s="70" t="s">
        <v>206</v>
      </c>
      <c r="I65" s="70" t="s">
        <v>397</v>
      </c>
      <c r="J65" s="71">
        <v>3.71</v>
      </c>
      <c r="K65" s="70" t="s">
        <v>101</v>
      </c>
      <c r="L65" s="72">
        <v>1.6E-2</v>
      </c>
      <c r="M65" s="72">
        <v>1.09E-2</v>
      </c>
      <c r="N65" s="71">
        <v>25000</v>
      </c>
      <c r="O65" s="71">
        <f>Q65/N65*100*1000</f>
        <v>103.892</v>
      </c>
      <c r="P65" s="71">
        <v>0</v>
      </c>
      <c r="Q65" s="71">
        <v>25.972999999999999</v>
      </c>
      <c r="R65" s="72">
        <v>1E-4</v>
      </c>
      <c r="S65" s="72">
        <v>3.0999999999999999E-3</v>
      </c>
      <c r="T65" s="72">
        <v>2.0000000000000001E-4</v>
      </c>
    </row>
    <row r="66" spans="1:20" s="73" customFormat="1">
      <c r="A66" s="70" t="s">
        <v>452</v>
      </c>
      <c r="B66" s="70">
        <v>11406150</v>
      </c>
      <c r="C66" s="70" t="s">
        <v>99</v>
      </c>
      <c r="D66" s="70" t="s">
        <v>122</v>
      </c>
      <c r="E66" s="70" t="s">
        <v>454</v>
      </c>
      <c r="F66" s="70" t="s">
        <v>352</v>
      </c>
      <c r="G66" s="70" t="s">
        <v>450</v>
      </c>
      <c r="H66" s="70" t="s">
        <v>206</v>
      </c>
      <c r="I66" s="70" t="s">
        <v>455</v>
      </c>
      <c r="J66" s="71">
        <v>1.3</v>
      </c>
      <c r="K66" s="70" t="s">
        <v>101</v>
      </c>
      <c r="L66" s="72">
        <v>1.6E-2</v>
      </c>
      <c r="M66" s="72">
        <v>1.09E-2</v>
      </c>
      <c r="N66" s="71">
        <v>15000</v>
      </c>
      <c r="O66" s="71">
        <f>Q66/N66*100*1000</f>
        <v>103.27333333333333</v>
      </c>
      <c r="P66" s="71">
        <v>0</v>
      </c>
      <c r="Q66" s="71">
        <v>15.491</v>
      </c>
      <c r="R66" s="72">
        <v>0</v>
      </c>
      <c r="S66" s="72">
        <v>0</v>
      </c>
      <c r="T66" s="72">
        <v>0</v>
      </c>
    </row>
    <row r="67" spans="1:20">
      <c r="A67" t="s">
        <v>456</v>
      </c>
      <c r="B67" t="s">
        <v>457</v>
      </c>
      <c r="C67" t="s">
        <v>99</v>
      </c>
      <c r="D67" t="s">
        <v>122</v>
      </c>
      <c r="E67" t="s">
        <v>458</v>
      </c>
      <c r="F67" t="s">
        <v>131</v>
      </c>
      <c r="G67" t="s">
        <v>450</v>
      </c>
      <c r="H67" t="s">
        <v>206</v>
      </c>
      <c r="I67" t="s">
        <v>459</v>
      </c>
      <c r="J67" s="65">
        <v>7.21</v>
      </c>
      <c r="K67" t="s">
        <v>101</v>
      </c>
      <c r="L67" s="66">
        <v>1.7000000000000001E-2</v>
      </c>
      <c r="M67" s="66">
        <v>8.0000000000000002E-3</v>
      </c>
      <c r="N67" s="65">
        <v>98750</v>
      </c>
      <c r="O67" s="65">
        <v>105.63</v>
      </c>
      <c r="P67" s="65">
        <v>0</v>
      </c>
      <c r="Q67" s="65">
        <v>104.309625</v>
      </c>
      <c r="R67" s="66">
        <v>1E-4</v>
      </c>
      <c r="S67" s="66">
        <v>7.7999999999999996E-3</v>
      </c>
      <c r="T67" s="66">
        <v>5.0000000000000001E-4</v>
      </c>
    </row>
    <row r="68" spans="1:20">
      <c r="A68" t="s">
        <v>460</v>
      </c>
      <c r="B68" t="s">
        <v>461</v>
      </c>
      <c r="C68" t="s">
        <v>99</v>
      </c>
      <c r="D68" t="s">
        <v>122</v>
      </c>
      <c r="E68" t="s">
        <v>458</v>
      </c>
      <c r="F68" t="s">
        <v>131</v>
      </c>
      <c r="G68" t="s">
        <v>450</v>
      </c>
      <c r="H68" t="s">
        <v>206</v>
      </c>
      <c r="I68" t="s">
        <v>462</v>
      </c>
      <c r="J68" s="65">
        <v>1.1499999999999999</v>
      </c>
      <c r="K68" t="s">
        <v>101</v>
      </c>
      <c r="L68" s="66">
        <v>3.6999999999999998E-2</v>
      </c>
      <c r="M68" s="66">
        <v>9.1000000000000004E-3</v>
      </c>
      <c r="N68" s="65">
        <v>70500</v>
      </c>
      <c r="O68" s="65">
        <v>108.29</v>
      </c>
      <c r="P68" s="65">
        <v>0</v>
      </c>
      <c r="Q68" s="65">
        <v>76.344449999999995</v>
      </c>
      <c r="R68" s="66">
        <v>0</v>
      </c>
      <c r="S68" s="66">
        <v>5.7000000000000002E-3</v>
      </c>
      <c r="T68" s="66">
        <v>4.0000000000000002E-4</v>
      </c>
    </row>
    <row r="69" spans="1:20">
      <c r="A69" t="s">
        <v>463</v>
      </c>
      <c r="B69" t="s">
        <v>464</v>
      </c>
      <c r="C69" t="s">
        <v>99</v>
      </c>
      <c r="D69" t="s">
        <v>122</v>
      </c>
      <c r="E69" t="s">
        <v>465</v>
      </c>
      <c r="F69" t="s">
        <v>466</v>
      </c>
      <c r="G69" t="s">
        <v>450</v>
      </c>
      <c r="H69" t="s">
        <v>206</v>
      </c>
      <c r="I69" t="s">
        <v>397</v>
      </c>
      <c r="J69" s="65">
        <v>5.93</v>
      </c>
      <c r="K69" t="s">
        <v>101</v>
      </c>
      <c r="L69" s="66">
        <v>1.29E-2</v>
      </c>
      <c r="M69" s="66">
        <v>4.19E-2</v>
      </c>
      <c r="N69" s="65">
        <v>156000</v>
      </c>
      <c r="O69" s="65">
        <v>83.65</v>
      </c>
      <c r="P69" s="65">
        <v>0</v>
      </c>
      <c r="Q69" s="65">
        <v>130.494</v>
      </c>
      <c r="R69" s="66">
        <v>2.0000000000000001E-4</v>
      </c>
      <c r="S69" s="66">
        <v>9.7000000000000003E-3</v>
      </c>
      <c r="T69" s="66">
        <v>6.9999999999999999E-4</v>
      </c>
    </row>
    <row r="70" spans="1:20" s="81" customFormat="1">
      <c r="A70" s="78" t="s">
        <v>467</v>
      </c>
      <c r="B70" s="78">
        <v>11617690</v>
      </c>
      <c r="C70" s="78" t="s">
        <v>99</v>
      </c>
      <c r="D70" s="78" t="s">
        <v>122</v>
      </c>
      <c r="E70" s="78" t="s">
        <v>468</v>
      </c>
      <c r="F70" s="78" t="s">
        <v>285</v>
      </c>
      <c r="G70" s="78" t="s">
        <v>450</v>
      </c>
      <c r="H70" s="78" t="s">
        <v>206</v>
      </c>
      <c r="I70" s="78" t="s">
        <v>469</v>
      </c>
      <c r="J70" s="79">
        <v>4.72</v>
      </c>
      <c r="K70" s="78" t="s">
        <v>101</v>
      </c>
      <c r="L70" s="80">
        <v>2E-3</v>
      </c>
      <c r="M70" s="80">
        <v>5.4999999999999997E-3</v>
      </c>
      <c r="N70" s="79">
        <v>10000</v>
      </c>
      <c r="O70" s="79">
        <f>Q70/N70*100*1000</f>
        <v>97.809999999999988</v>
      </c>
      <c r="P70" s="79">
        <v>0</v>
      </c>
      <c r="Q70" s="79">
        <v>9.7810000000000006</v>
      </c>
      <c r="R70" s="80">
        <v>0</v>
      </c>
      <c r="S70" s="80">
        <v>6.9999999999999999E-4</v>
      </c>
      <c r="T70" s="80">
        <v>1E-4</v>
      </c>
    </row>
    <row r="71" spans="1:20">
      <c r="A71" t="s">
        <v>470</v>
      </c>
      <c r="B71" t="s">
        <v>471</v>
      </c>
      <c r="C71" t="s">
        <v>99</v>
      </c>
      <c r="D71" t="s">
        <v>122</v>
      </c>
      <c r="E71" t="s">
        <v>468</v>
      </c>
      <c r="F71" t="s">
        <v>285</v>
      </c>
      <c r="G71" t="s">
        <v>450</v>
      </c>
      <c r="H71" t="s">
        <v>206</v>
      </c>
      <c r="I71" t="s">
        <v>451</v>
      </c>
      <c r="J71" s="65">
        <v>0.75</v>
      </c>
      <c r="K71" t="s">
        <v>101</v>
      </c>
      <c r="L71" s="66">
        <v>0.02</v>
      </c>
      <c r="M71" s="66">
        <v>-1.78E-2</v>
      </c>
      <c r="N71" s="65">
        <v>145000</v>
      </c>
      <c r="O71" s="65">
        <v>106.28</v>
      </c>
      <c r="P71" s="65">
        <v>0</v>
      </c>
      <c r="Q71" s="65">
        <v>154.10599999999999</v>
      </c>
      <c r="R71" s="66">
        <v>5.0000000000000001E-4</v>
      </c>
      <c r="S71" s="66">
        <v>1.15E-2</v>
      </c>
      <c r="T71" s="66">
        <v>8.0000000000000004E-4</v>
      </c>
    </row>
    <row r="72" spans="1:20">
      <c r="A72" t="s">
        <v>472</v>
      </c>
      <c r="B72" t="s">
        <v>473</v>
      </c>
      <c r="C72" t="s">
        <v>99</v>
      </c>
      <c r="D72" t="s">
        <v>122</v>
      </c>
      <c r="E72" t="s">
        <v>474</v>
      </c>
      <c r="F72" t="s">
        <v>475</v>
      </c>
      <c r="G72" t="s">
        <v>437</v>
      </c>
      <c r="H72" t="s">
        <v>149</v>
      </c>
      <c r="I72" t="s">
        <v>476</v>
      </c>
      <c r="J72" s="65">
        <v>1.24</v>
      </c>
      <c r="K72" t="s">
        <v>101</v>
      </c>
      <c r="L72" s="66">
        <v>4.0500000000000001E-2</v>
      </c>
      <c r="M72" s="66">
        <v>9.9000000000000008E-3</v>
      </c>
      <c r="N72" s="65">
        <v>5500.02</v>
      </c>
      <c r="O72" s="65">
        <v>126.25</v>
      </c>
      <c r="P72" s="65">
        <v>0</v>
      </c>
      <c r="Q72" s="65">
        <v>6.9437752499999998</v>
      </c>
      <c r="R72" s="66">
        <v>1E-4</v>
      </c>
      <c r="S72" s="66">
        <v>5.0000000000000001E-4</v>
      </c>
      <c r="T72" s="66">
        <v>0</v>
      </c>
    </row>
    <row r="73" spans="1:20">
      <c r="A73" t="s">
        <v>477</v>
      </c>
      <c r="B73" t="s">
        <v>478</v>
      </c>
      <c r="C73" t="s">
        <v>99</v>
      </c>
      <c r="D73" t="s">
        <v>122</v>
      </c>
      <c r="E73" t="s">
        <v>479</v>
      </c>
      <c r="F73" t="s">
        <v>352</v>
      </c>
      <c r="G73" t="s">
        <v>437</v>
      </c>
      <c r="H73" t="s">
        <v>149</v>
      </c>
      <c r="I73" t="s">
        <v>314</v>
      </c>
      <c r="J73" s="65">
        <v>2.6</v>
      </c>
      <c r="K73" t="s">
        <v>101</v>
      </c>
      <c r="L73" s="66">
        <v>2.75E-2</v>
      </c>
      <c r="M73" s="66">
        <v>7.4000000000000003E-3</v>
      </c>
      <c r="N73" s="65">
        <v>24358.97</v>
      </c>
      <c r="O73" s="65">
        <v>105.9</v>
      </c>
      <c r="P73" s="65">
        <v>0</v>
      </c>
      <c r="Q73" s="65">
        <v>25.796149230000001</v>
      </c>
      <c r="R73" s="66">
        <v>1E-4</v>
      </c>
      <c r="S73" s="66">
        <v>1.9E-3</v>
      </c>
      <c r="T73" s="66">
        <v>1E-4</v>
      </c>
    </row>
    <row r="74" spans="1:20">
      <c r="A74" t="s">
        <v>480</v>
      </c>
      <c r="B74" t="s">
        <v>481</v>
      </c>
      <c r="C74" t="s">
        <v>99</v>
      </c>
      <c r="D74" t="s">
        <v>122</v>
      </c>
      <c r="E74" t="s">
        <v>479</v>
      </c>
      <c r="F74" t="s">
        <v>352</v>
      </c>
      <c r="G74" t="s">
        <v>437</v>
      </c>
      <c r="H74" t="s">
        <v>149</v>
      </c>
      <c r="I74" t="s">
        <v>482</v>
      </c>
      <c r="J74" s="65">
        <v>7.82</v>
      </c>
      <c r="K74" t="s">
        <v>101</v>
      </c>
      <c r="L74" s="66">
        <v>1.5800000000000002E-2</v>
      </c>
      <c r="M74" s="66">
        <v>1.03E-2</v>
      </c>
      <c r="N74" s="65">
        <v>180000</v>
      </c>
      <c r="O74" s="65">
        <v>104.49</v>
      </c>
      <c r="P74" s="65">
        <v>0</v>
      </c>
      <c r="Q74" s="65">
        <v>188.08199999999999</v>
      </c>
      <c r="R74" s="66">
        <v>5.9999999999999995E-4</v>
      </c>
      <c r="S74" s="66">
        <v>1.4E-2</v>
      </c>
      <c r="T74" s="66">
        <v>1E-3</v>
      </c>
    </row>
    <row r="75" spans="1:20" s="73" customFormat="1">
      <c r="A75" s="70" t="s">
        <v>483</v>
      </c>
      <c r="B75" s="70">
        <v>11575690</v>
      </c>
      <c r="C75" s="70" t="s">
        <v>99</v>
      </c>
      <c r="D75" s="70" t="s">
        <v>122</v>
      </c>
      <c r="E75" s="70" t="s">
        <v>454</v>
      </c>
      <c r="F75" s="70" t="s">
        <v>352</v>
      </c>
      <c r="G75" s="70" t="s">
        <v>450</v>
      </c>
      <c r="H75" s="70" t="s">
        <v>206</v>
      </c>
      <c r="I75" s="70" t="s">
        <v>484</v>
      </c>
      <c r="J75" s="71">
        <v>5.42</v>
      </c>
      <c r="K75" s="70" t="s">
        <v>101</v>
      </c>
      <c r="L75" s="72">
        <v>1.4200000000000001E-2</v>
      </c>
      <c r="M75" s="72">
        <v>1.04E-2</v>
      </c>
      <c r="N75" s="71">
        <v>20000</v>
      </c>
      <c r="O75" s="71">
        <f>Q75/N75*100*1000</f>
        <v>100.95</v>
      </c>
      <c r="P75" s="71">
        <v>0</v>
      </c>
      <c r="Q75" s="71">
        <v>20.190000000000001</v>
      </c>
      <c r="R75" s="72">
        <v>0</v>
      </c>
      <c r="S75" s="72">
        <v>1.5E-3</v>
      </c>
      <c r="T75" s="72">
        <v>1E-4</v>
      </c>
    </row>
    <row r="76" spans="1:20">
      <c r="A76" t="s">
        <v>485</v>
      </c>
      <c r="B76" t="s">
        <v>486</v>
      </c>
      <c r="C76" t="s">
        <v>99</v>
      </c>
      <c r="D76" t="s">
        <v>122</v>
      </c>
      <c r="E76" t="s">
        <v>436</v>
      </c>
      <c r="F76" t="s">
        <v>285</v>
      </c>
      <c r="G76" t="s">
        <v>487</v>
      </c>
      <c r="H76" t="s">
        <v>149</v>
      </c>
      <c r="I76" t="s">
        <v>365</v>
      </c>
      <c r="J76" s="65">
        <v>0.76</v>
      </c>
      <c r="K76" t="s">
        <v>101</v>
      </c>
      <c r="L76" s="66">
        <v>4.1500000000000002E-2</v>
      </c>
      <c r="M76" s="66">
        <v>1.6400000000000001E-2</v>
      </c>
      <c r="N76" s="65">
        <v>13000.03</v>
      </c>
      <c r="O76" s="65">
        <v>106.63</v>
      </c>
      <c r="P76" s="65">
        <v>0</v>
      </c>
      <c r="Q76" s="65">
        <v>13.861931989</v>
      </c>
      <c r="R76" s="66">
        <v>1E-4</v>
      </c>
      <c r="S76" s="66">
        <v>1E-3</v>
      </c>
      <c r="T76" s="66">
        <v>1E-4</v>
      </c>
    </row>
    <row r="77" spans="1:20">
      <c r="A77" t="s">
        <v>488</v>
      </c>
      <c r="B77" t="s">
        <v>489</v>
      </c>
      <c r="C77" t="s">
        <v>99</v>
      </c>
      <c r="D77" t="s">
        <v>122</v>
      </c>
      <c r="E77" t="s">
        <v>490</v>
      </c>
      <c r="F77" t="s">
        <v>352</v>
      </c>
      <c r="G77" t="s">
        <v>491</v>
      </c>
      <c r="H77" t="s">
        <v>206</v>
      </c>
      <c r="I77" t="s">
        <v>311</v>
      </c>
      <c r="J77" s="65">
        <v>7.03</v>
      </c>
      <c r="K77" t="s">
        <v>101</v>
      </c>
      <c r="L77" s="66">
        <v>1.5299999999999999E-2</v>
      </c>
      <c r="M77" s="66">
        <v>1.11E-2</v>
      </c>
      <c r="N77" s="65">
        <v>50000</v>
      </c>
      <c r="O77" s="65">
        <v>103.5</v>
      </c>
      <c r="P77" s="65">
        <v>0</v>
      </c>
      <c r="Q77" s="65">
        <v>51.75</v>
      </c>
      <c r="R77" s="66">
        <v>1E-4</v>
      </c>
      <c r="S77" s="66">
        <v>3.8999999999999998E-3</v>
      </c>
      <c r="T77" s="66">
        <v>2.9999999999999997E-4</v>
      </c>
    </row>
    <row r="78" spans="1:20">
      <c r="A78" t="s">
        <v>492</v>
      </c>
      <c r="B78" t="s">
        <v>493</v>
      </c>
      <c r="C78" t="s">
        <v>99</v>
      </c>
      <c r="D78" t="s">
        <v>122</v>
      </c>
      <c r="E78" t="s">
        <v>494</v>
      </c>
      <c r="F78" t="s">
        <v>352</v>
      </c>
      <c r="G78" t="s">
        <v>487</v>
      </c>
      <c r="H78" t="s">
        <v>149</v>
      </c>
      <c r="I78" t="s">
        <v>237</v>
      </c>
      <c r="J78" s="65">
        <v>4.13</v>
      </c>
      <c r="K78" t="s">
        <v>101</v>
      </c>
      <c r="L78" s="66">
        <v>2.5000000000000001E-2</v>
      </c>
      <c r="M78" s="66">
        <v>2.06E-2</v>
      </c>
      <c r="N78" s="65">
        <v>50000</v>
      </c>
      <c r="O78" s="65">
        <v>103.59</v>
      </c>
      <c r="P78" s="65">
        <v>0</v>
      </c>
      <c r="Q78" s="65">
        <v>51.795000000000002</v>
      </c>
      <c r="R78" s="66">
        <v>2.0000000000000001E-4</v>
      </c>
      <c r="S78" s="66">
        <v>3.8999999999999998E-3</v>
      </c>
      <c r="T78" s="66">
        <v>2.9999999999999997E-4</v>
      </c>
    </row>
    <row r="79" spans="1:20">
      <c r="A79" t="s">
        <v>495</v>
      </c>
      <c r="B79" t="s">
        <v>496</v>
      </c>
      <c r="C79" t="s">
        <v>99</v>
      </c>
      <c r="D79" t="s">
        <v>122</v>
      </c>
      <c r="E79" t="s">
        <v>497</v>
      </c>
      <c r="F79" t="s">
        <v>433</v>
      </c>
      <c r="G79" t="s">
        <v>491</v>
      </c>
      <c r="H79" t="s">
        <v>206</v>
      </c>
      <c r="I79" t="s">
        <v>498</v>
      </c>
      <c r="J79" s="65">
        <v>1.44</v>
      </c>
      <c r="K79" t="s">
        <v>101</v>
      </c>
      <c r="L79" s="66">
        <v>2.6499999999999999E-2</v>
      </c>
      <c r="M79" s="66">
        <v>3.0700000000000002E-2</v>
      </c>
      <c r="N79" s="65">
        <v>62000.86</v>
      </c>
      <c r="O79" s="65">
        <v>100</v>
      </c>
      <c r="P79" s="65">
        <v>0</v>
      </c>
      <c r="Q79" s="65">
        <v>62.000860000000003</v>
      </c>
      <c r="R79" s="66">
        <v>1E-4</v>
      </c>
      <c r="S79" s="66">
        <v>4.5999999999999999E-3</v>
      </c>
      <c r="T79" s="66">
        <v>2.9999999999999997E-4</v>
      </c>
    </row>
    <row r="80" spans="1:20">
      <c r="A80" t="s">
        <v>499</v>
      </c>
      <c r="B80" t="s">
        <v>500</v>
      </c>
      <c r="C80" t="s">
        <v>99</v>
      </c>
      <c r="D80" t="s">
        <v>122</v>
      </c>
      <c r="E80" t="s">
        <v>497</v>
      </c>
      <c r="F80" t="s">
        <v>433</v>
      </c>
      <c r="G80" t="s">
        <v>491</v>
      </c>
      <c r="H80" t="s">
        <v>206</v>
      </c>
      <c r="I80" t="s">
        <v>501</v>
      </c>
      <c r="J80" s="65">
        <v>3.35</v>
      </c>
      <c r="K80" t="s">
        <v>101</v>
      </c>
      <c r="L80" s="66">
        <v>1.0500000000000001E-2</v>
      </c>
      <c r="M80" s="66">
        <v>2.3900000000000001E-2</v>
      </c>
      <c r="N80" s="65">
        <v>8000.01</v>
      </c>
      <c r="O80" s="65">
        <v>95.1</v>
      </c>
      <c r="P80" s="65">
        <v>0</v>
      </c>
      <c r="Q80" s="65">
        <v>7.6080095099999996</v>
      </c>
      <c r="R80" s="66">
        <v>0</v>
      </c>
      <c r="S80" s="66">
        <v>5.9999999999999995E-4</v>
      </c>
      <c r="T80" s="66">
        <v>0</v>
      </c>
    </row>
    <row r="81" spans="1:20">
      <c r="A81" t="s">
        <v>502</v>
      </c>
      <c r="B81" t="s">
        <v>503</v>
      </c>
      <c r="C81" t="s">
        <v>99</v>
      </c>
      <c r="D81" t="s">
        <v>122</v>
      </c>
      <c r="E81" t="s">
        <v>504</v>
      </c>
      <c r="F81" t="s">
        <v>475</v>
      </c>
      <c r="G81" t="s">
        <v>505</v>
      </c>
      <c r="H81" t="s">
        <v>149</v>
      </c>
      <c r="I81" t="s">
        <v>506</v>
      </c>
      <c r="J81" s="65">
        <v>0.21</v>
      </c>
      <c r="K81" t="s">
        <v>101</v>
      </c>
      <c r="L81" s="66">
        <v>4.2999999999999997E-2</v>
      </c>
      <c r="M81" s="66">
        <v>3.39E-2</v>
      </c>
      <c r="N81" s="65">
        <v>83000</v>
      </c>
      <c r="O81" s="65">
        <v>102.9</v>
      </c>
      <c r="P81" s="65">
        <v>0</v>
      </c>
      <c r="Q81" s="65">
        <v>85.406999999999996</v>
      </c>
      <c r="R81" s="66">
        <v>6.9999999999999999E-4</v>
      </c>
      <c r="S81" s="66">
        <v>6.4000000000000003E-3</v>
      </c>
      <c r="T81" s="66">
        <v>4.0000000000000002E-4</v>
      </c>
    </row>
    <row r="82" spans="1:20">
      <c r="A82" t="s">
        <v>507</v>
      </c>
      <c r="B82" t="s">
        <v>508</v>
      </c>
      <c r="C82" t="s">
        <v>99</v>
      </c>
      <c r="D82" t="s">
        <v>122</v>
      </c>
      <c r="E82" t="s">
        <v>509</v>
      </c>
      <c r="F82" t="s">
        <v>126</v>
      </c>
      <c r="G82" t="s">
        <v>510</v>
      </c>
      <c r="H82" t="s">
        <v>206</v>
      </c>
      <c r="I82" t="s">
        <v>511</v>
      </c>
      <c r="J82" s="65">
        <v>1.87</v>
      </c>
      <c r="K82" t="s">
        <v>101</v>
      </c>
      <c r="L82" s="66">
        <v>3.15E-2</v>
      </c>
      <c r="M82" s="66">
        <v>8.1000000000000003E-2</v>
      </c>
      <c r="N82" s="65">
        <v>55000</v>
      </c>
      <c r="O82" s="65">
        <v>91.5</v>
      </c>
      <c r="P82" s="65">
        <v>0</v>
      </c>
      <c r="Q82" s="65">
        <v>50.325000000000003</v>
      </c>
      <c r="R82" s="66">
        <v>1E-4</v>
      </c>
      <c r="S82" s="66">
        <v>3.8E-3</v>
      </c>
      <c r="T82" s="66">
        <v>2.9999999999999997E-4</v>
      </c>
    </row>
    <row r="83" spans="1:20">
      <c r="A83" t="s">
        <v>512</v>
      </c>
      <c r="B83" t="s">
        <v>513</v>
      </c>
      <c r="C83" t="s">
        <v>99</v>
      </c>
      <c r="D83" t="s">
        <v>122</v>
      </c>
      <c r="E83" t="s">
        <v>514</v>
      </c>
      <c r="F83" t="s">
        <v>466</v>
      </c>
      <c r="G83" t="s">
        <v>510</v>
      </c>
      <c r="H83" t="s">
        <v>206</v>
      </c>
      <c r="I83" t="s">
        <v>482</v>
      </c>
      <c r="J83" s="65">
        <v>1.59</v>
      </c>
      <c r="K83" t="s">
        <v>101</v>
      </c>
      <c r="L83" s="66">
        <v>3.9E-2</v>
      </c>
      <c r="M83" s="66">
        <v>2.4500000000000001E-2</v>
      </c>
      <c r="N83" s="65">
        <v>10000</v>
      </c>
      <c r="O83" s="65">
        <v>102.93</v>
      </c>
      <c r="P83" s="65">
        <v>0</v>
      </c>
      <c r="Q83" s="65">
        <v>10.292999999999999</v>
      </c>
      <c r="R83" s="66">
        <v>0</v>
      </c>
      <c r="S83" s="66">
        <v>8.0000000000000004E-4</v>
      </c>
      <c r="T83" s="66">
        <v>1E-4</v>
      </c>
    </row>
    <row r="84" spans="1:20">
      <c r="A84" t="s">
        <v>515</v>
      </c>
      <c r="B84" t="s">
        <v>516</v>
      </c>
      <c r="C84" t="s">
        <v>99</v>
      </c>
      <c r="D84" t="s">
        <v>122</v>
      </c>
      <c r="E84" t="s">
        <v>517</v>
      </c>
      <c r="F84" t="s">
        <v>466</v>
      </c>
      <c r="G84" t="s">
        <v>505</v>
      </c>
      <c r="H84" t="s">
        <v>149</v>
      </c>
      <c r="I84" t="s">
        <v>518</v>
      </c>
      <c r="J84" s="65">
        <v>4.34</v>
      </c>
      <c r="K84" t="s">
        <v>101</v>
      </c>
      <c r="L84" s="66">
        <v>2.5700000000000001E-2</v>
      </c>
      <c r="M84" s="66">
        <v>2.8299999999999999E-2</v>
      </c>
      <c r="N84" s="65">
        <v>20000</v>
      </c>
      <c r="O84" s="65">
        <v>101.05</v>
      </c>
      <c r="P84" s="65">
        <v>0</v>
      </c>
      <c r="Q84" s="65">
        <v>20.21</v>
      </c>
      <c r="R84" s="66">
        <v>0</v>
      </c>
      <c r="S84" s="66">
        <v>1.5E-3</v>
      </c>
      <c r="T84" s="66">
        <v>1E-4</v>
      </c>
    </row>
    <row r="85" spans="1:20">
      <c r="A85" t="s">
        <v>519</v>
      </c>
      <c r="B85" t="s">
        <v>520</v>
      </c>
      <c r="C85" t="s">
        <v>99</v>
      </c>
      <c r="D85" t="s">
        <v>122</v>
      </c>
      <c r="E85" t="s">
        <v>517</v>
      </c>
      <c r="F85" t="s">
        <v>466</v>
      </c>
      <c r="G85" t="s">
        <v>505</v>
      </c>
      <c r="H85" t="s">
        <v>149</v>
      </c>
      <c r="I85" t="s">
        <v>521</v>
      </c>
      <c r="J85" s="65">
        <v>0.27</v>
      </c>
      <c r="K85" t="s">
        <v>101</v>
      </c>
      <c r="L85" s="66">
        <v>4.8000000000000001E-2</v>
      </c>
      <c r="M85" s="66">
        <v>1.49E-2</v>
      </c>
      <c r="N85" s="65">
        <v>32000.11</v>
      </c>
      <c r="O85" s="65">
        <v>101.99</v>
      </c>
      <c r="P85" s="65">
        <v>0</v>
      </c>
      <c r="Q85" s="65">
        <v>32.636912189</v>
      </c>
      <c r="R85" s="66">
        <v>4.0000000000000002E-4</v>
      </c>
      <c r="S85" s="66">
        <v>2.3999999999999998E-3</v>
      </c>
      <c r="T85" s="66">
        <v>2.0000000000000001E-4</v>
      </c>
    </row>
    <row r="86" spans="1:20">
      <c r="A86" t="s">
        <v>522</v>
      </c>
      <c r="B86" t="s">
        <v>523</v>
      </c>
      <c r="C86" t="s">
        <v>99</v>
      </c>
      <c r="D86" t="s">
        <v>122</v>
      </c>
      <c r="E86" t="s">
        <v>524</v>
      </c>
      <c r="F86" t="s">
        <v>525</v>
      </c>
      <c r="G86" t="s">
        <v>510</v>
      </c>
      <c r="H86" t="s">
        <v>206</v>
      </c>
      <c r="I86" t="s">
        <v>526</v>
      </c>
      <c r="J86" s="65">
        <v>0.25</v>
      </c>
      <c r="K86" t="s">
        <v>101</v>
      </c>
      <c r="L86" s="66">
        <v>5.5E-2</v>
      </c>
      <c r="M86" s="66">
        <v>2.3199999999999998E-2</v>
      </c>
      <c r="N86" s="65">
        <v>18500.330000000002</v>
      </c>
      <c r="O86" s="65">
        <v>106.41</v>
      </c>
      <c r="P86" s="65">
        <v>0</v>
      </c>
      <c r="Q86" s="65">
        <v>19.686201152999999</v>
      </c>
      <c r="R86" s="66">
        <v>1.6999999999999999E-3</v>
      </c>
      <c r="S86" s="66">
        <v>1.5E-3</v>
      </c>
      <c r="T86" s="66">
        <v>1E-4</v>
      </c>
    </row>
    <row r="87" spans="1:20">
      <c r="A87" t="s">
        <v>527</v>
      </c>
      <c r="B87" t="s">
        <v>528</v>
      </c>
      <c r="C87" t="s">
        <v>99</v>
      </c>
      <c r="D87" t="s">
        <v>122</v>
      </c>
      <c r="E87" t="s">
        <v>490</v>
      </c>
      <c r="F87" t="s">
        <v>352</v>
      </c>
      <c r="G87" t="s">
        <v>510</v>
      </c>
      <c r="H87" t="s">
        <v>206</v>
      </c>
      <c r="I87" t="s">
        <v>429</v>
      </c>
      <c r="J87" s="65">
        <v>0.5</v>
      </c>
      <c r="K87" t="s">
        <v>101</v>
      </c>
      <c r="L87" s="66">
        <v>4.2500000000000003E-2</v>
      </c>
      <c r="M87" s="66">
        <v>2.2599999999999999E-2</v>
      </c>
      <c r="N87" s="65">
        <v>16333.67</v>
      </c>
      <c r="O87" s="65">
        <v>109.8</v>
      </c>
      <c r="P87" s="65">
        <v>0</v>
      </c>
      <c r="Q87" s="65">
        <v>17.934369660000002</v>
      </c>
      <c r="R87" s="66">
        <v>2.9999999999999997E-4</v>
      </c>
      <c r="S87" s="66">
        <v>1.2999999999999999E-3</v>
      </c>
      <c r="T87" s="66">
        <v>1E-4</v>
      </c>
    </row>
    <row r="88" spans="1:20">
      <c r="A88" t="s">
        <v>529</v>
      </c>
      <c r="B88" t="s">
        <v>530</v>
      </c>
      <c r="C88" t="s">
        <v>99</v>
      </c>
      <c r="D88" t="s">
        <v>122</v>
      </c>
      <c r="E88" t="s">
        <v>531</v>
      </c>
      <c r="F88" t="s">
        <v>111</v>
      </c>
      <c r="G88" t="s">
        <v>510</v>
      </c>
      <c r="H88" t="s">
        <v>206</v>
      </c>
      <c r="I88" t="s">
        <v>532</v>
      </c>
      <c r="J88" s="65">
        <v>0.45</v>
      </c>
      <c r="K88" t="s">
        <v>101</v>
      </c>
      <c r="L88" s="66">
        <v>4.9500000000000002E-2</v>
      </c>
      <c r="M88" s="66">
        <v>1.49E-2</v>
      </c>
      <c r="N88" s="65">
        <v>10000</v>
      </c>
      <c r="O88" s="65">
        <v>123.09</v>
      </c>
      <c r="P88" s="65">
        <v>0</v>
      </c>
      <c r="Q88" s="65">
        <v>12.308999999999999</v>
      </c>
      <c r="R88" s="66">
        <v>0</v>
      </c>
      <c r="S88" s="66">
        <v>8.9999999999999998E-4</v>
      </c>
      <c r="T88" s="66">
        <v>1E-4</v>
      </c>
    </row>
    <row r="89" spans="1:20">
      <c r="A89" t="s">
        <v>533</v>
      </c>
      <c r="B89" t="s">
        <v>534</v>
      </c>
      <c r="C89" t="s">
        <v>99</v>
      </c>
      <c r="D89" t="s">
        <v>122</v>
      </c>
      <c r="E89" t="s">
        <v>468</v>
      </c>
      <c r="F89" t="s">
        <v>285</v>
      </c>
      <c r="G89" t="s">
        <v>510</v>
      </c>
      <c r="H89" t="s">
        <v>206</v>
      </c>
      <c r="I89" t="s">
        <v>535</v>
      </c>
      <c r="J89" s="65">
        <v>0.74</v>
      </c>
      <c r="K89" t="s">
        <v>101</v>
      </c>
      <c r="L89" s="66">
        <v>2.4E-2</v>
      </c>
      <c r="M89" s="66">
        <v>1.11E-2</v>
      </c>
      <c r="N89" s="65">
        <v>25500.38</v>
      </c>
      <c r="O89" s="65">
        <v>103.39</v>
      </c>
      <c r="P89" s="65">
        <v>0</v>
      </c>
      <c r="Q89" s="65">
        <v>26.364842882000001</v>
      </c>
      <c r="R89" s="66">
        <v>5.9999999999999995E-4</v>
      </c>
      <c r="S89" s="66">
        <v>2E-3</v>
      </c>
      <c r="T89" s="66">
        <v>1E-4</v>
      </c>
    </row>
    <row r="90" spans="1:20">
      <c r="A90" t="s">
        <v>536</v>
      </c>
      <c r="B90" t="s">
        <v>537</v>
      </c>
      <c r="C90" t="s">
        <v>99</v>
      </c>
      <c r="D90" t="s">
        <v>122</v>
      </c>
      <c r="E90" t="s">
        <v>538</v>
      </c>
      <c r="F90" t="s">
        <v>127</v>
      </c>
      <c r="G90" t="s">
        <v>505</v>
      </c>
      <c r="H90" t="s">
        <v>149</v>
      </c>
      <c r="I90" t="s">
        <v>539</v>
      </c>
      <c r="J90" s="65">
        <v>1.63</v>
      </c>
      <c r="K90" t="s">
        <v>101</v>
      </c>
      <c r="L90" s="66">
        <v>1.35E-2</v>
      </c>
      <c r="M90" s="66">
        <v>1.72E-2</v>
      </c>
      <c r="N90" s="65">
        <v>107160</v>
      </c>
      <c r="O90" s="65">
        <v>99.05</v>
      </c>
      <c r="P90" s="65">
        <v>0</v>
      </c>
      <c r="Q90" s="65">
        <v>106.14198</v>
      </c>
      <c r="R90" s="66">
        <v>2.0000000000000001E-4</v>
      </c>
      <c r="S90" s="66">
        <v>7.9000000000000008E-3</v>
      </c>
      <c r="T90" s="66">
        <v>5.0000000000000001E-4</v>
      </c>
    </row>
    <row r="91" spans="1:20">
      <c r="A91" t="s">
        <v>540</v>
      </c>
      <c r="B91" t="s">
        <v>541</v>
      </c>
      <c r="C91" t="s">
        <v>99</v>
      </c>
      <c r="D91" t="s">
        <v>122</v>
      </c>
      <c r="E91" t="s">
        <v>542</v>
      </c>
      <c r="F91" t="s">
        <v>466</v>
      </c>
      <c r="G91" t="s">
        <v>543</v>
      </c>
      <c r="H91" t="s">
        <v>149</v>
      </c>
      <c r="I91" t="s">
        <v>544</v>
      </c>
      <c r="J91" s="65">
        <v>4.59</v>
      </c>
      <c r="K91" t="s">
        <v>101</v>
      </c>
      <c r="L91" s="66">
        <v>2.8500000000000001E-2</v>
      </c>
      <c r="M91" s="66">
        <v>2.9600000000000001E-2</v>
      </c>
      <c r="N91" s="65">
        <v>44000</v>
      </c>
      <c r="O91" s="65">
        <v>101</v>
      </c>
      <c r="P91" s="65">
        <v>0</v>
      </c>
      <c r="Q91" s="65">
        <v>44.44</v>
      </c>
      <c r="R91" s="66">
        <v>1E-4</v>
      </c>
      <c r="S91" s="66">
        <v>3.3E-3</v>
      </c>
      <c r="T91" s="66">
        <v>2.0000000000000001E-4</v>
      </c>
    </row>
    <row r="92" spans="1:20">
      <c r="A92" t="s">
        <v>545</v>
      </c>
      <c r="B92" t="s">
        <v>546</v>
      </c>
      <c r="C92" t="s">
        <v>99</v>
      </c>
      <c r="D92" t="s">
        <v>122</v>
      </c>
      <c r="E92" t="s">
        <v>547</v>
      </c>
      <c r="F92" t="s">
        <v>548</v>
      </c>
      <c r="G92" t="s">
        <v>549</v>
      </c>
      <c r="H92" t="s">
        <v>206</v>
      </c>
      <c r="I92" t="s">
        <v>412</v>
      </c>
      <c r="J92" s="65">
        <v>5.51</v>
      </c>
      <c r="K92" t="s">
        <v>101</v>
      </c>
      <c r="L92" s="66">
        <v>2.8799999999999999E-2</v>
      </c>
      <c r="M92" s="66">
        <v>2.0799999999999999E-2</v>
      </c>
      <c r="N92" s="65">
        <v>13000</v>
      </c>
      <c r="O92" s="65">
        <v>104.81</v>
      </c>
      <c r="P92" s="65">
        <v>0</v>
      </c>
      <c r="Q92" s="65">
        <v>13.625299999999999</v>
      </c>
      <c r="R92" s="66">
        <v>1E-4</v>
      </c>
      <c r="S92" s="66">
        <v>1E-3</v>
      </c>
      <c r="T92" s="66">
        <v>1E-4</v>
      </c>
    </row>
    <row r="93" spans="1:20">
      <c r="A93" t="s">
        <v>550</v>
      </c>
      <c r="B93" t="s">
        <v>551</v>
      </c>
      <c r="C93" t="s">
        <v>99</v>
      </c>
      <c r="D93" t="s">
        <v>122</v>
      </c>
      <c r="E93" t="s">
        <v>552</v>
      </c>
      <c r="F93" t="s">
        <v>466</v>
      </c>
      <c r="G93" t="s">
        <v>553</v>
      </c>
      <c r="H93" t="s">
        <v>206</v>
      </c>
      <c r="I93" t="s">
        <v>554</v>
      </c>
      <c r="J93" s="65">
        <v>0.09</v>
      </c>
      <c r="K93" t="s">
        <v>101</v>
      </c>
      <c r="L93" s="66">
        <v>4.4999999999999998E-2</v>
      </c>
      <c r="M93" s="66">
        <v>3.6299999999999999E-2</v>
      </c>
      <c r="N93" s="65">
        <v>39000</v>
      </c>
      <c r="O93" s="65">
        <v>108.35</v>
      </c>
      <c r="P93" s="65">
        <v>0</v>
      </c>
      <c r="Q93" s="65">
        <v>42.256500000000003</v>
      </c>
      <c r="R93" s="66">
        <v>5.9999999999999995E-4</v>
      </c>
      <c r="S93" s="66">
        <v>3.2000000000000002E-3</v>
      </c>
      <c r="T93" s="66">
        <v>2.0000000000000001E-4</v>
      </c>
    </row>
    <row r="94" spans="1:20">
      <c r="A94" t="s">
        <v>555</v>
      </c>
      <c r="B94" t="s">
        <v>556</v>
      </c>
      <c r="C94" t="s">
        <v>99</v>
      </c>
      <c r="D94" t="s">
        <v>122</v>
      </c>
      <c r="E94" t="s">
        <v>557</v>
      </c>
      <c r="F94" t="s">
        <v>131</v>
      </c>
      <c r="G94" t="s">
        <v>222</v>
      </c>
      <c r="H94" t="s">
        <v>558</v>
      </c>
      <c r="I94" t="s">
        <v>559</v>
      </c>
      <c r="J94" s="65">
        <v>0.88</v>
      </c>
      <c r="K94" t="s">
        <v>101</v>
      </c>
      <c r="L94" s="66">
        <v>0.06</v>
      </c>
      <c r="M94" s="66">
        <v>26.961099999999998</v>
      </c>
      <c r="N94" s="65">
        <v>83555.08</v>
      </c>
      <c r="O94" s="65">
        <v>3.28</v>
      </c>
      <c r="P94" s="65">
        <v>0</v>
      </c>
      <c r="Q94" s="65">
        <v>2.7406066240000002</v>
      </c>
      <c r="R94" s="66">
        <v>2.0000000000000001E-4</v>
      </c>
      <c r="S94" s="66">
        <v>2.0000000000000001E-4</v>
      </c>
      <c r="T94" s="66">
        <v>0</v>
      </c>
    </row>
    <row r="95" spans="1:20">
      <c r="A95" t="s">
        <v>560</v>
      </c>
      <c r="B95" t="s">
        <v>561</v>
      </c>
      <c r="C95" t="s">
        <v>99</v>
      </c>
      <c r="D95" t="s">
        <v>122</v>
      </c>
      <c r="E95" t="s">
        <v>562</v>
      </c>
      <c r="F95" t="s">
        <v>352</v>
      </c>
      <c r="G95" t="s">
        <v>222</v>
      </c>
      <c r="H95" t="s">
        <v>558</v>
      </c>
      <c r="I95" t="s">
        <v>544</v>
      </c>
      <c r="J95" s="65">
        <v>2.1800000000000002</v>
      </c>
      <c r="K95" t="s">
        <v>101</v>
      </c>
      <c r="L95" s="66">
        <v>2.1000000000000001E-2</v>
      </c>
      <c r="M95" s="66">
        <v>1.8800000000000001E-2</v>
      </c>
      <c r="N95" s="65">
        <v>86932.03</v>
      </c>
      <c r="O95" s="65">
        <v>102.98</v>
      </c>
      <c r="P95" s="65">
        <v>4.0695699999999997</v>
      </c>
      <c r="Q95" s="65">
        <v>93.592174494000005</v>
      </c>
      <c r="R95" s="66">
        <v>4.0000000000000002E-4</v>
      </c>
      <c r="S95" s="66">
        <v>7.0000000000000001E-3</v>
      </c>
      <c r="T95" s="66">
        <v>5.0000000000000001E-4</v>
      </c>
    </row>
    <row r="96" spans="1:20">
      <c r="A96" t="s">
        <v>563</v>
      </c>
      <c r="B96" t="s">
        <v>564</v>
      </c>
      <c r="C96" t="s">
        <v>99</v>
      </c>
      <c r="D96" t="s">
        <v>122</v>
      </c>
      <c r="E96" t="s">
        <v>565</v>
      </c>
      <c r="F96" t="s">
        <v>111</v>
      </c>
      <c r="G96" t="s">
        <v>222</v>
      </c>
      <c r="H96" t="s">
        <v>558</v>
      </c>
      <c r="I96" t="s">
        <v>566</v>
      </c>
      <c r="J96" s="65">
        <v>4.82</v>
      </c>
      <c r="K96" t="s">
        <v>101</v>
      </c>
      <c r="L96" s="66">
        <v>3.6999999999999998E-2</v>
      </c>
      <c r="M96" s="66">
        <v>6.1899999999999997E-2</v>
      </c>
      <c r="N96" s="65">
        <v>41000.83</v>
      </c>
      <c r="O96" s="65">
        <v>90</v>
      </c>
      <c r="P96" s="65">
        <v>0</v>
      </c>
      <c r="Q96" s="65">
        <v>36.900747000000003</v>
      </c>
      <c r="R96" s="66">
        <v>0</v>
      </c>
      <c r="S96" s="66">
        <v>2.8E-3</v>
      </c>
      <c r="T96" s="66">
        <v>2.0000000000000001E-4</v>
      </c>
    </row>
    <row r="97" spans="1:20">
      <c r="A97" s="67" t="s">
        <v>232</v>
      </c>
      <c r="B97" s="14"/>
      <c r="C97" s="14"/>
      <c r="D97" s="14"/>
      <c r="E97" s="14"/>
      <c r="J97" s="69">
        <v>2.4900000000000002</v>
      </c>
      <c r="M97" s="68">
        <v>4.9700000000000001E-2</v>
      </c>
      <c r="N97" s="69">
        <v>5837591.7999999998</v>
      </c>
      <c r="P97" s="69">
        <v>13.609450000000001</v>
      </c>
      <c r="Q97" s="69">
        <v>5551.2425930731642</v>
      </c>
      <c r="S97" s="68">
        <v>0.41389999999999999</v>
      </c>
      <c r="T97" s="68">
        <v>2.8400000000000002E-2</v>
      </c>
    </row>
    <row r="98" spans="1:20">
      <c r="A98" t="s">
        <v>567</v>
      </c>
      <c r="B98" t="s">
        <v>568</v>
      </c>
      <c r="C98" t="s">
        <v>99</v>
      </c>
      <c r="D98" t="s">
        <v>122</v>
      </c>
      <c r="E98" t="s">
        <v>284</v>
      </c>
      <c r="F98" t="s">
        <v>285</v>
      </c>
      <c r="G98" t="s">
        <v>205</v>
      </c>
      <c r="H98" t="s">
        <v>206</v>
      </c>
      <c r="I98" t="s">
        <v>569</v>
      </c>
      <c r="J98" s="65">
        <v>0.28999999999999998</v>
      </c>
      <c r="K98" t="s">
        <v>101</v>
      </c>
      <c r="L98" s="66">
        <v>1.95E-2</v>
      </c>
      <c r="M98" s="66">
        <v>6.9999999999999999E-4</v>
      </c>
      <c r="N98" s="65">
        <v>28000.21</v>
      </c>
      <c r="O98" s="65">
        <v>101.93</v>
      </c>
      <c r="P98" s="65">
        <v>0</v>
      </c>
      <c r="Q98" s="65">
        <v>28.540614052999999</v>
      </c>
      <c r="R98" s="66">
        <v>1E-4</v>
      </c>
      <c r="S98" s="66">
        <v>2.0999999999999999E-3</v>
      </c>
      <c r="T98" s="66">
        <v>1E-4</v>
      </c>
    </row>
    <row r="99" spans="1:20">
      <c r="A99" t="s">
        <v>570</v>
      </c>
      <c r="B99" t="s">
        <v>571</v>
      </c>
      <c r="C99" t="s">
        <v>99</v>
      </c>
      <c r="D99" t="s">
        <v>122</v>
      </c>
      <c r="E99" t="s">
        <v>344</v>
      </c>
      <c r="F99" t="s">
        <v>285</v>
      </c>
      <c r="G99" t="s">
        <v>205</v>
      </c>
      <c r="H99" t="s">
        <v>206</v>
      </c>
      <c r="I99" t="s">
        <v>296</v>
      </c>
      <c r="J99" s="65">
        <v>2.13</v>
      </c>
      <c r="K99" t="s">
        <v>101</v>
      </c>
      <c r="L99" s="66">
        <v>1.8700000000000001E-2</v>
      </c>
      <c r="M99" s="66">
        <v>5.8999999999999999E-3</v>
      </c>
      <c r="N99" s="65">
        <v>82000</v>
      </c>
      <c r="O99" s="65">
        <v>104.28</v>
      </c>
      <c r="P99" s="65">
        <v>0</v>
      </c>
      <c r="Q99" s="65">
        <v>85.509600000000006</v>
      </c>
      <c r="R99" s="66">
        <v>1E-4</v>
      </c>
      <c r="S99" s="66">
        <v>6.4000000000000003E-3</v>
      </c>
      <c r="T99" s="66">
        <v>4.0000000000000002E-4</v>
      </c>
    </row>
    <row r="100" spans="1:20">
      <c r="A100" t="s">
        <v>572</v>
      </c>
      <c r="B100" t="s">
        <v>573</v>
      </c>
      <c r="C100" t="s">
        <v>99</v>
      </c>
      <c r="D100" t="s">
        <v>122</v>
      </c>
      <c r="E100" t="s">
        <v>344</v>
      </c>
      <c r="F100" t="s">
        <v>285</v>
      </c>
      <c r="G100" t="s">
        <v>205</v>
      </c>
      <c r="H100" t="s">
        <v>206</v>
      </c>
      <c r="I100" t="s">
        <v>320</v>
      </c>
      <c r="J100" s="65">
        <v>4.8600000000000003</v>
      </c>
      <c r="K100" t="s">
        <v>101</v>
      </c>
      <c r="L100" s="66">
        <v>2.6800000000000001E-2</v>
      </c>
      <c r="M100" s="66">
        <v>9.4999999999999998E-3</v>
      </c>
      <c r="N100" s="65">
        <v>115000</v>
      </c>
      <c r="O100" s="65">
        <v>110.81</v>
      </c>
      <c r="P100" s="65">
        <v>0</v>
      </c>
      <c r="Q100" s="65">
        <v>127.4315</v>
      </c>
      <c r="R100" s="66">
        <v>0</v>
      </c>
      <c r="S100" s="66">
        <v>9.4999999999999998E-3</v>
      </c>
      <c r="T100" s="66">
        <v>6.9999999999999999E-4</v>
      </c>
    </row>
    <row r="101" spans="1:20">
      <c r="A101" t="s">
        <v>574</v>
      </c>
      <c r="B101" t="s">
        <v>575</v>
      </c>
      <c r="C101" t="s">
        <v>99</v>
      </c>
      <c r="D101" t="s">
        <v>122</v>
      </c>
      <c r="E101" t="s">
        <v>576</v>
      </c>
      <c r="F101" t="s">
        <v>277</v>
      </c>
      <c r="G101" t="s">
        <v>303</v>
      </c>
      <c r="H101" t="s">
        <v>149</v>
      </c>
      <c r="I101" t="s">
        <v>577</v>
      </c>
      <c r="J101" s="65">
        <v>3.85</v>
      </c>
      <c r="K101" t="s">
        <v>101</v>
      </c>
      <c r="L101" s="66">
        <v>3.3999999999999998E-3</v>
      </c>
      <c r="M101" s="66">
        <v>3.3999999999999998E-3</v>
      </c>
      <c r="N101" s="65">
        <v>500000</v>
      </c>
      <c r="O101" s="65">
        <v>100.41</v>
      </c>
      <c r="P101" s="65">
        <v>0</v>
      </c>
      <c r="Q101" s="65">
        <v>502.05</v>
      </c>
      <c r="R101" s="66">
        <v>1E-3</v>
      </c>
      <c r="S101" s="66">
        <v>3.7400000000000003E-2</v>
      </c>
      <c r="T101" s="66">
        <v>2.5999999999999999E-3</v>
      </c>
    </row>
    <row r="102" spans="1:20">
      <c r="A102" t="s">
        <v>578</v>
      </c>
      <c r="B102" t="s">
        <v>579</v>
      </c>
      <c r="C102" t="s">
        <v>99</v>
      </c>
      <c r="D102" t="s">
        <v>122</v>
      </c>
      <c r="E102" t="s">
        <v>307</v>
      </c>
      <c r="F102" t="s">
        <v>285</v>
      </c>
      <c r="G102" t="s">
        <v>205</v>
      </c>
      <c r="H102" t="s">
        <v>206</v>
      </c>
      <c r="I102" t="s">
        <v>580</v>
      </c>
      <c r="J102" s="65">
        <v>1.66</v>
      </c>
      <c r="K102" t="s">
        <v>101</v>
      </c>
      <c r="L102" s="66">
        <v>2.47E-2</v>
      </c>
      <c r="M102" s="66">
        <v>5.8999999999999999E-3</v>
      </c>
      <c r="N102" s="65">
        <v>665000</v>
      </c>
      <c r="O102" s="65">
        <v>103.92</v>
      </c>
      <c r="P102" s="65">
        <v>0</v>
      </c>
      <c r="Q102" s="65">
        <v>691.06799999999998</v>
      </c>
      <c r="R102" s="66">
        <v>2.0000000000000001E-4</v>
      </c>
      <c r="S102" s="66">
        <v>5.1499999999999997E-2</v>
      </c>
      <c r="T102" s="66">
        <v>3.5000000000000001E-3</v>
      </c>
    </row>
    <row r="103" spans="1:20">
      <c r="A103" t="s">
        <v>581</v>
      </c>
      <c r="B103" t="s">
        <v>582</v>
      </c>
      <c r="C103" t="s">
        <v>99</v>
      </c>
      <c r="D103" t="s">
        <v>122</v>
      </c>
      <c r="E103" t="s">
        <v>583</v>
      </c>
      <c r="F103" t="s">
        <v>285</v>
      </c>
      <c r="G103" t="s">
        <v>205</v>
      </c>
      <c r="H103" t="s">
        <v>206</v>
      </c>
      <c r="I103" t="s">
        <v>577</v>
      </c>
      <c r="J103" s="65">
        <v>1.48</v>
      </c>
      <c r="K103" t="s">
        <v>101</v>
      </c>
      <c r="L103" s="66">
        <v>2.07E-2</v>
      </c>
      <c r="M103" s="66">
        <v>3.0000000000000001E-3</v>
      </c>
      <c r="N103" s="65">
        <v>80936</v>
      </c>
      <c r="O103" s="65">
        <v>103.68</v>
      </c>
      <c r="P103" s="65">
        <v>0</v>
      </c>
      <c r="Q103" s="65">
        <v>83.914444799999998</v>
      </c>
      <c r="R103" s="66">
        <v>2.9999999999999997E-4</v>
      </c>
      <c r="S103" s="66">
        <v>6.3E-3</v>
      </c>
      <c r="T103" s="66">
        <v>4.0000000000000002E-4</v>
      </c>
    </row>
    <row r="104" spans="1:20">
      <c r="A104" t="s">
        <v>584</v>
      </c>
      <c r="B104" t="s">
        <v>585</v>
      </c>
      <c r="C104" t="s">
        <v>99</v>
      </c>
      <c r="D104" t="s">
        <v>122</v>
      </c>
      <c r="E104" t="s">
        <v>586</v>
      </c>
      <c r="F104" t="s">
        <v>466</v>
      </c>
      <c r="G104" t="s">
        <v>587</v>
      </c>
      <c r="H104" t="s">
        <v>149</v>
      </c>
      <c r="I104" t="s">
        <v>588</v>
      </c>
      <c r="J104" s="65">
        <v>4.8600000000000003</v>
      </c>
      <c r="K104" t="s">
        <v>101</v>
      </c>
      <c r="L104" s="66">
        <v>2.75E-2</v>
      </c>
      <c r="M104" s="66">
        <v>1.0999999999999999E-2</v>
      </c>
      <c r="N104" s="65">
        <v>17000.64</v>
      </c>
      <c r="O104" s="65">
        <v>108.98</v>
      </c>
      <c r="P104" s="65">
        <v>0</v>
      </c>
      <c r="Q104" s="65">
        <v>18.527297472000001</v>
      </c>
      <c r="R104" s="66">
        <v>2.0000000000000001E-4</v>
      </c>
      <c r="S104" s="66">
        <v>1.4E-3</v>
      </c>
      <c r="T104" s="66">
        <v>1E-4</v>
      </c>
    </row>
    <row r="105" spans="1:20">
      <c r="A105" t="s">
        <v>589</v>
      </c>
      <c r="B105" t="s">
        <v>590</v>
      </c>
      <c r="C105" t="s">
        <v>99</v>
      </c>
      <c r="D105" t="s">
        <v>122</v>
      </c>
      <c r="E105" t="s">
        <v>332</v>
      </c>
      <c r="F105" t="s">
        <v>285</v>
      </c>
      <c r="G105" t="s">
        <v>340</v>
      </c>
      <c r="H105" t="s">
        <v>206</v>
      </c>
      <c r="I105" t="s">
        <v>405</v>
      </c>
      <c r="J105" s="65">
        <v>1.62</v>
      </c>
      <c r="K105" t="s">
        <v>101</v>
      </c>
      <c r="L105" s="66">
        <v>6.5000000000000002E-2</v>
      </c>
      <c r="M105" s="66">
        <v>5.1999999999999998E-3</v>
      </c>
      <c r="N105" s="65">
        <v>6000</v>
      </c>
      <c r="O105" s="65">
        <v>112.06</v>
      </c>
      <c r="P105" s="65">
        <v>0</v>
      </c>
      <c r="Q105" s="65">
        <v>6.7236000000000002</v>
      </c>
      <c r="R105" s="66">
        <v>0</v>
      </c>
      <c r="S105" s="66">
        <v>5.0000000000000001E-4</v>
      </c>
      <c r="T105" s="66">
        <v>0</v>
      </c>
    </row>
    <row r="106" spans="1:20">
      <c r="A106" t="s">
        <v>591</v>
      </c>
      <c r="B106" t="s">
        <v>592</v>
      </c>
      <c r="C106" t="s">
        <v>99</v>
      </c>
      <c r="D106" t="s">
        <v>122</v>
      </c>
      <c r="E106" t="s">
        <v>332</v>
      </c>
      <c r="F106" t="s">
        <v>285</v>
      </c>
      <c r="G106" t="s">
        <v>340</v>
      </c>
      <c r="H106" t="s">
        <v>206</v>
      </c>
      <c r="I106" t="s">
        <v>593</v>
      </c>
      <c r="J106" s="65">
        <v>0.49</v>
      </c>
      <c r="K106" t="s">
        <v>101</v>
      </c>
      <c r="L106" s="66">
        <v>6.0999999999999999E-2</v>
      </c>
      <c r="M106" s="66">
        <v>2.0000000000000001E-4</v>
      </c>
      <c r="N106" s="65">
        <v>27500.33</v>
      </c>
      <c r="O106" s="65">
        <v>106.09</v>
      </c>
      <c r="P106" s="65">
        <v>0</v>
      </c>
      <c r="Q106" s="65">
        <v>29.175100097000001</v>
      </c>
      <c r="R106" s="66">
        <v>1E-4</v>
      </c>
      <c r="S106" s="66">
        <v>2.2000000000000001E-3</v>
      </c>
      <c r="T106" s="66">
        <v>1E-4</v>
      </c>
    </row>
    <row r="107" spans="1:20">
      <c r="A107" t="s">
        <v>594</v>
      </c>
      <c r="B107" t="s">
        <v>595</v>
      </c>
      <c r="C107" t="s">
        <v>99</v>
      </c>
      <c r="D107" t="s">
        <v>122</v>
      </c>
      <c r="E107" t="s">
        <v>371</v>
      </c>
      <c r="F107" t="s">
        <v>126</v>
      </c>
      <c r="G107" t="s">
        <v>340</v>
      </c>
      <c r="H107" t="s">
        <v>206</v>
      </c>
      <c r="I107" t="s">
        <v>596</v>
      </c>
      <c r="J107" s="65">
        <v>0.75</v>
      </c>
      <c r="K107" t="s">
        <v>101</v>
      </c>
      <c r="L107" s="66">
        <v>1.24E-2</v>
      </c>
      <c r="M107" s="66">
        <v>3.7000000000000002E-3</v>
      </c>
      <c r="N107" s="65">
        <v>3000.33</v>
      </c>
      <c r="O107" s="65">
        <v>100.65</v>
      </c>
      <c r="P107" s="65">
        <v>0</v>
      </c>
      <c r="Q107" s="65">
        <v>3.0198321450000001</v>
      </c>
      <c r="R107" s="66">
        <v>0</v>
      </c>
      <c r="S107" s="66">
        <v>2.0000000000000001E-4</v>
      </c>
      <c r="T107" s="66">
        <v>0</v>
      </c>
    </row>
    <row r="108" spans="1:20">
      <c r="A108" t="s">
        <v>597</v>
      </c>
      <c r="B108" t="s">
        <v>598</v>
      </c>
      <c r="C108" t="s">
        <v>99</v>
      </c>
      <c r="D108" t="s">
        <v>122</v>
      </c>
      <c r="E108" t="s">
        <v>599</v>
      </c>
      <c r="F108" t="s">
        <v>600</v>
      </c>
      <c r="G108" t="s">
        <v>340</v>
      </c>
      <c r="H108" t="s">
        <v>206</v>
      </c>
      <c r="I108" t="s">
        <v>601</v>
      </c>
      <c r="J108" s="65">
        <v>9.74</v>
      </c>
      <c r="K108" t="s">
        <v>101</v>
      </c>
      <c r="L108" s="66">
        <v>1.9E-2</v>
      </c>
      <c r="M108" s="66">
        <v>1.6899999999999998E-2</v>
      </c>
      <c r="N108" s="65">
        <v>5000</v>
      </c>
      <c r="O108" s="65">
        <v>102.56</v>
      </c>
      <c r="P108" s="65">
        <v>0</v>
      </c>
      <c r="Q108" s="65">
        <v>5.1280000000000001</v>
      </c>
      <c r="R108" s="66">
        <v>0</v>
      </c>
      <c r="S108" s="66">
        <v>4.0000000000000002E-4</v>
      </c>
      <c r="T108" s="66">
        <v>0</v>
      </c>
    </row>
    <row r="109" spans="1:20">
      <c r="A109" t="s">
        <v>602</v>
      </c>
      <c r="B109" t="s">
        <v>603</v>
      </c>
      <c r="C109" t="s">
        <v>99</v>
      </c>
      <c r="D109" t="s">
        <v>122</v>
      </c>
      <c r="E109" t="s">
        <v>599</v>
      </c>
      <c r="F109" t="s">
        <v>600</v>
      </c>
      <c r="G109" t="s">
        <v>340</v>
      </c>
      <c r="H109" t="s">
        <v>206</v>
      </c>
      <c r="I109" t="s">
        <v>469</v>
      </c>
      <c r="J109" s="65">
        <v>1.82</v>
      </c>
      <c r="K109" t="s">
        <v>101</v>
      </c>
      <c r="L109" s="66">
        <v>4.4999999999999998E-2</v>
      </c>
      <c r="M109" s="66">
        <v>5.1000000000000004E-3</v>
      </c>
      <c r="N109" s="65">
        <v>30000.93</v>
      </c>
      <c r="O109" s="65">
        <v>107.4</v>
      </c>
      <c r="P109" s="65">
        <v>0</v>
      </c>
      <c r="Q109" s="65">
        <v>32.220998819999998</v>
      </c>
      <c r="R109" s="66">
        <v>2.0000000000000001E-4</v>
      </c>
      <c r="S109" s="66">
        <v>2.3999999999999998E-3</v>
      </c>
      <c r="T109" s="66">
        <v>2.0000000000000001E-4</v>
      </c>
    </row>
    <row r="110" spans="1:20">
      <c r="A110" t="s">
        <v>604</v>
      </c>
      <c r="B110" t="s">
        <v>605</v>
      </c>
      <c r="C110" t="s">
        <v>99</v>
      </c>
      <c r="D110" t="s">
        <v>122</v>
      </c>
      <c r="E110" t="s">
        <v>606</v>
      </c>
      <c r="F110" t="s">
        <v>449</v>
      </c>
      <c r="G110" t="s">
        <v>376</v>
      </c>
      <c r="H110" t="s">
        <v>206</v>
      </c>
      <c r="I110" t="s">
        <v>607</v>
      </c>
      <c r="J110" s="65">
        <v>10.64</v>
      </c>
      <c r="K110" t="s">
        <v>101</v>
      </c>
      <c r="L110" s="66">
        <v>2.4E-2</v>
      </c>
      <c r="M110" s="66">
        <v>2.64E-2</v>
      </c>
      <c r="N110" s="65">
        <v>5000</v>
      </c>
      <c r="O110" s="65">
        <v>98.25</v>
      </c>
      <c r="P110" s="65">
        <v>0</v>
      </c>
      <c r="Q110" s="65">
        <v>4.9124999999999996</v>
      </c>
      <c r="R110" s="66">
        <v>0</v>
      </c>
      <c r="S110" s="66">
        <v>4.0000000000000002E-4</v>
      </c>
      <c r="T110" s="66">
        <v>0</v>
      </c>
    </row>
    <row r="111" spans="1:20">
      <c r="A111" t="s">
        <v>608</v>
      </c>
      <c r="B111" t="s">
        <v>609</v>
      </c>
      <c r="C111" t="s">
        <v>99</v>
      </c>
      <c r="D111" t="s">
        <v>122</v>
      </c>
      <c r="E111" t="s">
        <v>610</v>
      </c>
      <c r="F111" t="s">
        <v>111</v>
      </c>
      <c r="G111" t="s">
        <v>376</v>
      </c>
      <c r="H111" t="s">
        <v>206</v>
      </c>
      <c r="I111" t="s">
        <v>611</v>
      </c>
      <c r="J111" s="65">
        <v>2.2000000000000002</v>
      </c>
      <c r="K111" t="s">
        <v>101</v>
      </c>
      <c r="L111" s="66">
        <v>1.9099999999999999E-2</v>
      </c>
      <c r="M111" s="66">
        <v>7.1000000000000004E-3</v>
      </c>
      <c r="N111" s="65">
        <v>49000.11</v>
      </c>
      <c r="O111" s="65">
        <v>103</v>
      </c>
      <c r="P111" s="65">
        <v>0</v>
      </c>
      <c r="Q111" s="65">
        <v>50.470113300000001</v>
      </c>
      <c r="R111" s="66">
        <v>1E-4</v>
      </c>
      <c r="S111" s="66">
        <v>3.8E-3</v>
      </c>
      <c r="T111" s="66">
        <v>2.9999999999999997E-4</v>
      </c>
    </row>
    <row r="112" spans="1:20">
      <c r="A112" t="s">
        <v>612</v>
      </c>
      <c r="B112" t="s">
        <v>613</v>
      </c>
      <c r="C112" t="s">
        <v>99</v>
      </c>
      <c r="D112" t="s">
        <v>122</v>
      </c>
      <c r="E112" t="s">
        <v>614</v>
      </c>
      <c r="F112" t="s">
        <v>466</v>
      </c>
      <c r="G112" t="s">
        <v>376</v>
      </c>
      <c r="H112" t="s">
        <v>206</v>
      </c>
      <c r="I112" t="s">
        <v>615</v>
      </c>
      <c r="J112" s="65">
        <v>3.01</v>
      </c>
      <c r="K112" t="s">
        <v>101</v>
      </c>
      <c r="L112" s="66">
        <v>4.3499999999999997E-2</v>
      </c>
      <c r="M112" s="66">
        <v>0.1012</v>
      </c>
      <c r="N112" s="65">
        <v>138000.44</v>
      </c>
      <c r="O112" s="65">
        <v>86</v>
      </c>
      <c r="P112" s="65">
        <v>0</v>
      </c>
      <c r="Q112" s="65">
        <v>118.6803784</v>
      </c>
      <c r="R112" s="66">
        <v>1E-4</v>
      </c>
      <c r="S112" s="66">
        <v>8.8000000000000005E-3</v>
      </c>
      <c r="T112" s="66">
        <v>5.9999999999999995E-4</v>
      </c>
    </row>
    <row r="113" spans="1:20">
      <c r="A113" t="s">
        <v>616</v>
      </c>
      <c r="B113" t="s">
        <v>617</v>
      </c>
      <c r="C113" t="s">
        <v>99</v>
      </c>
      <c r="D113" t="s">
        <v>122</v>
      </c>
      <c r="E113" t="s">
        <v>614</v>
      </c>
      <c r="F113" t="s">
        <v>466</v>
      </c>
      <c r="G113" t="s">
        <v>376</v>
      </c>
      <c r="H113" t="s">
        <v>206</v>
      </c>
      <c r="I113" t="s">
        <v>618</v>
      </c>
      <c r="J113" s="65">
        <v>3.33</v>
      </c>
      <c r="K113" t="s">
        <v>101</v>
      </c>
      <c r="L113" s="66">
        <v>3.15E-2</v>
      </c>
      <c r="M113" s="66">
        <v>5.5300000000000002E-2</v>
      </c>
      <c r="N113" s="65">
        <v>33000.239999999998</v>
      </c>
      <c r="O113" s="65">
        <v>93.01</v>
      </c>
      <c r="P113" s="65">
        <v>0</v>
      </c>
      <c r="Q113" s="65">
        <v>30.693523224</v>
      </c>
      <c r="R113" s="66">
        <v>1E-4</v>
      </c>
      <c r="S113" s="66">
        <v>2.3E-3</v>
      </c>
      <c r="T113" s="66">
        <v>2.0000000000000001E-4</v>
      </c>
    </row>
    <row r="114" spans="1:20">
      <c r="A114" t="s">
        <v>619</v>
      </c>
      <c r="B114" t="s">
        <v>620</v>
      </c>
      <c r="C114" t="s">
        <v>99</v>
      </c>
      <c r="D114" t="s">
        <v>122</v>
      </c>
      <c r="E114" t="s">
        <v>388</v>
      </c>
      <c r="F114" t="s">
        <v>389</v>
      </c>
      <c r="G114" t="s">
        <v>390</v>
      </c>
      <c r="H114" t="s">
        <v>149</v>
      </c>
      <c r="I114" t="s">
        <v>621</v>
      </c>
      <c r="J114" s="65">
        <v>2.0299999999999998</v>
      </c>
      <c r="K114" t="s">
        <v>101</v>
      </c>
      <c r="L114" s="66">
        <v>4.8000000000000001E-2</v>
      </c>
      <c r="M114" s="66">
        <v>6.1999999999999998E-3</v>
      </c>
      <c r="N114" s="65">
        <v>120738.64</v>
      </c>
      <c r="O114" s="65">
        <v>108.52</v>
      </c>
      <c r="P114" s="65">
        <v>7.2613599999999998</v>
      </c>
      <c r="Q114" s="65">
        <v>138.28693212799999</v>
      </c>
      <c r="R114" s="66">
        <v>1E-4</v>
      </c>
      <c r="S114" s="66">
        <v>1.03E-2</v>
      </c>
      <c r="T114" s="66">
        <v>6.9999999999999999E-4</v>
      </c>
    </row>
    <row r="115" spans="1:20">
      <c r="A115" t="s">
        <v>622</v>
      </c>
      <c r="B115" t="s">
        <v>623</v>
      </c>
      <c r="C115" t="s">
        <v>99</v>
      </c>
      <c r="D115" t="s">
        <v>122</v>
      </c>
      <c r="E115" t="s">
        <v>606</v>
      </c>
      <c r="F115" t="s">
        <v>449</v>
      </c>
      <c r="G115" t="s">
        <v>376</v>
      </c>
      <c r="H115" t="s">
        <v>206</v>
      </c>
      <c r="I115" t="s">
        <v>397</v>
      </c>
      <c r="J115" s="65">
        <v>1.97</v>
      </c>
      <c r="K115" t="s">
        <v>101</v>
      </c>
      <c r="L115" s="66">
        <v>2.4500000000000001E-2</v>
      </c>
      <c r="M115" s="66">
        <v>8.6E-3</v>
      </c>
      <c r="N115" s="65">
        <v>8000</v>
      </c>
      <c r="O115" s="65">
        <v>103.14</v>
      </c>
      <c r="P115" s="65">
        <v>0</v>
      </c>
      <c r="Q115" s="65">
        <v>8.2512000000000008</v>
      </c>
      <c r="R115" s="66">
        <v>0</v>
      </c>
      <c r="S115" s="66">
        <v>5.9999999999999995E-4</v>
      </c>
      <c r="T115" s="66">
        <v>0</v>
      </c>
    </row>
    <row r="116" spans="1:20">
      <c r="A116" t="s">
        <v>624</v>
      </c>
      <c r="B116" t="s">
        <v>625</v>
      </c>
      <c r="C116" t="s">
        <v>99</v>
      </c>
      <c r="D116" t="s">
        <v>122</v>
      </c>
      <c r="E116" t="s">
        <v>626</v>
      </c>
      <c r="F116" t="s">
        <v>627</v>
      </c>
      <c r="G116" t="s">
        <v>376</v>
      </c>
      <c r="H116" t="s">
        <v>206</v>
      </c>
      <c r="I116" t="s">
        <v>569</v>
      </c>
      <c r="J116" s="65">
        <v>2.1800000000000002</v>
      </c>
      <c r="K116" t="s">
        <v>101</v>
      </c>
      <c r="L116" s="66">
        <v>2.3599999999999999E-2</v>
      </c>
      <c r="M116" s="66">
        <v>9.7000000000000003E-3</v>
      </c>
      <c r="N116" s="65">
        <v>23028.57</v>
      </c>
      <c r="O116" s="65">
        <v>103.47</v>
      </c>
      <c r="P116" s="65">
        <v>0</v>
      </c>
      <c r="Q116" s="65">
        <v>23.827661378999998</v>
      </c>
      <c r="R116" s="66">
        <v>1E-4</v>
      </c>
      <c r="S116" s="66">
        <v>1.8E-3</v>
      </c>
      <c r="T116" s="66">
        <v>1E-4</v>
      </c>
    </row>
    <row r="117" spans="1:20">
      <c r="A117" t="s">
        <v>628</v>
      </c>
      <c r="B117" t="s">
        <v>629</v>
      </c>
      <c r="C117" t="s">
        <v>99</v>
      </c>
      <c r="D117" t="s">
        <v>122</v>
      </c>
      <c r="E117" t="s">
        <v>586</v>
      </c>
      <c r="F117" t="s">
        <v>466</v>
      </c>
      <c r="G117" t="s">
        <v>390</v>
      </c>
      <c r="H117" t="s">
        <v>149</v>
      </c>
      <c r="I117" t="s">
        <v>630</v>
      </c>
      <c r="J117" s="65">
        <v>0.34</v>
      </c>
      <c r="K117" t="s">
        <v>101</v>
      </c>
      <c r="L117" s="66">
        <v>2.1700000000000001E-2</v>
      </c>
      <c r="M117" s="66">
        <v>8.9999999999999998E-4</v>
      </c>
      <c r="N117" s="65">
        <v>24812.400000000001</v>
      </c>
      <c r="O117" s="65">
        <v>101.06</v>
      </c>
      <c r="P117" s="65">
        <v>0</v>
      </c>
      <c r="Q117" s="65">
        <v>25.07541144</v>
      </c>
      <c r="R117" s="66">
        <v>1E-4</v>
      </c>
      <c r="S117" s="66">
        <v>1.9E-3</v>
      </c>
      <c r="T117" s="66">
        <v>1E-4</v>
      </c>
    </row>
    <row r="118" spans="1:20">
      <c r="A118" t="s">
        <v>631</v>
      </c>
      <c r="B118" t="s">
        <v>632</v>
      </c>
      <c r="C118" t="s">
        <v>99</v>
      </c>
      <c r="D118" t="s">
        <v>122</v>
      </c>
      <c r="E118" t="s">
        <v>633</v>
      </c>
      <c r="F118" t="s">
        <v>634</v>
      </c>
      <c r="G118" t="s">
        <v>376</v>
      </c>
      <c r="H118" t="s">
        <v>206</v>
      </c>
      <c r="I118" t="s">
        <v>443</v>
      </c>
      <c r="J118" s="65">
        <v>0.25</v>
      </c>
      <c r="K118" t="s">
        <v>101</v>
      </c>
      <c r="L118" s="66">
        <v>4.1000000000000002E-2</v>
      </c>
      <c r="M118" s="66">
        <v>1.9E-3</v>
      </c>
      <c r="N118" s="65">
        <v>42000</v>
      </c>
      <c r="O118" s="65">
        <v>102</v>
      </c>
      <c r="P118" s="65">
        <v>0</v>
      </c>
      <c r="Q118" s="65">
        <v>42.84</v>
      </c>
      <c r="R118" s="66">
        <v>1E-4</v>
      </c>
      <c r="S118" s="66">
        <v>3.2000000000000002E-3</v>
      </c>
      <c r="T118" s="66">
        <v>2.0000000000000001E-4</v>
      </c>
    </row>
    <row r="119" spans="1:20">
      <c r="A119" t="s">
        <v>635</v>
      </c>
      <c r="B119" t="s">
        <v>636</v>
      </c>
      <c r="C119" t="s">
        <v>99</v>
      </c>
      <c r="D119" t="s">
        <v>122</v>
      </c>
      <c r="E119" t="s">
        <v>633</v>
      </c>
      <c r="F119" t="s">
        <v>634</v>
      </c>
      <c r="G119" t="s">
        <v>376</v>
      </c>
      <c r="H119" t="s">
        <v>206</v>
      </c>
      <c r="I119" t="s">
        <v>637</v>
      </c>
      <c r="J119" s="65">
        <v>2.14</v>
      </c>
      <c r="K119" t="s">
        <v>101</v>
      </c>
      <c r="L119" s="66">
        <v>1.0500000000000001E-2</v>
      </c>
      <c r="M119" s="66">
        <v>7.3000000000000001E-3</v>
      </c>
      <c r="N119" s="65">
        <v>14000</v>
      </c>
      <c r="O119" s="65">
        <v>101.04</v>
      </c>
      <c r="P119" s="65">
        <v>0</v>
      </c>
      <c r="Q119" s="65">
        <v>14.1456</v>
      </c>
      <c r="R119" s="66">
        <v>0</v>
      </c>
      <c r="S119" s="66">
        <v>1.1000000000000001E-3</v>
      </c>
      <c r="T119" s="66">
        <v>1E-4</v>
      </c>
    </row>
    <row r="120" spans="1:20">
      <c r="A120" t="s">
        <v>638</v>
      </c>
      <c r="B120" t="s">
        <v>639</v>
      </c>
      <c r="C120" t="s">
        <v>99</v>
      </c>
      <c r="D120" t="s">
        <v>122</v>
      </c>
      <c r="E120" t="s">
        <v>436</v>
      </c>
      <c r="F120" t="s">
        <v>285</v>
      </c>
      <c r="G120" t="s">
        <v>437</v>
      </c>
      <c r="H120" t="s">
        <v>149</v>
      </c>
      <c r="I120" t="s">
        <v>621</v>
      </c>
      <c r="J120" s="65">
        <v>0.49</v>
      </c>
      <c r="K120" t="s">
        <v>101</v>
      </c>
      <c r="L120" s="66">
        <v>2.9499999999999998E-2</v>
      </c>
      <c r="M120" s="66">
        <v>5.4000000000000003E-3</v>
      </c>
      <c r="N120" s="65">
        <v>144000</v>
      </c>
      <c r="O120" s="65">
        <v>102.68</v>
      </c>
      <c r="P120" s="65">
        <v>0</v>
      </c>
      <c r="Q120" s="65">
        <v>147.85919999999999</v>
      </c>
      <c r="R120" s="66">
        <v>1.6999999999999999E-3</v>
      </c>
      <c r="S120" s="66">
        <v>1.0999999999999999E-2</v>
      </c>
      <c r="T120" s="66">
        <v>8.0000000000000004E-4</v>
      </c>
    </row>
    <row r="121" spans="1:20">
      <c r="A121" t="s">
        <v>640</v>
      </c>
      <c r="B121" t="s">
        <v>641</v>
      </c>
      <c r="C121" t="s">
        <v>99</v>
      </c>
      <c r="D121" t="s">
        <v>122</v>
      </c>
      <c r="E121" t="s">
        <v>458</v>
      </c>
      <c r="F121" t="s">
        <v>131</v>
      </c>
      <c r="G121" t="s">
        <v>450</v>
      </c>
      <c r="H121" t="s">
        <v>206</v>
      </c>
      <c r="I121" t="s">
        <v>642</v>
      </c>
      <c r="J121" s="65">
        <v>1.1599999999999999</v>
      </c>
      <c r="K121" t="s">
        <v>101</v>
      </c>
      <c r="L121" s="66">
        <v>1.43E-2</v>
      </c>
      <c r="M121" s="66">
        <v>1.2500000000000001E-2</v>
      </c>
      <c r="N121" s="65">
        <v>10000</v>
      </c>
      <c r="O121" s="65">
        <v>100.33</v>
      </c>
      <c r="P121" s="65">
        <v>0</v>
      </c>
      <c r="Q121" s="65">
        <v>10.032999999999999</v>
      </c>
      <c r="R121" s="66">
        <v>1E-4</v>
      </c>
      <c r="S121" s="66">
        <v>6.9999999999999999E-4</v>
      </c>
      <c r="T121" s="66">
        <v>1E-4</v>
      </c>
    </row>
    <row r="122" spans="1:20">
      <c r="A122" t="s">
        <v>643</v>
      </c>
      <c r="B122" t="s">
        <v>644</v>
      </c>
      <c r="C122" t="s">
        <v>99</v>
      </c>
      <c r="D122" t="s">
        <v>122</v>
      </c>
      <c r="E122" t="s">
        <v>458</v>
      </c>
      <c r="F122" t="s">
        <v>131</v>
      </c>
      <c r="G122" t="s">
        <v>450</v>
      </c>
      <c r="H122" t="s">
        <v>206</v>
      </c>
      <c r="I122" t="s">
        <v>459</v>
      </c>
      <c r="J122" s="65">
        <v>6.84</v>
      </c>
      <c r="K122" t="s">
        <v>101</v>
      </c>
      <c r="L122" s="66">
        <v>3.2000000000000001E-2</v>
      </c>
      <c r="M122" s="66">
        <v>1.78E-2</v>
      </c>
      <c r="N122" s="65">
        <v>55000</v>
      </c>
      <c r="O122" s="65">
        <v>111.19</v>
      </c>
      <c r="P122" s="65">
        <v>0</v>
      </c>
      <c r="Q122" s="65">
        <v>61.154499999999999</v>
      </c>
      <c r="R122" s="66">
        <v>1E-4</v>
      </c>
      <c r="S122" s="66">
        <v>4.5999999999999999E-3</v>
      </c>
      <c r="T122" s="66">
        <v>2.9999999999999997E-4</v>
      </c>
    </row>
    <row r="123" spans="1:20">
      <c r="A123" t="s">
        <v>645</v>
      </c>
      <c r="B123" t="s">
        <v>646</v>
      </c>
      <c r="C123" t="s">
        <v>99</v>
      </c>
      <c r="D123" t="s">
        <v>122</v>
      </c>
      <c r="E123" t="s">
        <v>647</v>
      </c>
      <c r="F123" t="s">
        <v>648</v>
      </c>
      <c r="G123" t="s">
        <v>450</v>
      </c>
      <c r="H123" t="s">
        <v>206</v>
      </c>
      <c r="I123" t="s">
        <v>397</v>
      </c>
      <c r="J123" s="65">
        <v>1.49</v>
      </c>
      <c r="K123" t="s">
        <v>101</v>
      </c>
      <c r="L123" s="66">
        <v>2.7900000000000001E-2</v>
      </c>
      <c r="M123" s="66">
        <v>-2E-3</v>
      </c>
      <c r="N123" s="65">
        <v>8333.2900000000009</v>
      </c>
      <c r="O123" s="65">
        <v>104.5</v>
      </c>
      <c r="P123" s="65">
        <v>0</v>
      </c>
      <c r="Q123" s="65">
        <v>8.7082880500000002</v>
      </c>
      <c r="R123" s="66">
        <v>0</v>
      </c>
      <c r="S123" s="66">
        <v>5.9999999999999995E-4</v>
      </c>
      <c r="T123" s="66">
        <v>0</v>
      </c>
    </row>
    <row r="124" spans="1:20">
      <c r="A124" t="s">
        <v>649</v>
      </c>
      <c r="B124" t="s">
        <v>650</v>
      </c>
      <c r="C124" t="s">
        <v>99</v>
      </c>
      <c r="D124" t="s">
        <v>122</v>
      </c>
      <c r="E124" t="s">
        <v>651</v>
      </c>
      <c r="F124" t="s">
        <v>127</v>
      </c>
      <c r="G124" t="s">
        <v>491</v>
      </c>
      <c r="H124" t="s">
        <v>206</v>
      </c>
      <c r="I124" t="s">
        <v>443</v>
      </c>
      <c r="J124" s="65">
        <v>3.27</v>
      </c>
      <c r="K124" t="s">
        <v>101</v>
      </c>
      <c r="L124" s="66">
        <v>4.7500000000000001E-2</v>
      </c>
      <c r="M124" s="66">
        <v>5.7500000000000002E-2</v>
      </c>
      <c r="N124" s="65">
        <v>128000</v>
      </c>
      <c r="O124" s="65">
        <v>97.22</v>
      </c>
      <c r="P124" s="65">
        <v>0</v>
      </c>
      <c r="Q124" s="65">
        <v>124.44159999999999</v>
      </c>
      <c r="R124" s="66">
        <v>2.0000000000000001E-4</v>
      </c>
      <c r="S124" s="66">
        <v>9.2999999999999992E-3</v>
      </c>
      <c r="T124" s="66">
        <v>5.9999999999999995E-4</v>
      </c>
    </row>
    <row r="125" spans="1:20">
      <c r="A125" t="s">
        <v>652</v>
      </c>
      <c r="B125" t="s">
        <v>653</v>
      </c>
      <c r="C125" t="s">
        <v>99</v>
      </c>
      <c r="D125" t="s">
        <v>122</v>
      </c>
      <c r="E125" t="s">
        <v>494</v>
      </c>
      <c r="F125" t="s">
        <v>352</v>
      </c>
      <c r="G125" t="s">
        <v>487</v>
      </c>
      <c r="H125" t="s">
        <v>149</v>
      </c>
      <c r="I125" t="s">
        <v>323</v>
      </c>
      <c r="J125" s="65">
        <v>2.69</v>
      </c>
      <c r="K125" t="s">
        <v>101</v>
      </c>
      <c r="L125" s="66">
        <v>3.5000000000000003E-2</v>
      </c>
      <c r="M125" s="66">
        <v>1.3899999999999999E-2</v>
      </c>
      <c r="N125" s="65">
        <v>138000.10999999999</v>
      </c>
      <c r="O125" s="65">
        <v>107</v>
      </c>
      <c r="P125" s="65">
        <v>0</v>
      </c>
      <c r="Q125" s="65">
        <v>147.6601177</v>
      </c>
      <c r="R125" s="66">
        <v>1.4E-3</v>
      </c>
      <c r="S125" s="66">
        <v>1.0999999999999999E-2</v>
      </c>
      <c r="T125" s="66">
        <v>8.0000000000000004E-4</v>
      </c>
    </row>
    <row r="126" spans="1:20">
      <c r="A126" t="s">
        <v>654</v>
      </c>
      <c r="B126" t="s">
        <v>655</v>
      </c>
      <c r="C126" t="s">
        <v>99</v>
      </c>
      <c r="D126" t="s">
        <v>122</v>
      </c>
      <c r="E126" t="s">
        <v>656</v>
      </c>
      <c r="F126" t="s">
        <v>100</v>
      </c>
      <c r="G126" t="s">
        <v>487</v>
      </c>
      <c r="H126" t="s">
        <v>149</v>
      </c>
      <c r="I126" t="s">
        <v>593</v>
      </c>
      <c r="J126" s="65">
        <v>0.74</v>
      </c>
      <c r="K126" t="s">
        <v>101</v>
      </c>
      <c r="L126" s="66">
        <v>7.5999999999999998E-2</v>
      </c>
      <c r="M126" s="66">
        <v>1.54E-2</v>
      </c>
      <c r="N126" s="65">
        <v>20000.46</v>
      </c>
      <c r="O126" s="65">
        <v>106.39</v>
      </c>
      <c r="P126" s="65">
        <v>0</v>
      </c>
      <c r="Q126" s="65">
        <v>21.278489394000001</v>
      </c>
      <c r="R126" s="66">
        <v>4.0000000000000002E-4</v>
      </c>
      <c r="S126" s="66">
        <v>1.6000000000000001E-3</v>
      </c>
      <c r="T126" s="66">
        <v>1E-4</v>
      </c>
    </row>
    <row r="127" spans="1:20">
      <c r="A127" t="s">
        <v>657</v>
      </c>
      <c r="B127" t="s">
        <v>658</v>
      </c>
      <c r="C127" t="s">
        <v>99</v>
      </c>
      <c r="D127" t="s">
        <v>122</v>
      </c>
      <c r="E127" t="s">
        <v>659</v>
      </c>
      <c r="F127" t="s">
        <v>525</v>
      </c>
      <c r="G127" t="s">
        <v>487</v>
      </c>
      <c r="H127" t="s">
        <v>149</v>
      </c>
      <c r="I127" t="s">
        <v>469</v>
      </c>
      <c r="J127" s="65">
        <v>0.74</v>
      </c>
      <c r="K127" t="s">
        <v>101</v>
      </c>
      <c r="L127" s="66">
        <v>3.5000000000000003E-2</v>
      </c>
      <c r="M127" s="66">
        <v>1.29E-2</v>
      </c>
      <c r="N127" s="65">
        <v>30000.07</v>
      </c>
      <c r="O127" s="65">
        <v>102.52</v>
      </c>
      <c r="P127" s="65">
        <v>0</v>
      </c>
      <c r="Q127" s="65">
        <v>30.756071764000001</v>
      </c>
      <c r="R127" s="66">
        <v>5.9999999999999995E-4</v>
      </c>
      <c r="S127" s="66">
        <v>2.3E-3</v>
      </c>
      <c r="T127" s="66">
        <v>2.0000000000000001E-4</v>
      </c>
    </row>
    <row r="128" spans="1:20">
      <c r="A128" t="s">
        <v>660</v>
      </c>
      <c r="B128" t="s">
        <v>661</v>
      </c>
      <c r="C128" t="s">
        <v>99</v>
      </c>
      <c r="D128" t="s">
        <v>122</v>
      </c>
      <c r="E128" t="s">
        <v>662</v>
      </c>
      <c r="F128" t="s">
        <v>525</v>
      </c>
      <c r="G128" t="s">
        <v>491</v>
      </c>
      <c r="H128" t="s">
        <v>206</v>
      </c>
      <c r="I128" t="s">
        <v>577</v>
      </c>
      <c r="J128" s="65">
        <v>1.47</v>
      </c>
      <c r="K128" t="s">
        <v>101</v>
      </c>
      <c r="L128" s="66">
        <v>3.7999999999999999E-2</v>
      </c>
      <c r="M128" s="66">
        <v>1.7399999999999999E-2</v>
      </c>
      <c r="N128" s="65">
        <v>32762.23</v>
      </c>
      <c r="O128" s="65">
        <v>103.05</v>
      </c>
      <c r="P128" s="65">
        <v>0</v>
      </c>
      <c r="Q128" s="65">
        <v>33.761478015000002</v>
      </c>
      <c r="R128" s="66">
        <v>2.9999999999999997E-4</v>
      </c>
      <c r="S128" s="66">
        <v>2.5000000000000001E-3</v>
      </c>
      <c r="T128" s="66">
        <v>2.0000000000000001E-4</v>
      </c>
    </row>
    <row r="129" spans="1:20">
      <c r="A129" t="s">
        <v>663</v>
      </c>
      <c r="B129" t="s">
        <v>664</v>
      </c>
      <c r="C129" t="s">
        <v>99</v>
      </c>
      <c r="D129" t="s">
        <v>122</v>
      </c>
      <c r="E129" t="s">
        <v>665</v>
      </c>
      <c r="F129" t="s">
        <v>126</v>
      </c>
      <c r="G129" t="s">
        <v>491</v>
      </c>
      <c r="H129" t="s">
        <v>206</v>
      </c>
      <c r="I129" t="s">
        <v>320</v>
      </c>
      <c r="J129" s="65">
        <v>2.1800000000000002</v>
      </c>
      <c r="K129" t="s">
        <v>101</v>
      </c>
      <c r="L129" s="66">
        <v>2.9499999999999998E-2</v>
      </c>
      <c r="M129" s="66">
        <v>1.38E-2</v>
      </c>
      <c r="N129" s="65">
        <v>13000</v>
      </c>
      <c r="O129" s="65">
        <v>104.2</v>
      </c>
      <c r="P129" s="65">
        <v>0</v>
      </c>
      <c r="Q129" s="65">
        <v>13.545999999999999</v>
      </c>
      <c r="R129" s="66">
        <v>1E-4</v>
      </c>
      <c r="S129" s="66">
        <v>1E-3</v>
      </c>
      <c r="T129" s="66">
        <v>1E-4</v>
      </c>
    </row>
    <row r="130" spans="1:20">
      <c r="A130" t="s">
        <v>666</v>
      </c>
      <c r="B130" t="s">
        <v>667</v>
      </c>
      <c r="C130" t="s">
        <v>99</v>
      </c>
      <c r="D130" t="s">
        <v>122</v>
      </c>
      <c r="E130" t="s">
        <v>668</v>
      </c>
      <c r="F130" t="s">
        <v>466</v>
      </c>
      <c r="G130" t="s">
        <v>491</v>
      </c>
      <c r="H130" t="s">
        <v>206</v>
      </c>
      <c r="I130" t="s">
        <v>669</v>
      </c>
      <c r="J130" s="65">
        <v>3.69</v>
      </c>
      <c r="K130" t="s">
        <v>101</v>
      </c>
      <c r="L130" s="66">
        <v>3.9E-2</v>
      </c>
      <c r="M130" s="66">
        <v>4.2999999999999997E-2</v>
      </c>
      <c r="N130" s="65">
        <v>212000</v>
      </c>
      <c r="O130" s="65">
        <v>99.99</v>
      </c>
      <c r="P130" s="65">
        <v>0</v>
      </c>
      <c r="Q130" s="65">
        <v>211.97880000000001</v>
      </c>
      <c r="R130" s="66">
        <v>5.0000000000000001E-4</v>
      </c>
      <c r="S130" s="66">
        <v>1.5800000000000002E-2</v>
      </c>
      <c r="T130" s="66">
        <v>1.1000000000000001E-3</v>
      </c>
    </row>
    <row r="131" spans="1:20" s="73" customFormat="1">
      <c r="A131" s="70" t="s">
        <v>670</v>
      </c>
      <c r="B131" s="70">
        <v>11563970</v>
      </c>
      <c r="C131" s="70" t="s">
        <v>99</v>
      </c>
      <c r="D131" s="70" t="s">
        <v>122</v>
      </c>
      <c r="E131" s="70" t="s">
        <v>671</v>
      </c>
      <c r="F131" s="70" t="s">
        <v>131</v>
      </c>
      <c r="G131" s="70" t="s">
        <v>491</v>
      </c>
      <c r="H131" s="70" t="s">
        <v>206</v>
      </c>
      <c r="I131" s="70" t="s">
        <v>544</v>
      </c>
      <c r="J131" s="71">
        <v>4.7300000000000004</v>
      </c>
      <c r="K131" s="70" t="s">
        <v>101</v>
      </c>
      <c r="L131" s="72">
        <v>0.04</v>
      </c>
      <c r="M131" s="72">
        <v>0</v>
      </c>
      <c r="N131" s="71">
        <v>22000</v>
      </c>
      <c r="O131" s="71">
        <f>Q131/N131*100*1000</f>
        <v>100.40909090909091</v>
      </c>
      <c r="P131" s="71">
        <v>0</v>
      </c>
      <c r="Q131" s="71">
        <v>22.09</v>
      </c>
      <c r="R131" s="72">
        <v>0</v>
      </c>
      <c r="S131" s="72">
        <v>0</v>
      </c>
      <c r="T131" s="72">
        <v>0</v>
      </c>
    </row>
    <row r="132" spans="1:20">
      <c r="A132" t="s">
        <v>672</v>
      </c>
      <c r="B132" t="s">
        <v>673</v>
      </c>
      <c r="C132" t="s">
        <v>99</v>
      </c>
      <c r="D132" t="s">
        <v>122</v>
      </c>
      <c r="E132" t="s">
        <v>671</v>
      </c>
      <c r="F132" t="s">
        <v>131</v>
      </c>
      <c r="G132" t="s">
        <v>491</v>
      </c>
      <c r="H132" t="s">
        <v>206</v>
      </c>
      <c r="I132" t="s">
        <v>397</v>
      </c>
      <c r="J132" s="65">
        <v>0.75</v>
      </c>
      <c r="K132" t="s">
        <v>101</v>
      </c>
      <c r="L132" s="66">
        <v>1.32E-2</v>
      </c>
      <c r="M132" s="66">
        <v>8.0000000000000002E-3</v>
      </c>
      <c r="N132" s="65">
        <v>115000.33</v>
      </c>
      <c r="O132" s="65">
        <v>100.39</v>
      </c>
      <c r="P132" s="65">
        <v>0</v>
      </c>
      <c r="Q132" s="65">
        <v>115.448831287</v>
      </c>
      <c r="R132" s="66">
        <v>5.0000000000000001E-4</v>
      </c>
      <c r="S132" s="66">
        <v>8.6E-3</v>
      </c>
      <c r="T132" s="66">
        <v>5.9999999999999995E-4</v>
      </c>
    </row>
    <row r="133" spans="1:20">
      <c r="A133" t="s">
        <v>674</v>
      </c>
      <c r="B133" t="s">
        <v>675</v>
      </c>
      <c r="C133" t="s">
        <v>99</v>
      </c>
      <c r="D133" t="s">
        <v>122</v>
      </c>
      <c r="E133" t="s">
        <v>676</v>
      </c>
      <c r="F133" t="s">
        <v>433</v>
      </c>
      <c r="G133" t="s">
        <v>487</v>
      </c>
      <c r="H133" t="s">
        <v>149</v>
      </c>
      <c r="I133" t="s">
        <v>397</v>
      </c>
      <c r="J133" s="65">
        <v>3.05</v>
      </c>
      <c r="K133" t="s">
        <v>101</v>
      </c>
      <c r="L133" s="66">
        <v>2.75E-2</v>
      </c>
      <c r="M133" s="66">
        <v>1.8200000000000001E-2</v>
      </c>
      <c r="N133" s="65">
        <v>54471.59</v>
      </c>
      <c r="O133" s="65">
        <v>103.08</v>
      </c>
      <c r="P133" s="65">
        <v>0</v>
      </c>
      <c r="Q133" s="65">
        <v>56.149314971999999</v>
      </c>
      <c r="R133" s="66">
        <v>1E-4</v>
      </c>
      <c r="S133" s="66">
        <v>4.1999999999999997E-3</v>
      </c>
      <c r="T133" s="66">
        <v>2.9999999999999997E-4</v>
      </c>
    </row>
    <row r="134" spans="1:20">
      <c r="A134" t="s">
        <v>677</v>
      </c>
      <c r="B134" t="s">
        <v>678</v>
      </c>
      <c r="C134" t="s">
        <v>99</v>
      </c>
      <c r="D134" t="s">
        <v>122</v>
      </c>
      <c r="E134" t="s">
        <v>509</v>
      </c>
      <c r="F134" t="s">
        <v>126</v>
      </c>
      <c r="G134" t="s">
        <v>510</v>
      </c>
      <c r="H134" t="s">
        <v>206</v>
      </c>
      <c r="I134" t="s">
        <v>679</v>
      </c>
      <c r="J134" s="65">
        <v>0.41</v>
      </c>
      <c r="K134" t="s">
        <v>101</v>
      </c>
      <c r="L134" s="66">
        <v>4.2999999999999997E-2</v>
      </c>
      <c r="M134" s="66">
        <v>7.0999999999999994E-2</v>
      </c>
      <c r="N134" s="65">
        <v>16999.07</v>
      </c>
      <c r="O134" s="65">
        <v>99.27</v>
      </c>
      <c r="P134" s="65">
        <v>0</v>
      </c>
      <c r="Q134" s="65">
        <v>16.874976789000002</v>
      </c>
      <c r="R134" s="66">
        <v>2.9999999999999997E-4</v>
      </c>
      <c r="S134" s="66">
        <v>1.2999999999999999E-3</v>
      </c>
      <c r="T134" s="66">
        <v>1E-4</v>
      </c>
    </row>
    <row r="135" spans="1:20">
      <c r="A135" t="s">
        <v>680</v>
      </c>
      <c r="B135" t="s">
        <v>681</v>
      </c>
      <c r="C135" t="s">
        <v>99</v>
      </c>
      <c r="D135" t="s">
        <v>122</v>
      </c>
      <c r="E135" t="s">
        <v>517</v>
      </c>
      <c r="F135" t="s">
        <v>466</v>
      </c>
      <c r="G135" t="s">
        <v>505</v>
      </c>
      <c r="H135" t="s">
        <v>149</v>
      </c>
      <c r="I135" t="s">
        <v>518</v>
      </c>
      <c r="J135" s="65">
        <v>5.88</v>
      </c>
      <c r="K135" t="s">
        <v>101</v>
      </c>
      <c r="L135" s="66">
        <v>3.2500000000000001E-2</v>
      </c>
      <c r="M135" s="66">
        <v>3.8399999999999997E-2</v>
      </c>
      <c r="N135" s="65">
        <v>20000</v>
      </c>
      <c r="O135" s="65">
        <v>96.7</v>
      </c>
      <c r="P135" s="65">
        <v>0</v>
      </c>
      <c r="Q135" s="65">
        <v>19.34</v>
      </c>
      <c r="R135" s="66">
        <v>1E-4</v>
      </c>
      <c r="S135" s="66">
        <v>1.4E-3</v>
      </c>
      <c r="T135" s="66">
        <v>1E-4</v>
      </c>
    </row>
    <row r="136" spans="1:20">
      <c r="A136" t="s">
        <v>682</v>
      </c>
      <c r="B136" t="s">
        <v>683</v>
      </c>
      <c r="C136" t="s">
        <v>99</v>
      </c>
      <c r="D136" t="s">
        <v>122</v>
      </c>
      <c r="E136" t="s">
        <v>684</v>
      </c>
      <c r="F136" t="s">
        <v>525</v>
      </c>
      <c r="G136" t="s">
        <v>505</v>
      </c>
      <c r="H136" t="s">
        <v>149</v>
      </c>
      <c r="I136" t="s">
        <v>685</v>
      </c>
      <c r="J136" s="65">
        <v>4.96</v>
      </c>
      <c r="K136" t="s">
        <v>101</v>
      </c>
      <c r="L136" s="66">
        <v>2.4E-2</v>
      </c>
      <c r="M136" s="66">
        <v>2.1899999999999999E-2</v>
      </c>
      <c r="N136" s="65">
        <v>29000</v>
      </c>
      <c r="O136" s="65">
        <v>101.09</v>
      </c>
      <c r="P136" s="65">
        <v>0</v>
      </c>
      <c r="Q136" s="65">
        <v>29.316099999999999</v>
      </c>
      <c r="R136" s="66">
        <v>1E-4</v>
      </c>
      <c r="S136" s="66">
        <v>2.2000000000000001E-3</v>
      </c>
      <c r="T136" s="66">
        <v>1E-4</v>
      </c>
    </row>
    <row r="137" spans="1:20">
      <c r="A137" t="s">
        <v>686</v>
      </c>
      <c r="B137" t="s">
        <v>687</v>
      </c>
      <c r="C137" t="s">
        <v>99</v>
      </c>
      <c r="D137" t="s">
        <v>122</v>
      </c>
      <c r="E137" t="s">
        <v>688</v>
      </c>
      <c r="F137" t="s">
        <v>126</v>
      </c>
      <c r="G137" t="s">
        <v>505</v>
      </c>
      <c r="H137" t="s">
        <v>149</v>
      </c>
      <c r="I137" t="s">
        <v>642</v>
      </c>
      <c r="J137" s="65">
        <v>1.72</v>
      </c>
      <c r="K137" t="s">
        <v>101</v>
      </c>
      <c r="L137" s="66">
        <v>2.75E-2</v>
      </c>
      <c r="M137" s="66">
        <v>8.3999999999999995E-3</v>
      </c>
      <c r="N137" s="65">
        <v>16000.03</v>
      </c>
      <c r="O137" s="65">
        <v>104</v>
      </c>
      <c r="P137" s="65">
        <v>0</v>
      </c>
      <c r="Q137" s="65">
        <v>16.640031199999999</v>
      </c>
      <c r="R137" s="66">
        <v>4.0000000000000002E-4</v>
      </c>
      <c r="S137" s="66">
        <v>1.1999999999999999E-3</v>
      </c>
      <c r="T137" s="66">
        <v>1E-4</v>
      </c>
    </row>
    <row r="138" spans="1:20">
      <c r="A138" t="s">
        <v>689</v>
      </c>
      <c r="B138" t="s">
        <v>690</v>
      </c>
      <c r="C138" t="s">
        <v>99</v>
      </c>
      <c r="D138" t="s">
        <v>122</v>
      </c>
      <c r="E138" t="s">
        <v>691</v>
      </c>
      <c r="F138" t="s">
        <v>466</v>
      </c>
      <c r="G138" t="s">
        <v>510</v>
      </c>
      <c r="H138" t="s">
        <v>206</v>
      </c>
      <c r="I138" t="s">
        <v>308</v>
      </c>
      <c r="J138" s="65">
        <v>3.36</v>
      </c>
      <c r="K138" t="s">
        <v>101</v>
      </c>
      <c r="L138" s="66">
        <v>0.05</v>
      </c>
      <c r="M138" s="66">
        <v>5.7000000000000002E-2</v>
      </c>
      <c r="N138" s="65">
        <v>40000</v>
      </c>
      <c r="O138" s="65">
        <v>98.97</v>
      </c>
      <c r="P138" s="65">
        <v>0</v>
      </c>
      <c r="Q138" s="65">
        <v>39.588000000000001</v>
      </c>
      <c r="R138" s="66">
        <v>2.0000000000000001E-4</v>
      </c>
      <c r="S138" s="66">
        <v>3.0000000000000001E-3</v>
      </c>
      <c r="T138" s="66">
        <v>2.0000000000000001E-4</v>
      </c>
    </row>
    <row r="139" spans="1:20">
      <c r="A139" t="s">
        <v>692</v>
      </c>
      <c r="B139" t="s">
        <v>693</v>
      </c>
      <c r="C139" t="s">
        <v>99</v>
      </c>
      <c r="D139" t="s">
        <v>122</v>
      </c>
      <c r="E139" t="s">
        <v>694</v>
      </c>
      <c r="F139" t="s">
        <v>466</v>
      </c>
      <c r="G139" t="s">
        <v>505</v>
      </c>
      <c r="H139" t="s">
        <v>149</v>
      </c>
      <c r="I139" t="s">
        <v>695</v>
      </c>
      <c r="J139" s="65">
        <v>2.16</v>
      </c>
      <c r="K139" t="s">
        <v>101</v>
      </c>
      <c r="L139" s="66">
        <v>5.5500000000000001E-2</v>
      </c>
      <c r="M139" s="66">
        <v>0.21060000000000001</v>
      </c>
      <c r="N139" s="65">
        <v>61000</v>
      </c>
      <c r="O139" s="65">
        <v>73.5</v>
      </c>
      <c r="P139" s="65">
        <v>0</v>
      </c>
      <c r="Q139" s="65">
        <v>44.835000000000001</v>
      </c>
      <c r="R139" s="66">
        <v>1E-4</v>
      </c>
      <c r="S139" s="66">
        <v>3.3E-3</v>
      </c>
      <c r="T139" s="66">
        <v>2.0000000000000001E-4</v>
      </c>
    </row>
    <row r="140" spans="1:20">
      <c r="A140" t="s">
        <v>696</v>
      </c>
      <c r="B140" t="s">
        <v>697</v>
      </c>
      <c r="C140" t="s">
        <v>99</v>
      </c>
      <c r="D140" t="s">
        <v>122</v>
      </c>
      <c r="E140" t="s">
        <v>698</v>
      </c>
      <c r="F140" t="s">
        <v>352</v>
      </c>
      <c r="G140" t="s">
        <v>505</v>
      </c>
      <c r="H140" t="s">
        <v>149</v>
      </c>
      <c r="I140" t="s">
        <v>618</v>
      </c>
      <c r="J140" s="65">
        <v>6.63</v>
      </c>
      <c r="K140" t="s">
        <v>101</v>
      </c>
      <c r="L140" s="66">
        <v>3.04E-2</v>
      </c>
      <c r="M140" s="66">
        <v>2.5399999999999999E-2</v>
      </c>
      <c r="N140" s="65">
        <v>11000</v>
      </c>
      <c r="O140" s="65">
        <v>103.56</v>
      </c>
      <c r="P140" s="65">
        <v>0</v>
      </c>
      <c r="Q140" s="65">
        <v>11.3916</v>
      </c>
      <c r="R140" s="66">
        <v>1E-4</v>
      </c>
      <c r="S140" s="66">
        <v>8.0000000000000004E-4</v>
      </c>
      <c r="T140" s="66">
        <v>1E-4</v>
      </c>
    </row>
    <row r="141" spans="1:20">
      <c r="A141" t="s">
        <v>699</v>
      </c>
      <c r="B141" t="s">
        <v>700</v>
      </c>
      <c r="C141" t="s">
        <v>99</v>
      </c>
      <c r="D141" t="s">
        <v>122</v>
      </c>
      <c r="E141" t="s">
        <v>701</v>
      </c>
      <c r="F141" t="s">
        <v>131</v>
      </c>
      <c r="G141" t="s">
        <v>510</v>
      </c>
      <c r="H141" t="s">
        <v>206</v>
      </c>
      <c r="I141" t="s">
        <v>702</v>
      </c>
      <c r="J141" s="65">
        <v>3.21</v>
      </c>
      <c r="K141" t="s">
        <v>101</v>
      </c>
      <c r="L141" s="66">
        <v>3.5499999999999997E-2</v>
      </c>
      <c r="M141" s="66">
        <v>3.6499999999999998E-2</v>
      </c>
      <c r="N141" s="65">
        <v>33000</v>
      </c>
      <c r="O141" s="65">
        <v>100.62</v>
      </c>
      <c r="P141" s="65">
        <v>0</v>
      </c>
      <c r="Q141" s="65">
        <v>33.204599999999999</v>
      </c>
      <c r="R141" s="66">
        <v>0</v>
      </c>
      <c r="S141" s="66">
        <v>2.5000000000000001E-3</v>
      </c>
      <c r="T141" s="66">
        <v>2.0000000000000001E-4</v>
      </c>
    </row>
    <row r="142" spans="1:20">
      <c r="A142" t="s">
        <v>703</v>
      </c>
      <c r="B142" t="s">
        <v>704</v>
      </c>
      <c r="C142" t="s">
        <v>99</v>
      </c>
      <c r="D142" t="s">
        <v>122</v>
      </c>
      <c r="E142" t="s">
        <v>701</v>
      </c>
      <c r="F142" t="s">
        <v>131</v>
      </c>
      <c r="G142" t="s">
        <v>510</v>
      </c>
      <c r="H142" t="s">
        <v>206</v>
      </c>
      <c r="I142" t="s">
        <v>705</v>
      </c>
      <c r="J142" s="65">
        <v>4.5599999999999996</v>
      </c>
      <c r="K142" t="s">
        <v>101</v>
      </c>
      <c r="L142" s="66">
        <v>2.5000000000000001E-2</v>
      </c>
      <c r="M142" s="66">
        <v>4.1300000000000003E-2</v>
      </c>
      <c r="N142" s="65">
        <v>43000</v>
      </c>
      <c r="O142" s="65">
        <v>94.7</v>
      </c>
      <c r="P142" s="65">
        <v>0</v>
      </c>
      <c r="Q142" s="65">
        <v>40.720999999999997</v>
      </c>
      <c r="R142" s="66">
        <v>1E-4</v>
      </c>
      <c r="S142" s="66">
        <v>3.0000000000000001E-3</v>
      </c>
      <c r="T142" s="66">
        <v>2.0000000000000001E-4</v>
      </c>
    </row>
    <row r="143" spans="1:20">
      <c r="A143" t="s">
        <v>706</v>
      </c>
      <c r="B143" t="s">
        <v>707</v>
      </c>
      <c r="C143" t="s">
        <v>99</v>
      </c>
      <c r="D143" t="s">
        <v>122</v>
      </c>
      <c r="E143" t="s">
        <v>708</v>
      </c>
      <c r="F143" t="s">
        <v>466</v>
      </c>
      <c r="G143" t="s">
        <v>505</v>
      </c>
      <c r="H143" t="s">
        <v>149</v>
      </c>
      <c r="I143" t="s">
        <v>593</v>
      </c>
      <c r="J143" s="65">
        <v>3.56</v>
      </c>
      <c r="K143" t="s">
        <v>101</v>
      </c>
      <c r="L143" s="66">
        <v>2.8500000000000001E-2</v>
      </c>
      <c r="M143" s="66">
        <v>3.0800000000000001E-2</v>
      </c>
      <c r="N143" s="65">
        <v>52000.41</v>
      </c>
      <c r="O143" s="65">
        <v>99.95</v>
      </c>
      <c r="P143" s="65">
        <v>0</v>
      </c>
      <c r="Q143" s="65">
        <v>51.974409795</v>
      </c>
      <c r="R143" s="66">
        <v>2.9999999999999997E-4</v>
      </c>
      <c r="S143" s="66">
        <v>3.8999999999999998E-3</v>
      </c>
      <c r="T143" s="66">
        <v>2.9999999999999997E-4</v>
      </c>
    </row>
    <row r="144" spans="1:20">
      <c r="A144" t="s">
        <v>709</v>
      </c>
      <c r="B144" t="s">
        <v>710</v>
      </c>
      <c r="C144" t="s">
        <v>99</v>
      </c>
      <c r="D144" t="s">
        <v>122</v>
      </c>
      <c r="E144" t="s">
        <v>708</v>
      </c>
      <c r="F144" t="s">
        <v>466</v>
      </c>
      <c r="G144" t="s">
        <v>505</v>
      </c>
      <c r="H144" t="s">
        <v>149</v>
      </c>
      <c r="I144" t="s">
        <v>304</v>
      </c>
      <c r="J144" s="65">
        <v>4.33</v>
      </c>
      <c r="K144" t="s">
        <v>101</v>
      </c>
      <c r="L144" s="66">
        <v>2.6499999999999999E-2</v>
      </c>
      <c r="M144" s="66">
        <v>5.8900000000000001E-2</v>
      </c>
      <c r="N144" s="65">
        <v>57000.73</v>
      </c>
      <c r="O144" s="65">
        <v>87.47</v>
      </c>
      <c r="P144" s="65">
        <v>0</v>
      </c>
      <c r="Q144" s="65">
        <v>49.858538531000001</v>
      </c>
      <c r="R144" s="66">
        <v>1E-4</v>
      </c>
      <c r="S144" s="66">
        <v>3.7000000000000002E-3</v>
      </c>
      <c r="T144" s="66">
        <v>2.9999999999999997E-4</v>
      </c>
    </row>
    <row r="145" spans="1:20">
      <c r="A145" t="s">
        <v>711</v>
      </c>
      <c r="B145" t="s">
        <v>712</v>
      </c>
      <c r="C145" t="s">
        <v>99</v>
      </c>
      <c r="D145" t="s">
        <v>122</v>
      </c>
      <c r="E145" t="s">
        <v>708</v>
      </c>
      <c r="F145" t="s">
        <v>466</v>
      </c>
      <c r="G145" t="s">
        <v>505</v>
      </c>
      <c r="H145" t="s">
        <v>149</v>
      </c>
      <c r="I145" t="s">
        <v>713</v>
      </c>
      <c r="J145" s="65">
        <v>4.17</v>
      </c>
      <c r="K145" t="s">
        <v>101</v>
      </c>
      <c r="L145" s="66">
        <v>4.99E-2</v>
      </c>
      <c r="M145" s="66">
        <v>4.24E-2</v>
      </c>
      <c r="N145" s="65">
        <v>28000</v>
      </c>
      <c r="O145" s="65">
        <v>103.99</v>
      </c>
      <c r="P145" s="65">
        <v>0</v>
      </c>
      <c r="Q145" s="65">
        <v>29.1172</v>
      </c>
      <c r="R145" s="66">
        <v>1E-4</v>
      </c>
      <c r="S145" s="66">
        <v>2.2000000000000001E-3</v>
      </c>
      <c r="T145" s="66">
        <v>1E-4</v>
      </c>
    </row>
    <row r="146" spans="1:20">
      <c r="A146" t="s">
        <v>714</v>
      </c>
      <c r="B146" t="s">
        <v>715</v>
      </c>
      <c r="C146" t="s">
        <v>99</v>
      </c>
      <c r="D146" t="s">
        <v>122</v>
      </c>
      <c r="E146" t="s">
        <v>716</v>
      </c>
      <c r="F146" t="s">
        <v>525</v>
      </c>
      <c r="G146" t="s">
        <v>510</v>
      </c>
      <c r="H146" t="s">
        <v>206</v>
      </c>
      <c r="I146" t="s">
        <v>308</v>
      </c>
      <c r="J146" s="65">
        <v>2.63</v>
      </c>
      <c r="K146" t="s">
        <v>101</v>
      </c>
      <c r="L146" s="66">
        <v>6.2300000000000001E-2</v>
      </c>
      <c r="M146" s="66">
        <v>3.2399999999999998E-2</v>
      </c>
      <c r="N146" s="65">
        <v>20000</v>
      </c>
      <c r="O146" s="65">
        <v>111.3</v>
      </c>
      <c r="P146" s="65">
        <v>0.623</v>
      </c>
      <c r="Q146" s="65">
        <v>22.882999999999999</v>
      </c>
      <c r="R146" s="66">
        <v>0</v>
      </c>
      <c r="S146" s="66">
        <v>1.6999999999999999E-3</v>
      </c>
      <c r="T146" s="66">
        <v>1E-4</v>
      </c>
    </row>
    <row r="147" spans="1:20">
      <c r="A147" t="s">
        <v>717</v>
      </c>
      <c r="B147" t="s">
        <v>718</v>
      </c>
      <c r="C147" t="s">
        <v>99</v>
      </c>
      <c r="D147" t="s">
        <v>122</v>
      </c>
      <c r="E147" t="s">
        <v>719</v>
      </c>
      <c r="F147" t="s">
        <v>126</v>
      </c>
      <c r="G147" t="s">
        <v>549</v>
      </c>
      <c r="H147" t="s">
        <v>206</v>
      </c>
      <c r="I147" t="s">
        <v>720</v>
      </c>
      <c r="J147" s="65">
        <v>3.37</v>
      </c>
      <c r="K147" t="s">
        <v>101</v>
      </c>
      <c r="L147" s="66">
        <v>3.2500000000000001E-2</v>
      </c>
      <c r="M147" s="66">
        <v>3.2199999999999999E-2</v>
      </c>
      <c r="N147" s="65">
        <v>80000</v>
      </c>
      <c r="O147" s="65">
        <v>101</v>
      </c>
      <c r="P147" s="65">
        <v>0</v>
      </c>
      <c r="Q147" s="65">
        <v>80.8</v>
      </c>
      <c r="R147" s="66">
        <v>5.9999999999999995E-4</v>
      </c>
      <c r="S147" s="66">
        <v>6.0000000000000001E-3</v>
      </c>
      <c r="T147" s="66">
        <v>4.0000000000000002E-4</v>
      </c>
    </row>
    <row r="148" spans="1:20">
      <c r="A148" t="s">
        <v>721</v>
      </c>
      <c r="B148" t="s">
        <v>722</v>
      </c>
      <c r="C148" t="s">
        <v>99</v>
      </c>
      <c r="D148" t="s">
        <v>122</v>
      </c>
      <c r="E148" t="s">
        <v>723</v>
      </c>
      <c r="F148" t="s">
        <v>111</v>
      </c>
      <c r="G148" t="s">
        <v>543</v>
      </c>
      <c r="H148" t="s">
        <v>149</v>
      </c>
      <c r="I148" t="s">
        <v>724</v>
      </c>
      <c r="J148" s="65">
        <v>2.35</v>
      </c>
      <c r="K148" t="s">
        <v>101</v>
      </c>
      <c r="L148" s="66">
        <v>4.5999999999999999E-2</v>
      </c>
      <c r="M148" s="66">
        <v>3.4299999999999997E-2</v>
      </c>
      <c r="N148" s="65">
        <v>45000.32</v>
      </c>
      <c r="O148" s="65">
        <v>103.9</v>
      </c>
      <c r="P148" s="65">
        <v>0</v>
      </c>
      <c r="Q148" s="65">
        <v>46.75533248</v>
      </c>
      <c r="R148" s="66">
        <v>1E-4</v>
      </c>
      <c r="S148" s="66">
        <v>3.5000000000000001E-3</v>
      </c>
      <c r="T148" s="66">
        <v>2.0000000000000001E-4</v>
      </c>
    </row>
    <row r="149" spans="1:20">
      <c r="A149" t="s">
        <v>725</v>
      </c>
      <c r="B149" t="s">
        <v>726</v>
      </c>
      <c r="C149" t="s">
        <v>99</v>
      </c>
      <c r="D149" t="s">
        <v>122</v>
      </c>
      <c r="E149" t="s">
        <v>727</v>
      </c>
      <c r="F149" t="s">
        <v>124</v>
      </c>
      <c r="G149" t="s">
        <v>543</v>
      </c>
      <c r="H149" t="s">
        <v>149</v>
      </c>
      <c r="I149" t="s">
        <v>728</v>
      </c>
      <c r="J149" s="65">
        <v>4.3</v>
      </c>
      <c r="K149" t="s">
        <v>101</v>
      </c>
      <c r="L149" s="66">
        <v>3.4500000000000003E-2</v>
      </c>
      <c r="M149" s="66">
        <v>1.9800000000000002E-2</v>
      </c>
      <c r="N149" s="65">
        <v>10000</v>
      </c>
      <c r="O149" s="65">
        <v>106.72</v>
      </c>
      <c r="P149" s="65">
        <v>0</v>
      </c>
      <c r="Q149" s="65">
        <v>10.672000000000001</v>
      </c>
      <c r="R149" s="66">
        <v>0</v>
      </c>
      <c r="S149" s="66">
        <v>8.0000000000000004E-4</v>
      </c>
      <c r="T149" s="66">
        <v>1E-4</v>
      </c>
    </row>
    <row r="150" spans="1:20">
      <c r="A150" t="s">
        <v>729</v>
      </c>
      <c r="B150" t="s">
        <v>730</v>
      </c>
      <c r="C150" t="s">
        <v>99</v>
      </c>
      <c r="D150" t="s">
        <v>122</v>
      </c>
      <c r="E150" t="s">
        <v>727</v>
      </c>
      <c r="F150" t="s">
        <v>124</v>
      </c>
      <c r="G150" t="s">
        <v>543</v>
      </c>
      <c r="H150" t="s">
        <v>149</v>
      </c>
      <c r="I150" t="s">
        <v>731</v>
      </c>
      <c r="J150" s="65">
        <v>0.42</v>
      </c>
      <c r="K150" t="s">
        <v>101</v>
      </c>
      <c r="L150" s="66">
        <v>7.2499999999999995E-2</v>
      </c>
      <c r="M150" s="66">
        <v>1.3100000000000001E-2</v>
      </c>
      <c r="N150" s="65">
        <v>64000.31</v>
      </c>
      <c r="O150" s="65">
        <v>103.03</v>
      </c>
      <c r="P150" s="65">
        <v>0</v>
      </c>
      <c r="Q150" s="65">
        <v>65.939519392999998</v>
      </c>
      <c r="R150" s="66">
        <v>5.0000000000000001E-4</v>
      </c>
      <c r="S150" s="66">
        <v>4.8999999999999998E-3</v>
      </c>
      <c r="T150" s="66">
        <v>2.9999999999999997E-4</v>
      </c>
    </row>
    <row r="151" spans="1:20">
      <c r="A151" t="s">
        <v>732</v>
      </c>
      <c r="B151" t="s">
        <v>733</v>
      </c>
      <c r="C151" t="s">
        <v>99</v>
      </c>
      <c r="D151" t="s">
        <v>122</v>
      </c>
      <c r="E151" t="s">
        <v>734</v>
      </c>
      <c r="F151" t="s">
        <v>466</v>
      </c>
      <c r="G151" t="s">
        <v>549</v>
      </c>
      <c r="H151" t="s">
        <v>206</v>
      </c>
      <c r="I151" t="s">
        <v>735</v>
      </c>
      <c r="J151" s="65">
        <v>3.19</v>
      </c>
      <c r="K151" t="s">
        <v>101</v>
      </c>
      <c r="L151" s="66">
        <v>5.3999999999999999E-2</v>
      </c>
      <c r="M151" s="66">
        <v>4.3900000000000002E-2</v>
      </c>
      <c r="N151" s="65">
        <v>85000.38</v>
      </c>
      <c r="O151" s="65">
        <v>104.7</v>
      </c>
      <c r="P151" s="65">
        <v>0</v>
      </c>
      <c r="Q151" s="65">
        <v>88.995397859999997</v>
      </c>
      <c r="R151" s="66">
        <v>2.9999999999999997E-4</v>
      </c>
      <c r="S151" s="66">
        <v>6.6E-3</v>
      </c>
      <c r="T151" s="66">
        <v>5.0000000000000001E-4</v>
      </c>
    </row>
    <row r="152" spans="1:20">
      <c r="A152" t="s">
        <v>736</v>
      </c>
      <c r="B152" t="s">
        <v>737</v>
      </c>
      <c r="C152" t="s">
        <v>99</v>
      </c>
      <c r="D152" t="s">
        <v>122</v>
      </c>
      <c r="E152" t="s">
        <v>547</v>
      </c>
      <c r="F152" t="s">
        <v>548</v>
      </c>
      <c r="G152" t="s">
        <v>543</v>
      </c>
      <c r="H152" t="s">
        <v>149</v>
      </c>
      <c r="I152" t="s">
        <v>554</v>
      </c>
      <c r="J152" s="65">
        <v>2.17</v>
      </c>
      <c r="K152" t="s">
        <v>101</v>
      </c>
      <c r="L152" s="66">
        <v>2.4500000000000001E-2</v>
      </c>
      <c r="M152" s="66">
        <v>3.0200000000000001E-2</v>
      </c>
      <c r="N152" s="65">
        <v>59000</v>
      </c>
      <c r="O152" s="65">
        <v>99.4</v>
      </c>
      <c r="P152" s="65">
        <v>0</v>
      </c>
      <c r="Q152" s="65">
        <v>58.646000000000001</v>
      </c>
      <c r="R152" s="66">
        <v>5.0000000000000001E-4</v>
      </c>
      <c r="S152" s="66">
        <v>4.4000000000000003E-3</v>
      </c>
      <c r="T152" s="66">
        <v>2.9999999999999997E-4</v>
      </c>
    </row>
    <row r="153" spans="1:20">
      <c r="A153" t="s">
        <v>738</v>
      </c>
      <c r="B153" t="s">
        <v>739</v>
      </c>
      <c r="C153" t="s">
        <v>99</v>
      </c>
      <c r="D153" t="s">
        <v>122</v>
      </c>
      <c r="E153" t="s">
        <v>740</v>
      </c>
      <c r="F153" t="s">
        <v>389</v>
      </c>
      <c r="G153" t="s">
        <v>549</v>
      </c>
      <c r="H153" t="s">
        <v>206</v>
      </c>
      <c r="I153" t="s">
        <v>741</v>
      </c>
      <c r="J153" s="65">
        <v>5.05</v>
      </c>
      <c r="K153" t="s">
        <v>101</v>
      </c>
      <c r="L153" s="66">
        <v>2.7E-2</v>
      </c>
      <c r="M153" s="66">
        <v>5.2200000000000003E-2</v>
      </c>
      <c r="N153" s="65">
        <v>44000</v>
      </c>
      <c r="O153" s="65">
        <v>88.4</v>
      </c>
      <c r="P153" s="65">
        <v>0</v>
      </c>
      <c r="Q153" s="65">
        <v>38.896000000000001</v>
      </c>
      <c r="R153" s="66">
        <v>1E-4</v>
      </c>
      <c r="S153" s="66">
        <v>2.8999999999999998E-3</v>
      </c>
      <c r="T153" s="66">
        <v>2.0000000000000001E-4</v>
      </c>
    </row>
    <row r="154" spans="1:20">
      <c r="A154" t="s">
        <v>742</v>
      </c>
      <c r="B154" t="s">
        <v>743</v>
      </c>
      <c r="C154" t="s">
        <v>99</v>
      </c>
      <c r="D154" t="s">
        <v>122</v>
      </c>
      <c r="E154" t="s">
        <v>744</v>
      </c>
      <c r="F154" t="s">
        <v>745</v>
      </c>
      <c r="G154" t="s">
        <v>543</v>
      </c>
      <c r="H154" t="s">
        <v>149</v>
      </c>
      <c r="I154" t="s">
        <v>746</v>
      </c>
      <c r="J154" s="65">
        <v>4.7</v>
      </c>
      <c r="K154" t="s">
        <v>101</v>
      </c>
      <c r="L154" s="66">
        <v>2.9100000000000001E-2</v>
      </c>
      <c r="M154" s="66">
        <v>7.9699999999999993E-2</v>
      </c>
      <c r="N154" s="65">
        <v>53000</v>
      </c>
      <c r="O154" s="65">
        <v>79.17</v>
      </c>
      <c r="P154" s="65">
        <v>0</v>
      </c>
      <c r="Q154" s="65">
        <v>41.960099999999997</v>
      </c>
      <c r="R154" s="66">
        <v>2.0000000000000001E-4</v>
      </c>
      <c r="S154" s="66">
        <v>3.0999999999999999E-3</v>
      </c>
      <c r="T154" s="66">
        <v>2.0000000000000001E-4</v>
      </c>
    </row>
    <row r="155" spans="1:20">
      <c r="A155" t="s">
        <v>747</v>
      </c>
      <c r="B155" t="s">
        <v>748</v>
      </c>
      <c r="C155" t="s">
        <v>122</v>
      </c>
      <c r="D155" s="14"/>
      <c r="E155" t="s">
        <v>749</v>
      </c>
      <c r="F155" t="s">
        <v>466</v>
      </c>
      <c r="G155" t="s">
        <v>750</v>
      </c>
      <c r="H155" t="s">
        <v>149</v>
      </c>
      <c r="I155" t="s">
        <v>566</v>
      </c>
      <c r="J155" s="65">
        <v>3.02</v>
      </c>
      <c r="K155" t="s">
        <v>101</v>
      </c>
      <c r="L155" s="66">
        <v>3.95E-2</v>
      </c>
      <c r="M155" s="66">
        <v>0.15920000000000001</v>
      </c>
      <c r="N155" s="65">
        <v>153947.43</v>
      </c>
      <c r="O155" s="65">
        <v>72</v>
      </c>
      <c r="P155" s="65">
        <v>0</v>
      </c>
      <c r="Q155" s="65">
        <v>110.8421496</v>
      </c>
      <c r="R155" s="66">
        <v>2.9999999999999997E-4</v>
      </c>
      <c r="S155" s="66">
        <v>8.3000000000000001E-3</v>
      </c>
      <c r="T155" s="66">
        <v>5.9999999999999995E-4</v>
      </c>
    </row>
    <row r="156" spans="1:20">
      <c r="A156" t="s">
        <v>751</v>
      </c>
      <c r="B156" t="s">
        <v>752</v>
      </c>
      <c r="C156" t="s">
        <v>99</v>
      </c>
      <c r="D156" t="s">
        <v>122</v>
      </c>
      <c r="E156" t="s">
        <v>749</v>
      </c>
      <c r="F156" t="s">
        <v>466</v>
      </c>
      <c r="G156" t="s">
        <v>750</v>
      </c>
      <c r="H156" t="s">
        <v>149</v>
      </c>
      <c r="I156" t="s">
        <v>443</v>
      </c>
      <c r="J156" s="65">
        <v>3.46</v>
      </c>
      <c r="K156" t="s">
        <v>101</v>
      </c>
      <c r="L156" s="66">
        <v>0.03</v>
      </c>
      <c r="M156" s="66">
        <v>6.0100000000000001E-2</v>
      </c>
      <c r="N156" s="65">
        <v>151000</v>
      </c>
      <c r="O156" s="65">
        <v>91</v>
      </c>
      <c r="P156" s="65">
        <v>0</v>
      </c>
      <c r="Q156" s="65">
        <v>137.41</v>
      </c>
      <c r="R156" s="66">
        <v>2.0000000000000001E-4</v>
      </c>
      <c r="S156" s="66">
        <v>1.0200000000000001E-2</v>
      </c>
      <c r="T156" s="66">
        <v>6.9999999999999999E-4</v>
      </c>
    </row>
    <row r="157" spans="1:20">
      <c r="A157" t="s">
        <v>753</v>
      </c>
      <c r="B157" t="s">
        <v>754</v>
      </c>
      <c r="C157" t="s">
        <v>99</v>
      </c>
      <c r="D157" t="s">
        <v>122</v>
      </c>
      <c r="E157" t="s">
        <v>755</v>
      </c>
      <c r="F157" t="s">
        <v>475</v>
      </c>
      <c r="G157" t="s">
        <v>750</v>
      </c>
      <c r="H157" t="s">
        <v>149</v>
      </c>
      <c r="I157" t="s">
        <v>756</v>
      </c>
      <c r="J157" s="65">
        <v>4.0599999999999996</v>
      </c>
      <c r="K157" t="s">
        <v>101</v>
      </c>
      <c r="L157" s="66">
        <v>3.1800000000000002E-2</v>
      </c>
      <c r="M157" s="66">
        <v>0.04</v>
      </c>
      <c r="N157" s="65">
        <v>35000</v>
      </c>
      <c r="O157" s="65">
        <v>97.44</v>
      </c>
      <c r="P157" s="65">
        <v>0</v>
      </c>
      <c r="Q157" s="65">
        <v>34.103999999999999</v>
      </c>
      <c r="R157" s="66">
        <v>2.9999999999999997E-4</v>
      </c>
      <c r="S157" s="66">
        <v>2.5000000000000001E-3</v>
      </c>
      <c r="T157" s="66">
        <v>2.0000000000000001E-4</v>
      </c>
    </row>
    <row r="158" spans="1:20">
      <c r="A158" t="s">
        <v>757</v>
      </c>
      <c r="B158" t="s">
        <v>758</v>
      </c>
      <c r="C158" t="s">
        <v>99</v>
      </c>
      <c r="D158" t="s">
        <v>122</v>
      </c>
      <c r="E158" t="s">
        <v>759</v>
      </c>
      <c r="F158" t="s">
        <v>124</v>
      </c>
      <c r="G158" t="s">
        <v>750</v>
      </c>
      <c r="H158" t="s">
        <v>149</v>
      </c>
      <c r="I158" t="s">
        <v>685</v>
      </c>
      <c r="J158" s="65">
        <v>2.2799999999999998</v>
      </c>
      <c r="K158" t="s">
        <v>101</v>
      </c>
      <c r="L158" s="66">
        <v>3.6900000000000002E-2</v>
      </c>
      <c r="M158" s="66">
        <v>2.9700000000000001E-2</v>
      </c>
      <c r="N158" s="65">
        <v>42000</v>
      </c>
      <c r="O158" s="65">
        <v>102.61</v>
      </c>
      <c r="P158" s="65">
        <v>0</v>
      </c>
      <c r="Q158" s="65">
        <v>43.096200000000003</v>
      </c>
      <c r="R158" s="66">
        <v>5.0000000000000001E-4</v>
      </c>
      <c r="S158" s="66">
        <v>3.2000000000000002E-3</v>
      </c>
      <c r="T158" s="66">
        <v>2.0000000000000001E-4</v>
      </c>
    </row>
    <row r="159" spans="1:20">
      <c r="A159" t="s">
        <v>760</v>
      </c>
      <c r="B159" t="s">
        <v>761</v>
      </c>
      <c r="C159" t="s">
        <v>99</v>
      </c>
      <c r="D159" t="s">
        <v>122</v>
      </c>
      <c r="E159" t="s">
        <v>762</v>
      </c>
      <c r="F159" t="s">
        <v>525</v>
      </c>
      <c r="G159" t="s">
        <v>553</v>
      </c>
      <c r="H159" t="s">
        <v>206</v>
      </c>
      <c r="I159" t="s">
        <v>397</v>
      </c>
      <c r="J159" s="65">
        <v>2.15</v>
      </c>
      <c r="K159" t="s">
        <v>101</v>
      </c>
      <c r="L159" s="66">
        <v>3.95E-2</v>
      </c>
      <c r="M159" s="66">
        <v>3.5900000000000001E-2</v>
      </c>
      <c r="N159" s="65">
        <v>128770</v>
      </c>
      <c r="O159" s="65">
        <v>101</v>
      </c>
      <c r="P159" s="65">
        <v>0</v>
      </c>
      <c r="Q159" s="65">
        <v>130.05770000000001</v>
      </c>
      <c r="R159" s="66">
        <v>2.9999999999999997E-4</v>
      </c>
      <c r="S159" s="66">
        <v>9.7000000000000003E-3</v>
      </c>
      <c r="T159" s="66">
        <v>6.9999999999999999E-4</v>
      </c>
    </row>
    <row r="160" spans="1:20">
      <c r="A160" t="s">
        <v>763</v>
      </c>
      <c r="B160" t="s">
        <v>764</v>
      </c>
      <c r="C160" t="s">
        <v>99</v>
      </c>
      <c r="D160" t="s">
        <v>122</v>
      </c>
      <c r="E160" t="s">
        <v>765</v>
      </c>
      <c r="F160" t="s">
        <v>466</v>
      </c>
      <c r="G160" t="s">
        <v>750</v>
      </c>
      <c r="H160" t="s">
        <v>149</v>
      </c>
      <c r="I160" t="s">
        <v>766</v>
      </c>
      <c r="J160" s="65">
        <v>0.56999999999999995</v>
      </c>
      <c r="K160" t="s">
        <v>101</v>
      </c>
      <c r="L160" s="66">
        <v>3.7499999999999999E-2</v>
      </c>
      <c r="M160" s="66">
        <v>0.1087</v>
      </c>
      <c r="N160" s="65">
        <v>155000.69</v>
      </c>
      <c r="O160" s="65">
        <v>97.8</v>
      </c>
      <c r="P160" s="65">
        <v>0</v>
      </c>
      <c r="Q160" s="65">
        <v>151.59067482</v>
      </c>
      <c r="R160" s="66">
        <v>5.9999999999999995E-4</v>
      </c>
      <c r="S160" s="66">
        <v>1.1299999999999999E-2</v>
      </c>
      <c r="T160" s="66">
        <v>8.0000000000000004E-4</v>
      </c>
    </row>
    <row r="161" spans="1:20">
      <c r="A161" t="s">
        <v>767</v>
      </c>
      <c r="B161" t="s">
        <v>768</v>
      </c>
      <c r="C161" t="s">
        <v>99</v>
      </c>
      <c r="D161" t="s">
        <v>122</v>
      </c>
      <c r="E161" t="s">
        <v>769</v>
      </c>
      <c r="F161" t="s">
        <v>352</v>
      </c>
      <c r="G161" t="s">
        <v>553</v>
      </c>
      <c r="H161" t="s">
        <v>206</v>
      </c>
      <c r="I161" t="s">
        <v>526</v>
      </c>
      <c r="J161" s="65">
        <v>2.87</v>
      </c>
      <c r="K161" t="s">
        <v>101</v>
      </c>
      <c r="L161" s="66">
        <v>3.5499999999999997E-2</v>
      </c>
      <c r="M161" s="66">
        <v>3.0800000000000001E-2</v>
      </c>
      <c r="N161" s="65">
        <v>18000.169999999998</v>
      </c>
      <c r="O161" s="65">
        <v>102.9</v>
      </c>
      <c r="P161" s="65">
        <v>0</v>
      </c>
      <c r="Q161" s="65">
        <v>18.522174929999998</v>
      </c>
      <c r="R161" s="66">
        <v>2.0000000000000001E-4</v>
      </c>
      <c r="S161" s="66">
        <v>1.4E-3</v>
      </c>
      <c r="T161" s="66">
        <v>1E-4</v>
      </c>
    </row>
    <row r="162" spans="1:20">
      <c r="A162" t="s">
        <v>770</v>
      </c>
      <c r="B162" t="s">
        <v>771</v>
      </c>
      <c r="C162" t="s">
        <v>99</v>
      </c>
      <c r="D162" t="s">
        <v>122</v>
      </c>
      <c r="E162" t="s">
        <v>772</v>
      </c>
      <c r="F162" t="s">
        <v>466</v>
      </c>
      <c r="G162" t="s">
        <v>553</v>
      </c>
      <c r="H162" t="s">
        <v>206</v>
      </c>
      <c r="I162" t="s">
        <v>415</v>
      </c>
      <c r="J162" s="65">
        <v>0.94</v>
      </c>
      <c r="K162" t="s">
        <v>101</v>
      </c>
      <c r="L162" s="66">
        <v>7.7499999999999999E-2</v>
      </c>
      <c r="M162" s="66">
        <v>0.21590000000000001</v>
      </c>
      <c r="N162" s="65">
        <v>73000</v>
      </c>
      <c r="O162" s="65">
        <v>89.21</v>
      </c>
      <c r="P162" s="65">
        <v>0</v>
      </c>
      <c r="Q162" s="65">
        <v>65.1233</v>
      </c>
      <c r="R162" s="66">
        <v>5.0000000000000001E-4</v>
      </c>
      <c r="S162" s="66">
        <v>4.8999999999999998E-3</v>
      </c>
      <c r="T162" s="66">
        <v>2.9999999999999997E-4</v>
      </c>
    </row>
    <row r="163" spans="1:20">
      <c r="A163" t="s">
        <v>773</v>
      </c>
      <c r="B163" t="s">
        <v>774</v>
      </c>
      <c r="C163" t="s">
        <v>99</v>
      </c>
      <c r="D163" t="s">
        <v>122</v>
      </c>
      <c r="E163" t="s">
        <v>775</v>
      </c>
      <c r="F163" t="s">
        <v>525</v>
      </c>
      <c r="G163" t="s">
        <v>553</v>
      </c>
      <c r="H163" t="s">
        <v>206</v>
      </c>
      <c r="I163" t="s">
        <v>593</v>
      </c>
      <c r="J163" s="65">
        <v>0.56999999999999995</v>
      </c>
      <c r="K163" t="s">
        <v>101</v>
      </c>
      <c r="L163" s="66">
        <v>0.06</v>
      </c>
      <c r="M163" s="66">
        <v>4.8599999999999997E-2</v>
      </c>
      <c r="N163" s="65">
        <v>30500.2</v>
      </c>
      <c r="O163" s="65">
        <v>103.19</v>
      </c>
      <c r="P163" s="65">
        <v>0</v>
      </c>
      <c r="Q163" s="65">
        <v>31.473156379999999</v>
      </c>
      <c r="R163" s="66">
        <v>2.9999999999999997E-4</v>
      </c>
      <c r="S163" s="66">
        <v>2.3E-3</v>
      </c>
      <c r="T163" s="66">
        <v>2.0000000000000001E-4</v>
      </c>
    </row>
    <row r="164" spans="1:20">
      <c r="A164" t="s">
        <v>776</v>
      </c>
      <c r="B164" t="s">
        <v>777</v>
      </c>
      <c r="C164" t="s">
        <v>99</v>
      </c>
      <c r="D164" t="s">
        <v>122</v>
      </c>
      <c r="E164" t="s">
        <v>778</v>
      </c>
      <c r="F164" t="s">
        <v>525</v>
      </c>
      <c r="G164" t="s">
        <v>750</v>
      </c>
      <c r="H164" t="s">
        <v>149</v>
      </c>
      <c r="I164" t="s">
        <v>397</v>
      </c>
      <c r="J164" s="65">
        <v>0.34</v>
      </c>
      <c r="K164" t="s">
        <v>101</v>
      </c>
      <c r="L164" s="66">
        <v>5.5E-2</v>
      </c>
      <c r="M164" s="66">
        <v>2.1100000000000001E-2</v>
      </c>
      <c r="N164" s="65">
        <v>50000.160000000003</v>
      </c>
      <c r="O164" s="65">
        <v>102.04</v>
      </c>
      <c r="P164" s="65">
        <v>0</v>
      </c>
      <c r="Q164" s="65">
        <v>51.020163263999997</v>
      </c>
      <c r="R164" s="66">
        <v>6.9999999999999999E-4</v>
      </c>
      <c r="S164" s="66">
        <v>3.8E-3</v>
      </c>
      <c r="T164" s="66">
        <v>2.9999999999999997E-4</v>
      </c>
    </row>
    <row r="165" spans="1:20">
      <c r="A165" t="s">
        <v>779</v>
      </c>
      <c r="B165" t="s">
        <v>780</v>
      </c>
      <c r="C165" t="s">
        <v>99</v>
      </c>
      <c r="D165" t="s">
        <v>122</v>
      </c>
      <c r="E165" t="s">
        <v>781</v>
      </c>
      <c r="F165" t="s">
        <v>525</v>
      </c>
      <c r="G165" t="s">
        <v>553</v>
      </c>
      <c r="H165" t="s">
        <v>206</v>
      </c>
      <c r="I165" t="s">
        <v>409</v>
      </c>
      <c r="J165" s="65">
        <v>0.25</v>
      </c>
      <c r="K165" t="s">
        <v>101</v>
      </c>
      <c r="L165" s="66">
        <v>3.95E-2</v>
      </c>
      <c r="M165" s="66">
        <v>1.3899999999999999E-2</v>
      </c>
      <c r="N165" s="65">
        <v>14500.33</v>
      </c>
      <c r="O165" s="65">
        <v>101.62</v>
      </c>
      <c r="P165" s="65">
        <v>0</v>
      </c>
      <c r="Q165" s="65">
        <v>14.735235346</v>
      </c>
      <c r="R165" s="66">
        <v>5.9999999999999995E-4</v>
      </c>
      <c r="S165" s="66">
        <v>1.1000000000000001E-3</v>
      </c>
      <c r="T165" s="66">
        <v>1E-4</v>
      </c>
    </row>
    <row r="166" spans="1:20">
      <c r="A166" t="s">
        <v>782</v>
      </c>
      <c r="B166" t="s">
        <v>783</v>
      </c>
      <c r="C166" t="s">
        <v>99</v>
      </c>
      <c r="D166" t="s">
        <v>122</v>
      </c>
      <c r="E166" t="s">
        <v>781</v>
      </c>
      <c r="F166" t="s">
        <v>525</v>
      </c>
      <c r="G166" t="s">
        <v>553</v>
      </c>
      <c r="H166" t="s">
        <v>206</v>
      </c>
      <c r="I166" t="s">
        <v>784</v>
      </c>
      <c r="J166" s="65">
        <v>3.93</v>
      </c>
      <c r="K166" t="s">
        <v>101</v>
      </c>
      <c r="L166" s="66">
        <v>4.9500000000000002E-2</v>
      </c>
      <c r="M166" s="66">
        <v>4.9099999999999998E-2</v>
      </c>
      <c r="N166" s="65">
        <v>16000</v>
      </c>
      <c r="O166" s="65">
        <v>100.51</v>
      </c>
      <c r="P166" s="65">
        <v>0</v>
      </c>
      <c r="Q166" s="65">
        <v>16.081600000000002</v>
      </c>
      <c r="R166" s="66">
        <v>2.0000000000000001E-4</v>
      </c>
      <c r="S166" s="66">
        <v>1.1999999999999999E-3</v>
      </c>
      <c r="T166" s="66">
        <v>1E-4</v>
      </c>
    </row>
    <row r="167" spans="1:20">
      <c r="A167" t="s">
        <v>785</v>
      </c>
      <c r="B167" t="s">
        <v>786</v>
      </c>
      <c r="C167" t="s">
        <v>99</v>
      </c>
      <c r="D167" t="s">
        <v>122</v>
      </c>
      <c r="E167" t="s">
        <v>787</v>
      </c>
      <c r="F167" t="s">
        <v>466</v>
      </c>
      <c r="G167" t="s">
        <v>750</v>
      </c>
      <c r="H167" t="s">
        <v>149</v>
      </c>
      <c r="I167" t="s">
        <v>788</v>
      </c>
      <c r="J167" s="65">
        <v>1.46</v>
      </c>
      <c r="K167" t="s">
        <v>101</v>
      </c>
      <c r="L167" s="66">
        <v>5.5500000000000001E-2</v>
      </c>
      <c r="M167" s="66">
        <v>4.9599999999999998E-2</v>
      </c>
      <c r="N167" s="65">
        <v>4286.2700000000004</v>
      </c>
      <c r="O167" s="65">
        <v>100.91</v>
      </c>
      <c r="P167" s="65">
        <v>1.88103</v>
      </c>
      <c r="Q167" s="65">
        <v>6.2063050569999998</v>
      </c>
      <c r="R167" s="66">
        <v>1E-4</v>
      </c>
      <c r="S167" s="66">
        <v>5.0000000000000001E-4</v>
      </c>
      <c r="T167" s="66">
        <v>0</v>
      </c>
    </row>
    <row r="168" spans="1:20">
      <c r="A168" t="s">
        <v>789</v>
      </c>
      <c r="B168" t="s">
        <v>790</v>
      </c>
      <c r="C168" t="s">
        <v>99</v>
      </c>
      <c r="D168" t="s">
        <v>122</v>
      </c>
      <c r="E168" t="s">
        <v>791</v>
      </c>
      <c r="F168" t="s">
        <v>525</v>
      </c>
      <c r="G168" t="s">
        <v>792</v>
      </c>
      <c r="H168" t="s">
        <v>206</v>
      </c>
      <c r="I168" t="s">
        <v>793</v>
      </c>
      <c r="J168" s="65">
        <v>0.81</v>
      </c>
      <c r="K168" t="s">
        <v>101</v>
      </c>
      <c r="L168" s="66">
        <v>3.9E-2</v>
      </c>
      <c r="M168" s="66">
        <v>2.63E-2</v>
      </c>
      <c r="N168" s="65">
        <v>69000</v>
      </c>
      <c r="O168" s="65">
        <v>102</v>
      </c>
      <c r="P168" s="65">
        <v>0</v>
      </c>
      <c r="Q168" s="65">
        <v>70.38</v>
      </c>
      <c r="R168" s="66">
        <v>5.9999999999999995E-4</v>
      </c>
      <c r="S168" s="66">
        <v>5.1999999999999998E-3</v>
      </c>
      <c r="T168" s="66">
        <v>4.0000000000000002E-4</v>
      </c>
    </row>
    <row r="169" spans="1:20">
      <c r="A169" t="s">
        <v>794</v>
      </c>
      <c r="B169" t="s">
        <v>795</v>
      </c>
      <c r="C169" t="s">
        <v>99</v>
      </c>
      <c r="D169" t="s">
        <v>122</v>
      </c>
      <c r="E169" t="s">
        <v>791</v>
      </c>
      <c r="F169" t="s">
        <v>525</v>
      </c>
      <c r="G169" t="s">
        <v>792</v>
      </c>
      <c r="H169" t="s">
        <v>206</v>
      </c>
      <c r="I169" t="s">
        <v>796</v>
      </c>
      <c r="J169" s="65">
        <v>1.88</v>
      </c>
      <c r="K169" t="s">
        <v>101</v>
      </c>
      <c r="L169" s="66">
        <v>5.3999999999999999E-2</v>
      </c>
      <c r="M169" s="66">
        <v>5.2699999999999997E-2</v>
      </c>
      <c r="N169" s="65">
        <v>31000</v>
      </c>
      <c r="O169" s="65">
        <v>101.25</v>
      </c>
      <c r="P169" s="65">
        <v>0</v>
      </c>
      <c r="Q169" s="65">
        <v>31.387499999999999</v>
      </c>
      <c r="R169" s="66">
        <v>2.9999999999999997E-4</v>
      </c>
      <c r="S169" s="66">
        <v>2.3E-3</v>
      </c>
      <c r="T169" s="66">
        <v>2.0000000000000001E-4</v>
      </c>
    </row>
    <row r="170" spans="1:20">
      <c r="A170" t="s">
        <v>797</v>
      </c>
      <c r="B170" t="s">
        <v>798</v>
      </c>
      <c r="C170" t="s">
        <v>99</v>
      </c>
      <c r="D170" t="s">
        <v>122</v>
      </c>
      <c r="E170" t="s">
        <v>762</v>
      </c>
      <c r="F170" t="s">
        <v>525</v>
      </c>
      <c r="G170" t="s">
        <v>792</v>
      </c>
      <c r="H170" t="s">
        <v>206</v>
      </c>
      <c r="I170" t="s">
        <v>799</v>
      </c>
      <c r="J170" s="65">
        <v>1.75</v>
      </c>
      <c r="K170" t="s">
        <v>101</v>
      </c>
      <c r="L170" s="66">
        <v>5.8500000000000003E-2</v>
      </c>
      <c r="M170" s="66">
        <v>1.9400000000000001E-2</v>
      </c>
      <c r="N170" s="65">
        <v>10000</v>
      </c>
      <c r="O170" s="65">
        <v>108</v>
      </c>
      <c r="P170" s="65">
        <v>0</v>
      </c>
      <c r="Q170" s="65">
        <v>10.8</v>
      </c>
      <c r="R170" s="66">
        <v>1E-4</v>
      </c>
      <c r="S170" s="66">
        <v>8.0000000000000004E-4</v>
      </c>
      <c r="T170" s="66">
        <v>1E-4</v>
      </c>
    </row>
    <row r="171" spans="1:20">
      <c r="A171" t="s">
        <v>800</v>
      </c>
      <c r="B171" t="s">
        <v>801</v>
      </c>
      <c r="C171" t="s">
        <v>99</v>
      </c>
      <c r="D171" t="s">
        <v>122</v>
      </c>
      <c r="E171" t="s">
        <v>802</v>
      </c>
      <c r="F171" t="s">
        <v>449</v>
      </c>
      <c r="G171" t="s">
        <v>792</v>
      </c>
      <c r="H171" t="s">
        <v>206</v>
      </c>
      <c r="I171" t="s">
        <v>803</v>
      </c>
      <c r="J171" s="65">
        <v>1.04</v>
      </c>
      <c r="K171" t="s">
        <v>101</v>
      </c>
      <c r="L171" s="66">
        <v>4.8500000000000001E-2</v>
      </c>
      <c r="M171" s="66">
        <v>4.24E-2</v>
      </c>
      <c r="N171" s="65">
        <v>11538.54</v>
      </c>
      <c r="O171" s="65">
        <v>100.66</v>
      </c>
      <c r="P171" s="65">
        <v>3.8440599999999998</v>
      </c>
      <c r="Q171" s="65">
        <v>15.458754364000001</v>
      </c>
      <c r="R171" s="66">
        <v>5.9999999999999995E-4</v>
      </c>
      <c r="S171" s="66">
        <v>1.1999999999999999E-3</v>
      </c>
      <c r="T171" s="66">
        <v>1E-4</v>
      </c>
    </row>
    <row r="172" spans="1:20">
      <c r="A172" t="s">
        <v>804</v>
      </c>
      <c r="B172" t="s">
        <v>805</v>
      </c>
      <c r="C172" t="s">
        <v>99</v>
      </c>
      <c r="D172" t="s">
        <v>122</v>
      </c>
      <c r="E172" t="s">
        <v>806</v>
      </c>
      <c r="F172" t="s">
        <v>111</v>
      </c>
      <c r="G172" t="s">
        <v>807</v>
      </c>
      <c r="H172" t="s">
        <v>206</v>
      </c>
      <c r="I172" t="s">
        <v>808</v>
      </c>
      <c r="J172" s="65">
        <v>3.34</v>
      </c>
      <c r="K172" t="s">
        <v>101</v>
      </c>
      <c r="L172" s="66">
        <v>4.8000000000000001E-2</v>
      </c>
      <c r="M172" s="66">
        <v>6.3500000000000001E-2</v>
      </c>
      <c r="N172" s="65">
        <v>116000</v>
      </c>
      <c r="O172" s="65">
        <v>96.51</v>
      </c>
      <c r="P172" s="65">
        <v>0</v>
      </c>
      <c r="Q172" s="65">
        <v>111.9516</v>
      </c>
      <c r="R172" s="66">
        <v>1E-4</v>
      </c>
      <c r="S172" s="66">
        <v>8.3000000000000001E-3</v>
      </c>
      <c r="T172" s="66">
        <v>5.9999999999999995E-4</v>
      </c>
    </row>
    <row r="173" spans="1:20">
      <c r="A173" t="s">
        <v>809</v>
      </c>
      <c r="B173" t="s">
        <v>810</v>
      </c>
      <c r="C173" t="s">
        <v>99</v>
      </c>
      <c r="D173" t="s">
        <v>122</v>
      </c>
      <c r="E173" t="s">
        <v>811</v>
      </c>
      <c r="F173" t="s">
        <v>131</v>
      </c>
      <c r="G173" t="s">
        <v>812</v>
      </c>
      <c r="H173" t="s">
        <v>149</v>
      </c>
      <c r="I173" t="s">
        <v>813</v>
      </c>
      <c r="J173" s="65">
        <v>3.84</v>
      </c>
      <c r="K173" t="s">
        <v>101</v>
      </c>
      <c r="L173" s="66">
        <v>3.85E-2</v>
      </c>
      <c r="M173" s="66">
        <v>5.2900000000000003E-2</v>
      </c>
      <c r="N173" s="65">
        <v>49762.81</v>
      </c>
      <c r="O173" s="65">
        <v>96.2</v>
      </c>
      <c r="P173" s="65">
        <v>0</v>
      </c>
      <c r="Q173" s="65">
        <v>47.871823220000003</v>
      </c>
      <c r="R173" s="66">
        <v>0</v>
      </c>
      <c r="S173" s="66">
        <v>3.5999999999999999E-3</v>
      </c>
      <c r="T173" s="66">
        <v>2.0000000000000001E-4</v>
      </c>
    </row>
    <row r="174" spans="1:20">
      <c r="A174" t="s">
        <v>814</v>
      </c>
      <c r="B174" t="s">
        <v>815</v>
      </c>
      <c r="C174" t="s">
        <v>99</v>
      </c>
      <c r="D174" t="s">
        <v>122</v>
      </c>
      <c r="E174" t="s">
        <v>816</v>
      </c>
      <c r="F174" t="s">
        <v>627</v>
      </c>
      <c r="G174" t="s">
        <v>817</v>
      </c>
      <c r="H174" t="s">
        <v>206</v>
      </c>
      <c r="I174" t="s">
        <v>588</v>
      </c>
      <c r="J174" s="65">
        <v>1.25</v>
      </c>
      <c r="K174" t="s">
        <v>101</v>
      </c>
      <c r="L174" s="66">
        <v>2.8000000000000001E-2</v>
      </c>
      <c r="M174" s="66">
        <v>0.77929999999999999</v>
      </c>
      <c r="N174" s="65">
        <v>93000</v>
      </c>
      <c r="O174" s="65">
        <v>50.6</v>
      </c>
      <c r="P174" s="65">
        <v>0</v>
      </c>
      <c r="Q174" s="65">
        <v>47.058</v>
      </c>
      <c r="R174" s="66">
        <v>1E-4</v>
      </c>
      <c r="S174" s="66">
        <v>3.5000000000000001E-3</v>
      </c>
      <c r="T174" s="66">
        <v>2.0000000000000001E-4</v>
      </c>
    </row>
    <row r="175" spans="1:20">
      <c r="A175" t="s">
        <v>818</v>
      </c>
      <c r="B175" t="s">
        <v>819</v>
      </c>
      <c r="C175" t="s">
        <v>99</v>
      </c>
      <c r="D175" t="s">
        <v>122</v>
      </c>
      <c r="E175" t="s">
        <v>816</v>
      </c>
      <c r="F175" t="s">
        <v>627</v>
      </c>
      <c r="G175" t="s">
        <v>817</v>
      </c>
      <c r="H175" t="s">
        <v>206</v>
      </c>
      <c r="I175" t="s">
        <v>593</v>
      </c>
      <c r="J175" s="65">
        <v>2.0699999999999998</v>
      </c>
      <c r="K175" t="s">
        <v>101</v>
      </c>
      <c r="L175" s="66">
        <v>4.2999999999999997E-2</v>
      </c>
      <c r="M175" s="66">
        <v>0.46939999999999998</v>
      </c>
      <c r="N175" s="65">
        <v>226000.89</v>
      </c>
      <c r="O175" s="65">
        <v>45.26</v>
      </c>
      <c r="P175" s="65">
        <v>0</v>
      </c>
      <c r="Q175" s="65">
        <v>102.288002814</v>
      </c>
      <c r="R175" s="66">
        <v>1E-4</v>
      </c>
      <c r="S175" s="66">
        <v>7.6E-3</v>
      </c>
      <c r="T175" s="66">
        <v>5.0000000000000001E-4</v>
      </c>
    </row>
    <row r="176" spans="1:20">
      <c r="A176" t="s">
        <v>820</v>
      </c>
      <c r="B176" t="s">
        <v>821</v>
      </c>
      <c r="C176" t="s">
        <v>99</v>
      </c>
      <c r="D176" t="s">
        <v>122</v>
      </c>
      <c r="E176" t="s">
        <v>822</v>
      </c>
      <c r="F176" t="s">
        <v>466</v>
      </c>
      <c r="G176" t="s">
        <v>222</v>
      </c>
      <c r="H176" t="s">
        <v>558</v>
      </c>
      <c r="I176" t="s">
        <v>823</v>
      </c>
      <c r="J176" s="65">
        <v>2.14</v>
      </c>
      <c r="K176" t="s">
        <v>101</v>
      </c>
      <c r="L176" s="66">
        <v>4.4999999999999998E-2</v>
      </c>
      <c r="M176" s="66">
        <v>6.7199999999999996E-2</v>
      </c>
      <c r="N176" s="65">
        <v>62000</v>
      </c>
      <c r="O176" s="65">
        <v>96.76</v>
      </c>
      <c r="P176" s="65">
        <v>0</v>
      </c>
      <c r="Q176" s="65">
        <v>59.991199999999999</v>
      </c>
      <c r="R176" s="66">
        <v>2.0000000000000001E-4</v>
      </c>
      <c r="S176" s="66">
        <v>4.4999999999999997E-3</v>
      </c>
      <c r="T176" s="66">
        <v>2.9999999999999997E-4</v>
      </c>
    </row>
    <row r="177" spans="1:20" s="73" customFormat="1">
      <c r="A177" s="70" t="s">
        <v>824</v>
      </c>
      <c r="B177" s="70" t="s">
        <v>825</v>
      </c>
      <c r="C177" s="70" t="s">
        <v>99</v>
      </c>
      <c r="D177" s="70" t="s">
        <v>122</v>
      </c>
      <c r="E177" s="70" t="s">
        <v>826</v>
      </c>
      <c r="F177" s="70" t="s">
        <v>111</v>
      </c>
      <c r="G177" s="70" t="s">
        <v>222</v>
      </c>
      <c r="H177" s="70" t="s">
        <v>558</v>
      </c>
      <c r="I177" s="70" t="s">
        <v>827</v>
      </c>
      <c r="J177" s="71">
        <v>1.86</v>
      </c>
      <c r="K177" s="70" t="s">
        <v>101</v>
      </c>
      <c r="L177" s="72">
        <v>5.4899999999999997E-2</v>
      </c>
      <c r="M177" s="72">
        <v>5.2999999999999999E-2</v>
      </c>
      <c r="N177" s="71">
        <v>174186</v>
      </c>
      <c r="O177" s="71">
        <f>Q177/N177*100*1000</f>
        <v>103.00024112155971</v>
      </c>
      <c r="P177" s="71">
        <v>0</v>
      </c>
      <c r="Q177" s="71">
        <v>179.41200000000001</v>
      </c>
      <c r="R177" s="72">
        <v>8.9999999999999998E-4</v>
      </c>
      <c r="S177" s="72">
        <v>1.38E-2</v>
      </c>
      <c r="T177" s="72">
        <v>8.9999999999999998E-4</v>
      </c>
    </row>
    <row r="178" spans="1:20" s="73" customFormat="1">
      <c r="A178" s="70" t="s">
        <v>828</v>
      </c>
      <c r="B178" s="70">
        <v>11392780</v>
      </c>
      <c r="C178" s="70" t="s">
        <v>99</v>
      </c>
      <c r="D178" s="70" t="s">
        <v>122</v>
      </c>
      <c r="E178" s="70" t="s">
        <v>826</v>
      </c>
      <c r="F178" s="70" t="s">
        <v>111</v>
      </c>
      <c r="G178" s="70" t="s">
        <v>222</v>
      </c>
      <c r="H178" s="70" t="s">
        <v>558</v>
      </c>
      <c r="I178" s="70" t="s">
        <v>827</v>
      </c>
      <c r="K178" s="70" t="s">
        <v>101</v>
      </c>
      <c r="L178" s="72">
        <v>5.4899999999999997E-2</v>
      </c>
      <c r="M178" s="72">
        <v>0</v>
      </c>
      <c r="N178" s="71">
        <v>5000</v>
      </c>
      <c r="O178" s="71">
        <f>Q178/N178*100*1000</f>
        <v>102.6</v>
      </c>
      <c r="P178" s="71">
        <v>0</v>
      </c>
      <c r="Q178" s="71">
        <v>5.13</v>
      </c>
      <c r="R178" s="72">
        <v>0</v>
      </c>
      <c r="S178" s="72">
        <v>0</v>
      </c>
      <c r="T178" s="72">
        <v>0</v>
      </c>
    </row>
    <row r="179" spans="1:20">
      <c r="A179" t="s">
        <v>829</v>
      </c>
      <c r="B179" t="s">
        <v>830</v>
      </c>
      <c r="C179" t="s">
        <v>99</v>
      </c>
      <c r="D179" t="s">
        <v>122</v>
      </c>
      <c r="E179" t="s">
        <v>831</v>
      </c>
      <c r="F179" t="s">
        <v>525</v>
      </c>
      <c r="G179" t="s">
        <v>222</v>
      </c>
      <c r="H179" t="s">
        <v>558</v>
      </c>
      <c r="I179" t="s">
        <v>832</v>
      </c>
      <c r="J179" s="65">
        <v>0</v>
      </c>
      <c r="K179" t="s">
        <v>101</v>
      </c>
      <c r="L179" s="66">
        <v>9.8500000000000004E-2</v>
      </c>
      <c r="M179" s="66">
        <v>0</v>
      </c>
      <c r="N179" s="65">
        <v>118000</v>
      </c>
      <c r="O179" s="65">
        <v>10</v>
      </c>
      <c r="P179" s="65">
        <v>0</v>
      </c>
      <c r="Q179" s="65">
        <v>11.8</v>
      </c>
      <c r="R179" s="66">
        <v>8.9999999999999998E-4</v>
      </c>
      <c r="S179" s="66">
        <v>8.9999999999999998E-4</v>
      </c>
      <c r="T179" s="66">
        <v>1E-4</v>
      </c>
    </row>
    <row r="180" spans="1:20">
      <c r="A180" t="s">
        <v>833</v>
      </c>
      <c r="B180" t="s">
        <v>834</v>
      </c>
      <c r="C180" t="s">
        <v>99</v>
      </c>
      <c r="D180" t="s">
        <v>122</v>
      </c>
      <c r="E180" t="s">
        <v>835</v>
      </c>
      <c r="F180" t="s">
        <v>449</v>
      </c>
      <c r="G180" t="s">
        <v>222</v>
      </c>
      <c r="H180" t="s">
        <v>558</v>
      </c>
      <c r="I180" t="s">
        <v>637</v>
      </c>
      <c r="J180" s="65">
        <v>1.21</v>
      </c>
      <c r="K180" t="s">
        <v>101</v>
      </c>
      <c r="L180" s="66">
        <v>2.9000000000000001E-2</v>
      </c>
      <c r="M180" s="66">
        <v>0.05</v>
      </c>
      <c r="N180" s="65">
        <v>136000</v>
      </c>
      <c r="O180" s="65">
        <v>98.3</v>
      </c>
      <c r="P180" s="65">
        <v>0</v>
      </c>
      <c r="Q180" s="65">
        <v>133.68799999999999</v>
      </c>
      <c r="R180" s="66">
        <v>1.4E-3</v>
      </c>
      <c r="S180" s="66">
        <v>0.01</v>
      </c>
      <c r="T180" s="66">
        <v>6.9999999999999999E-4</v>
      </c>
    </row>
    <row r="181" spans="1:20">
      <c r="A181" s="67" t="s">
        <v>271</v>
      </c>
      <c r="B181" s="14"/>
      <c r="C181" s="14"/>
      <c r="D181" s="14"/>
      <c r="E181" s="14"/>
      <c r="J181" s="69">
        <v>2.7</v>
      </c>
      <c r="M181" s="68">
        <v>3.5099999999999999E-2</v>
      </c>
      <c r="N181" s="69">
        <v>1438611.09</v>
      </c>
      <c r="P181" s="69">
        <v>0</v>
      </c>
      <c r="Q181" s="69">
        <v>1378.3138314190001</v>
      </c>
      <c r="S181" s="68">
        <v>0.1028</v>
      </c>
      <c r="T181" s="68">
        <v>7.0000000000000001E-3</v>
      </c>
    </row>
    <row r="182" spans="1:20">
      <c r="A182" t="s">
        <v>836</v>
      </c>
      <c r="B182" t="s">
        <v>837</v>
      </c>
      <c r="C182" t="s">
        <v>99</v>
      </c>
      <c r="D182" t="s">
        <v>122</v>
      </c>
      <c r="E182" t="s">
        <v>276</v>
      </c>
      <c r="F182" t="s">
        <v>277</v>
      </c>
      <c r="G182" t="s">
        <v>205</v>
      </c>
      <c r="H182" t="s">
        <v>206</v>
      </c>
      <c r="I182" t="s">
        <v>838</v>
      </c>
      <c r="J182" s="65">
        <v>2.81</v>
      </c>
      <c r="K182" t="s">
        <v>101</v>
      </c>
      <c r="L182" s="66">
        <v>2.9000000000000001E-2</v>
      </c>
      <c r="M182" s="66">
        <v>1.7000000000000001E-2</v>
      </c>
      <c r="N182" s="65">
        <v>637000</v>
      </c>
      <c r="O182" s="65">
        <v>98.46</v>
      </c>
      <c r="P182" s="65">
        <v>0</v>
      </c>
      <c r="Q182" s="65">
        <v>627.1902</v>
      </c>
      <c r="R182" s="66">
        <v>6.9999999999999999E-4</v>
      </c>
      <c r="S182" s="66">
        <v>4.6800000000000001E-2</v>
      </c>
      <c r="T182" s="66">
        <v>3.2000000000000002E-3</v>
      </c>
    </row>
    <row r="183" spans="1:20">
      <c r="A183" t="s">
        <v>839</v>
      </c>
      <c r="B183" t="s">
        <v>840</v>
      </c>
      <c r="C183" t="s">
        <v>99</v>
      </c>
      <c r="D183" t="s">
        <v>122</v>
      </c>
      <c r="E183" t="s">
        <v>276</v>
      </c>
      <c r="F183" t="s">
        <v>277</v>
      </c>
      <c r="G183" t="s">
        <v>205</v>
      </c>
      <c r="H183" t="s">
        <v>206</v>
      </c>
      <c r="I183" t="s">
        <v>841</v>
      </c>
      <c r="J183" s="65">
        <v>5.15</v>
      </c>
      <c r="K183" t="s">
        <v>101</v>
      </c>
      <c r="L183" s="66">
        <v>2.47E-2</v>
      </c>
      <c r="M183" s="66">
        <v>3.8300000000000001E-2</v>
      </c>
      <c r="N183" s="65">
        <v>75000</v>
      </c>
      <c r="O183" s="65">
        <v>93.5</v>
      </c>
      <c r="P183" s="65">
        <v>0</v>
      </c>
      <c r="Q183" s="65">
        <v>70.125</v>
      </c>
      <c r="R183" s="66">
        <v>2.9999999999999997E-4</v>
      </c>
      <c r="S183" s="66">
        <v>5.1999999999999998E-3</v>
      </c>
      <c r="T183" s="66">
        <v>4.0000000000000002E-4</v>
      </c>
    </row>
    <row r="184" spans="1:20">
      <c r="A184" t="s">
        <v>842</v>
      </c>
      <c r="B184" t="s">
        <v>843</v>
      </c>
      <c r="C184" t="s">
        <v>99</v>
      </c>
      <c r="D184" t="s">
        <v>122</v>
      </c>
      <c r="E184" t="s">
        <v>844</v>
      </c>
      <c r="F184" t="s">
        <v>627</v>
      </c>
      <c r="G184" t="s">
        <v>376</v>
      </c>
      <c r="H184" t="s">
        <v>206</v>
      </c>
      <c r="I184" t="s">
        <v>397</v>
      </c>
      <c r="J184" s="65">
        <v>2.34</v>
      </c>
      <c r="K184" t="s">
        <v>101</v>
      </c>
      <c r="L184" s="66">
        <v>3.49E-2</v>
      </c>
      <c r="M184" s="66">
        <v>4.3999999999999997E-2</v>
      </c>
      <c r="N184" s="65">
        <v>133000.38</v>
      </c>
      <c r="O184" s="65">
        <v>94.98</v>
      </c>
      <c r="P184" s="65">
        <v>0</v>
      </c>
      <c r="Q184" s="65">
        <v>126.323760924</v>
      </c>
      <c r="R184" s="66">
        <v>1E-4</v>
      </c>
      <c r="S184" s="66">
        <v>9.4000000000000004E-3</v>
      </c>
      <c r="T184" s="66">
        <v>5.9999999999999995E-4</v>
      </c>
    </row>
    <row r="185" spans="1:20">
      <c r="A185" t="s">
        <v>845</v>
      </c>
      <c r="B185" t="s">
        <v>846</v>
      </c>
      <c r="C185" t="s">
        <v>99</v>
      </c>
      <c r="D185" t="s">
        <v>122</v>
      </c>
      <c r="E185" t="s">
        <v>847</v>
      </c>
      <c r="F185" t="s">
        <v>627</v>
      </c>
      <c r="G185" t="s">
        <v>437</v>
      </c>
      <c r="H185" t="s">
        <v>149</v>
      </c>
      <c r="I185" t="s">
        <v>281</v>
      </c>
      <c r="J185" s="65">
        <v>4.26</v>
      </c>
      <c r="K185" t="s">
        <v>101</v>
      </c>
      <c r="L185" s="66">
        <v>5.4800000000000001E-2</v>
      </c>
      <c r="M185" s="66">
        <v>6.7699999999999996E-2</v>
      </c>
      <c r="N185" s="65">
        <v>47615.360000000001</v>
      </c>
      <c r="O185" s="65">
        <v>93.11</v>
      </c>
      <c r="P185" s="65">
        <v>0</v>
      </c>
      <c r="Q185" s="65">
        <v>44.334661695999998</v>
      </c>
      <c r="R185" s="66">
        <v>2.0000000000000001E-4</v>
      </c>
      <c r="S185" s="66">
        <v>3.3E-3</v>
      </c>
      <c r="T185" s="66">
        <v>2.0000000000000001E-4</v>
      </c>
    </row>
    <row r="186" spans="1:20">
      <c r="A186" t="s">
        <v>848</v>
      </c>
      <c r="B186" t="s">
        <v>849</v>
      </c>
      <c r="C186" t="s">
        <v>99</v>
      </c>
      <c r="D186" t="s">
        <v>122</v>
      </c>
      <c r="E186" t="s">
        <v>850</v>
      </c>
      <c r="F186" t="s">
        <v>466</v>
      </c>
      <c r="G186" t="s">
        <v>437</v>
      </c>
      <c r="H186" t="s">
        <v>149</v>
      </c>
      <c r="I186" t="s">
        <v>851</v>
      </c>
      <c r="J186" s="65">
        <v>4.99</v>
      </c>
      <c r="K186" t="s">
        <v>101</v>
      </c>
      <c r="L186" s="66">
        <v>4.2999999999999997E-2</v>
      </c>
      <c r="M186" s="66">
        <v>8.0199999999999994E-2</v>
      </c>
      <c r="N186" s="65">
        <v>9773.99</v>
      </c>
      <c r="O186" s="65">
        <v>84.61</v>
      </c>
      <c r="P186" s="65">
        <v>0</v>
      </c>
      <c r="Q186" s="65">
        <v>8.2697729389999992</v>
      </c>
      <c r="R186" s="66">
        <v>0</v>
      </c>
      <c r="S186" s="66">
        <v>5.9999999999999995E-4</v>
      </c>
      <c r="T186" s="66">
        <v>0</v>
      </c>
    </row>
    <row r="187" spans="1:20">
      <c r="A187" t="s">
        <v>852</v>
      </c>
      <c r="B187" t="s">
        <v>853</v>
      </c>
      <c r="C187" t="s">
        <v>99</v>
      </c>
      <c r="D187" t="s">
        <v>122</v>
      </c>
      <c r="E187" t="s">
        <v>854</v>
      </c>
      <c r="F187" t="s">
        <v>128</v>
      </c>
      <c r="G187" t="s">
        <v>491</v>
      </c>
      <c r="H187" t="s">
        <v>206</v>
      </c>
      <c r="I187" t="s">
        <v>397</v>
      </c>
      <c r="J187" s="65">
        <v>2.62</v>
      </c>
      <c r="K187" t="s">
        <v>101</v>
      </c>
      <c r="L187" s="66">
        <v>3.3700000000000001E-2</v>
      </c>
      <c r="M187" s="66">
        <v>2.4400000000000002E-2</v>
      </c>
      <c r="N187" s="65">
        <v>133000</v>
      </c>
      <c r="O187" s="65">
        <v>100.91</v>
      </c>
      <c r="P187" s="65">
        <v>0</v>
      </c>
      <c r="Q187" s="65">
        <v>134.21029999999999</v>
      </c>
      <c r="R187" s="66">
        <v>2.9999999999999997E-4</v>
      </c>
      <c r="S187" s="66">
        <v>0.01</v>
      </c>
      <c r="T187" s="66">
        <v>6.9999999999999999E-4</v>
      </c>
    </row>
    <row r="188" spans="1:20">
      <c r="A188" t="s">
        <v>855</v>
      </c>
      <c r="B188" t="s">
        <v>856</v>
      </c>
      <c r="C188" t="s">
        <v>99</v>
      </c>
      <c r="D188" t="s">
        <v>122</v>
      </c>
      <c r="E188" t="s">
        <v>857</v>
      </c>
      <c r="F188" t="s">
        <v>627</v>
      </c>
      <c r="G188" t="s">
        <v>487</v>
      </c>
      <c r="H188" t="s">
        <v>149</v>
      </c>
      <c r="I188" t="s">
        <v>362</v>
      </c>
      <c r="J188" s="65">
        <v>4.6900000000000004</v>
      </c>
      <c r="K188" t="s">
        <v>101</v>
      </c>
      <c r="L188" s="66">
        <v>4.6899999999999997E-2</v>
      </c>
      <c r="M188" s="66">
        <v>9.2200000000000004E-2</v>
      </c>
      <c r="N188" s="65">
        <v>16221.09</v>
      </c>
      <c r="O188" s="65">
        <v>80.05</v>
      </c>
      <c r="P188" s="65">
        <v>0</v>
      </c>
      <c r="Q188" s="65">
        <v>12.984982544999999</v>
      </c>
      <c r="R188" s="66">
        <v>0</v>
      </c>
      <c r="S188" s="66">
        <v>1E-3</v>
      </c>
      <c r="T188" s="66">
        <v>1E-4</v>
      </c>
    </row>
    <row r="189" spans="1:20">
      <c r="A189" t="s">
        <v>858</v>
      </c>
      <c r="B189" t="s">
        <v>859</v>
      </c>
      <c r="C189" t="s">
        <v>99</v>
      </c>
      <c r="D189" t="s">
        <v>122</v>
      </c>
      <c r="E189" t="s">
        <v>860</v>
      </c>
      <c r="F189" t="s">
        <v>627</v>
      </c>
      <c r="G189" t="s">
        <v>505</v>
      </c>
      <c r="H189" t="s">
        <v>149</v>
      </c>
      <c r="I189" t="s">
        <v>566</v>
      </c>
      <c r="J189" s="65">
        <v>1.22</v>
      </c>
      <c r="K189" t="s">
        <v>101</v>
      </c>
      <c r="L189" s="66">
        <v>4.4999999999999998E-2</v>
      </c>
      <c r="M189" s="66">
        <v>8.2900000000000001E-2</v>
      </c>
      <c r="N189" s="65">
        <v>90000</v>
      </c>
      <c r="O189" s="65">
        <v>87.28</v>
      </c>
      <c r="P189" s="65">
        <v>0</v>
      </c>
      <c r="Q189" s="65">
        <v>78.552000000000007</v>
      </c>
      <c r="R189" s="66">
        <v>1E-4</v>
      </c>
      <c r="S189" s="66">
        <v>5.8999999999999999E-3</v>
      </c>
      <c r="T189" s="66">
        <v>4.0000000000000002E-4</v>
      </c>
    </row>
    <row r="190" spans="1:20">
      <c r="A190" t="s">
        <v>861</v>
      </c>
      <c r="B190" t="s">
        <v>862</v>
      </c>
      <c r="C190" t="s">
        <v>99</v>
      </c>
      <c r="D190" t="s">
        <v>122</v>
      </c>
      <c r="E190" t="s">
        <v>531</v>
      </c>
      <c r="F190" t="s">
        <v>111</v>
      </c>
      <c r="G190" t="s">
        <v>510</v>
      </c>
      <c r="H190" t="s">
        <v>206</v>
      </c>
      <c r="I190" t="s">
        <v>304</v>
      </c>
      <c r="J190" s="65">
        <v>2.2000000000000002</v>
      </c>
      <c r="K190" t="s">
        <v>101</v>
      </c>
      <c r="L190" s="66">
        <v>5.2499999999999998E-2</v>
      </c>
      <c r="M190" s="66">
        <v>3.5000000000000003E-2</v>
      </c>
      <c r="N190" s="65">
        <v>100000.22</v>
      </c>
      <c r="O190" s="65">
        <v>94.35</v>
      </c>
      <c r="P190" s="65">
        <v>0</v>
      </c>
      <c r="Q190" s="65">
        <v>94.350207569999995</v>
      </c>
      <c r="R190" s="66">
        <v>1E-4</v>
      </c>
      <c r="S190" s="66">
        <v>7.0000000000000001E-3</v>
      </c>
      <c r="T190" s="66">
        <v>5.0000000000000001E-4</v>
      </c>
    </row>
    <row r="191" spans="1:20">
      <c r="A191" t="s">
        <v>863</v>
      </c>
      <c r="B191" t="s">
        <v>864</v>
      </c>
      <c r="C191" t="s">
        <v>99</v>
      </c>
      <c r="D191" t="s">
        <v>122</v>
      </c>
      <c r="E191" t="s">
        <v>740</v>
      </c>
      <c r="F191" t="s">
        <v>389</v>
      </c>
      <c r="G191" t="s">
        <v>549</v>
      </c>
      <c r="H191" t="s">
        <v>206</v>
      </c>
      <c r="I191" t="s">
        <v>784</v>
      </c>
      <c r="J191" s="65">
        <v>1.85</v>
      </c>
      <c r="K191" t="s">
        <v>101</v>
      </c>
      <c r="L191" s="66">
        <v>6.7000000000000004E-2</v>
      </c>
      <c r="M191" s="66">
        <v>6.0299999999999999E-2</v>
      </c>
      <c r="N191" s="65">
        <v>101000.05</v>
      </c>
      <c r="O191" s="65">
        <v>91.49</v>
      </c>
      <c r="P191" s="65">
        <v>0</v>
      </c>
      <c r="Q191" s="65">
        <v>92.404945745000006</v>
      </c>
      <c r="R191" s="66">
        <v>1E-4</v>
      </c>
      <c r="S191" s="66">
        <v>6.8999999999999999E-3</v>
      </c>
      <c r="T191" s="66">
        <v>5.0000000000000001E-4</v>
      </c>
    </row>
    <row r="192" spans="1:20">
      <c r="A192" t="s">
        <v>865</v>
      </c>
      <c r="B192" t="s">
        <v>866</v>
      </c>
      <c r="C192" t="s">
        <v>99</v>
      </c>
      <c r="D192" t="s">
        <v>122</v>
      </c>
      <c r="E192" t="s">
        <v>867</v>
      </c>
      <c r="F192" t="s">
        <v>127</v>
      </c>
      <c r="G192" t="s">
        <v>549</v>
      </c>
      <c r="H192" t="s">
        <v>206</v>
      </c>
      <c r="I192" t="s">
        <v>868</v>
      </c>
      <c r="J192" s="65">
        <v>2.15</v>
      </c>
      <c r="K192" t="s">
        <v>101</v>
      </c>
      <c r="L192" s="66">
        <v>3.8300000000000001E-2</v>
      </c>
      <c r="M192" s="66">
        <v>6.6000000000000003E-2</v>
      </c>
      <c r="N192" s="65">
        <v>96000</v>
      </c>
      <c r="O192" s="65">
        <v>93.3</v>
      </c>
      <c r="P192" s="65">
        <v>0</v>
      </c>
      <c r="Q192" s="65">
        <v>89.567999999999998</v>
      </c>
      <c r="R192" s="66">
        <v>2.0000000000000001E-4</v>
      </c>
      <c r="S192" s="66">
        <v>6.7000000000000002E-3</v>
      </c>
      <c r="T192" s="66">
        <v>5.0000000000000001E-4</v>
      </c>
    </row>
    <row r="193" spans="1:20">
      <c r="A193" s="67" t="s">
        <v>869</v>
      </c>
      <c r="B193" s="14"/>
      <c r="C193" s="14"/>
      <c r="D193" s="14"/>
      <c r="E193" s="14"/>
      <c r="J193" s="69">
        <v>0</v>
      </c>
      <c r="M193" s="68">
        <v>0</v>
      </c>
      <c r="N193" s="69">
        <v>0</v>
      </c>
      <c r="P193" s="69">
        <v>0</v>
      </c>
      <c r="Q193" s="69">
        <v>0</v>
      </c>
      <c r="S193" s="68">
        <v>0</v>
      </c>
      <c r="T193" s="68">
        <v>0</v>
      </c>
    </row>
    <row r="194" spans="1:20">
      <c r="A194" t="s">
        <v>222</v>
      </c>
      <c r="B194" t="s">
        <v>222</v>
      </c>
      <c r="C194" s="14"/>
      <c r="D194" s="14"/>
      <c r="E194" s="14"/>
      <c r="F194" t="s">
        <v>222</v>
      </c>
      <c r="G194" t="s">
        <v>222</v>
      </c>
      <c r="J194" s="65">
        <v>0</v>
      </c>
      <c r="K194" t="s">
        <v>222</v>
      </c>
      <c r="L194" s="66">
        <v>0</v>
      </c>
      <c r="M194" s="66">
        <v>0</v>
      </c>
      <c r="N194" s="65">
        <v>0</v>
      </c>
      <c r="O194" s="65">
        <v>0</v>
      </c>
      <c r="Q194" s="65">
        <v>0</v>
      </c>
      <c r="R194" s="66">
        <v>0</v>
      </c>
      <c r="S194" s="66">
        <v>0</v>
      </c>
      <c r="T194" s="66">
        <v>0</v>
      </c>
    </row>
    <row r="195" spans="1:20">
      <c r="A195" s="67" t="s">
        <v>227</v>
      </c>
      <c r="B195" s="14"/>
      <c r="C195" s="14"/>
      <c r="D195" s="14"/>
      <c r="E195" s="14"/>
      <c r="J195" s="69">
        <v>4.08</v>
      </c>
      <c r="M195" s="68">
        <v>3.95E-2</v>
      </c>
      <c r="N195" s="69">
        <v>30000</v>
      </c>
      <c r="P195" s="69">
        <v>0</v>
      </c>
      <c r="Q195" s="69">
        <v>103.27212334559999</v>
      </c>
      <c r="S195" s="68">
        <v>7.7000000000000002E-3</v>
      </c>
      <c r="T195" s="68">
        <v>5.0000000000000001E-4</v>
      </c>
    </row>
    <row r="196" spans="1:20">
      <c r="A196" s="67" t="s">
        <v>272</v>
      </c>
      <c r="B196" s="14"/>
      <c r="C196" s="14"/>
      <c r="D196" s="14"/>
      <c r="E196" s="14"/>
      <c r="J196" s="69">
        <v>0</v>
      </c>
      <c r="M196" s="68">
        <v>0</v>
      </c>
      <c r="N196" s="69">
        <v>0</v>
      </c>
      <c r="P196" s="69">
        <v>0</v>
      </c>
      <c r="Q196" s="69">
        <v>0</v>
      </c>
      <c r="S196" s="68">
        <v>0</v>
      </c>
      <c r="T196" s="68">
        <v>0</v>
      </c>
    </row>
    <row r="197" spans="1:20">
      <c r="A197" t="s">
        <v>222</v>
      </c>
      <c r="B197" t="s">
        <v>222</v>
      </c>
      <c r="C197" s="14"/>
      <c r="D197" s="14"/>
      <c r="E197" s="14"/>
      <c r="F197" t="s">
        <v>222</v>
      </c>
      <c r="G197" t="s">
        <v>222</v>
      </c>
      <c r="J197" s="65">
        <v>0</v>
      </c>
      <c r="K197" t="s">
        <v>222</v>
      </c>
      <c r="L197" s="66">
        <v>0</v>
      </c>
      <c r="M197" s="66">
        <v>0</v>
      </c>
      <c r="N197" s="65">
        <v>0</v>
      </c>
      <c r="O197" s="65">
        <v>0</v>
      </c>
      <c r="Q197" s="65">
        <v>0</v>
      </c>
      <c r="R197" s="66">
        <v>0</v>
      </c>
      <c r="S197" s="66">
        <v>0</v>
      </c>
      <c r="T197" s="66">
        <v>0</v>
      </c>
    </row>
    <row r="198" spans="1:20">
      <c r="A198" s="67" t="s">
        <v>273</v>
      </c>
      <c r="B198" s="14"/>
      <c r="C198" s="14"/>
      <c r="D198" s="14"/>
      <c r="E198" s="14"/>
      <c r="J198" s="69">
        <v>4.08</v>
      </c>
      <c r="M198" s="68">
        <v>3.95E-2</v>
      </c>
      <c r="N198" s="69">
        <v>30000</v>
      </c>
      <c r="P198" s="69">
        <v>0</v>
      </c>
      <c r="Q198" s="69">
        <v>103.27212334559999</v>
      </c>
      <c r="S198" s="68">
        <v>7.7000000000000002E-3</v>
      </c>
      <c r="T198" s="68">
        <v>5.0000000000000001E-4</v>
      </c>
    </row>
    <row r="199" spans="1:20">
      <c r="A199" t="s">
        <v>870</v>
      </c>
      <c r="B199" t="s">
        <v>871</v>
      </c>
      <c r="C199" t="s">
        <v>122</v>
      </c>
      <c r="D199" t="s">
        <v>872</v>
      </c>
      <c r="E199" t="s">
        <v>873</v>
      </c>
      <c r="F199" t="s">
        <v>874</v>
      </c>
      <c r="G199" t="s">
        <v>875</v>
      </c>
      <c r="H199" t="s">
        <v>876</v>
      </c>
      <c r="I199" t="s">
        <v>569</v>
      </c>
      <c r="J199" s="65">
        <v>3.92</v>
      </c>
      <c r="K199" t="s">
        <v>105</v>
      </c>
      <c r="L199" s="66">
        <v>4.1300000000000003E-2</v>
      </c>
      <c r="M199" s="66">
        <v>3.9699999999999999E-2</v>
      </c>
      <c r="N199" s="65">
        <v>20000</v>
      </c>
      <c r="O199" s="65">
        <v>99.953041499999998</v>
      </c>
      <c r="P199" s="65">
        <v>0</v>
      </c>
      <c r="Q199" s="65">
        <v>68.787683160300006</v>
      </c>
      <c r="R199" s="66">
        <v>0</v>
      </c>
      <c r="S199" s="66">
        <v>5.1000000000000004E-3</v>
      </c>
      <c r="T199" s="66">
        <v>4.0000000000000002E-4</v>
      </c>
    </row>
    <row r="200" spans="1:20">
      <c r="A200" t="s">
        <v>877</v>
      </c>
      <c r="B200" t="s">
        <v>878</v>
      </c>
      <c r="C200" t="s">
        <v>122</v>
      </c>
      <c r="D200" t="s">
        <v>872</v>
      </c>
      <c r="E200" t="s">
        <v>879</v>
      </c>
      <c r="F200" t="s">
        <v>874</v>
      </c>
      <c r="G200" t="s">
        <v>880</v>
      </c>
      <c r="H200" t="s">
        <v>881</v>
      </c>
      <c r="I200" t="s">
        <v>882</v>
      </c>
      <c r="J200" s="65">
        <v>4.42</v>
      </c>
      <c r="K200" t="s">
        <v>105</v>
      </c>
      <c r="L200" s="66">
        <v>3.7499999999999999E-2</v>
      </c>
      <c r="M200" s="66">
        <v>3.9E-2</v>
      </c>
      <c r="N200" s="65">
        <v>10000</v>
      </c>
      <c r="O200" s="65">
        <v>100.21633300000001</v>
      </c>
      <c r="P200" s="65">
        <v>0</v>
      </c>
      <c r="Q200" s="65">
        <v>34.484440185300002</v>
      </c>
      <c r="R200" s="66">
        <v>0</v>
      </c>
      <c r="S200" s="66">
        <v>2.5999999999999999E-3</v>
      </c>
      <c r="T200" s="66">
        <v>2.0000000000000001E-4</v>
      </c>
    </row>
    <row r="201" spans="1:20">
      <c r="A201" s="91" t="s">
        <v>229</v>
      </c>
      <c r="B201" s="14"/>
      <c r="C201" s="14"/>
      <c r="D201" s="14"/>
      <c r="E201" s="14"/>
    </row>
    <row r="202" spans="1:20">
      <c r="A202" s="91" t="s">
        <v>266</v>
      </c>
      <c r="B202" s="14"/>
      <c r="C202" s="14"/>
      <c r="D202" s="14"/>
      <c r="E202" s="14"/>
    </row>
    <row r="203" spans="1:20">
      <c r="A203" s="91" t="s">
        <v>267</v>
      </c>
      <c r="B203" s="14"/>
      <c r="C203" s="14"/>
      <c r="D203" s="14"/>
      <c r="E203" s="14"/>
    </row>
    <row r="204" spans="1:20">
      <c r="A204" s="91" t="s">
        <v>268</v>
      </c>
      <c r="B204" s="14"/>
      <c r="C204" s="14"/>
      <c r="D204" s="14"/>
      <c r="E204" s="14"/>
    </row>
    <row r="205" spans="1:20">
      <c r="A205" s="91" t="s">
        <v>269</v>
      </c>
      <c r="B205" s="14"/>
      <c r="C205" s="14"/>
      <c r="D205" s="14"/>
      <c r="E205" s="14"/>
    </row>
    <row r="206" spans="1:20" hidden="1">
      <c r="B206" s="14"/>
      <c r="C206" s="14"/>
      <c r="D206" s="14"/>
      <c r="E206" s="14"/>
    </row>
    <row r="207" spans="1:20" hidden="1">
      <c r="B207" s="14"/>
      <c r="C207" s="14"/>
      <c r="D207" s="14"/>
      <c r="E207" s="14"/>
    </row>
    <row r="208" spans="1:20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B765" s="14"/>
      <c r="C765" s="14"/>
      <c r="D765" s="14"/>
      <c r="E765" s="14"/>
    </row>
    <row r="766" spans="1:5" hidden="1">
      <c r="B766" s="14"/>
      <c r="C766" s="14"/>
      <c r="D766" s="14"/>
      <c r="E766" s="14"/>
    </row>
    <row r="767" spans="1:5" hidden="1">
      <c r="B767" s="14"/>
      <c r="C767" s="14"/>
      <c r="D767" s="14"/>
      <c r="E767" s="14"/>
    </row>
    <row r="768" spans="1:5" hidden="1">
      <c r="A768" s="14"/>
      <c r="B768" s="14"/>
      <c r="C768" s="14"/>
      <c r="D768" s="14"/>
      <c r="E768" s="14"/>
    </row>
    <row r="769" spans="1:5" hidden="1">
      <c r="A769" s="14"/>
      <c r="B769" s="14"/>
      <c r="C769" s="14"/>
      <c r="D769" s="14"/>
      <c r="E769" s="14"/>
    </row>
    <row r="770" spans="1:5" hidden="1">
      <c r="A770" s="16"/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/>
  </sheetData>
  <dataValidations count="5">
    <dataValidation allowBlank="1" showInputMessage="1" showErrorMessage="1" sqref="G2 P8"/>
    <dataValidation type="list" allowBlank="1" showInputMessage="1" showErrorMessage="1" sqref="K11:K800">
      <formula1>$BM$6:$BM$10</formula1>
    </dataValidation>
    <dataValidation type="list" allowBlank="1" showInputMessage="1" showErrorMessage="1" sqref="D11:D794">
      <formula1>$BH$6:$BH$10</formula1>
    </dataValidation>
    <dataValidation type="list" allowBlank="1" showInputMessage="1" showErrorMessage="1" sqref="H11:H800">
      <formula1>$BL$6:$BL$9</formula1>
    </dataValidation>
    <dataValidation type="list" allowBlank="1" showInputMessage="1" showErrorMessage="1" sqref="F11:F800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O100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  <c r="BI5" s="16"/>
    </row>
    <row r="6" spans="1:61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E6" s="16"/>
      <c r="BI6" s="16"/>
    </row>
    <row r="7" spans="1:61" s="16" customFormat="1" ht="20.25">
      <c r="A7" s="40" t="s">
        <v>47</v>
      </c>
      <c r="B7" s="41" t="s">
        <v>48</v>
      </c>
      <c r="C7" s="108" t="s">
        <v>69</v>
      </c>
      <c r="D7" s="108" t="s">
        <v>82</v>
      </c>
      <c r="E7" s="108" t="s">
        <v>49</v>
      </c>
      <c r="F7" s="108" t="s">
        <v>83</v>
      </c>
      <c r="G7" s="108" t="s">
        <v>52</v>
      </c>
      <c r="H7" s="99" t="s">
        <v>186</v>
      </c>
      <c r="I7" s="99" t="s">
        <v>187</v>
      </c>
      <c r="J7" s="99" t="s">
        <v>191</v>
      </c>
      <c r="K7" s="99" t="s">
        <v>55</v>
      </c>
      <c r="L7" s="99" t="s">
        <v>72</v>
      </c>
      <c r="M7" s="9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4998803.33</v>
      </c>
      <c r="I10" s="7"/>
      <c r="J10" s="63">
        <v>60.387088810000002</v>
      </c>
      <c r="K10" s="63">
        <v>74732.981329571412</v>
      </c>
      <c r="L10" s="7"/>
      <c r="M10" s="64">
        <v>1</v>
      </c>
      <c r="N10" s="64">
        <v>0.38179999999999997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4914706.43</v>
      </c>
      <c r="J11" s="69">
        <v>60.387088810000002</v>
      </c>
      <c r="K11" s="69">
        <v>70245.104291109616</v>
      </c>
      <c r="M11" s="68">
        <v>0.93989999999999996</v>
      </c>
      <c r="N11" s="68">
        <v>0.3589</v>
      </c>
    </row>
    <row r="12" spans="1:61">
      <c r="A12" s="67" t="s">
        <v>883</v>
      </c>
      <c r="D12" s="14"/>
      <c r="E12" s="14"/>
      <c r="F12" s="14"/>
      <c r="H12" s="69">
        <v>1304151.1399999999</v>
      </c>
      <c r="J12" s="69">
        <v>4.7431088099999998</v>
      </c>
      <c r="K12" s="69">
        <v>29320.117371460001</v>
      </c>
      <c r="M12" s="68">
        <v>0.39229999999999998</v>
      </c>
      <c r="N12" s="68">
        <v>0.14979999999999999</v>
      </c>
    </row>
    <row r="13" spans="1:61">
      <c r="A13" t="s">
        <v>884</v>
      </c>
      <c r="B13" t="s">
        <v>885</v>
      </c>
      <c r="C13" t="s">
        <v>99</v>
      </c>
      <c r="D13" t="s">
        <v>122</v>
      </c>
      <c r="E13" t="s">
        <v>886</v>
      </c>
      <c r="F13" t="s">
        <v>887</v>
      </c>
      <c r="G13" t="s">
        <v>101</v>
      </c>
      <c r="H13" s="65">
        <v>13340.36</v>
      </c>
      <c r="I13" s="65">
        <v>5272</v>
      </c>
      <c r="J13" s="65">
        <v>0</v>
      </c>
      <c r="K13" s="65">
        <v>703.30377920000001</v>
      </c>
      <c r="L13" s="66">
        <v>1E-4</v>
      </c>
      <c r="M13" s="66">
        <v>9.4000000000000004E-3</v>
      </c>
      <c r="N13" s="66">
        <v>3.5999999999999999E-3</v>
      </c>
    </row>
    <row r="14" spans="1:61">
      <c r="A14" t="s">
        <v>888</v>
      </c>
      <c r="B14" t="s">
        <v>889</v>
      </c>
      <c r="C14" t="s">
        <v>99</v>
      </c>
      <c r="D14" t="s">
        <v>122</v>
      </c>
      <c r="E14" t="s">
        <v>890</v>
      </c>
      <c r="F14" t="s">
        <v>475</v>
      </c>
      <c r="G14" t="s">
        <v>101</v>
      </c>
      <c r="H14" s="65">
        <v>25670.19</v>
      </c>
      <c r="I14" s="65">
        <v>1589</v>
      </c>
      <c r="J14" s="65">
        <v>0</v>
      </c>
      <c r="K14" s="65">
        <v>407.89931910000001</v>
      </c>
      <c r="L14" s="66">
        <v>1E-4</v>
      </c>
      <c r="M14" s="66">
        <v>5.4999999999999997E-3</v>
      </c>
      <c r="N14" s="66">
        <v>2.0999999999999999E-3</v>
      </c>
    </row>
    <row r="15" spans="1:61">
      <c r="A15" t="s">
        <v>891</v>
      </c>
      <c r="B15" t="s">
        <v>892</v>
      </c>
      <c r="C15" t="s">
        <v>99</v>
      </c>
      <c r="D15" t="s">
        <v>122</v>
      </c>
      <c r="E15" t="s">
        <v>893</v>
      </c>
      <c r="F15" t="s">
        <v>475</v>
      </c>
      <c r="G15" t="s">
        <v>101</v>
      </c>
      <c r="H15" s="65">
        <v>45219</v>
      </c>
      <c r="I15" s="65">
        <v>2145</v>
      </c>
      <c r="J15" s="65">
        <v>0</v>
      </c>
      <c r="K15" s="65">
        <v>969.94754999999998</v>
      </c>
      <c r="L15" s="66">
        <v>2.0000000000000001E-4</v>
      </c>
      <c r="M15" s="66">
        <v>1.2999999999999999E-2</v>
      </c>
      <c r="N15" s="66">
        <v>5.0000000000000001E-3</v>
      </c>
    </row>
    <row r="16" spans="1:61">
      <c r="A16" t="s">
        <v>894</v>
      </c>
      <c r="B16" t="s">
        <v>895</v>
      </c>
      <c r="C16" t="s">
        <v>99</v>
      </c>
      <c r="D16" t="s">
        <v>122</v>
      </c>
      <c r="E16" t="s">
        <v>716</v>
      </c>
      <c r="F16" t="s">
        <v>525</v>
      </c>
      <c r="G16" t="s">
        <v>101</v>
      </c>
      <c r="H16" s="65">
        <v>61740</v>
      </c>
      <c r="I16" s="65">
        <v>1540</v>
      </c>
      <c r="J16" s="65">
        <v>0</v>
      </c>
      <c r="K16" s="65">
        <v>950.79600000000005</v>
      </c>
      <c r="L16" s="66">
        <v>1E-4</v>
      </c>
      <c r="M16" s="66">
        <v>1.2699999999999999E-2</v>
      </c>
      <c r="N16" s="66">
        <v>4.8999999999999998E-3</v>
      </c>
    </row>
    <row r="17" spans="1:14">
      <c r="A17" t="s">
        <v>896</v>
      </c>
      <c r="B17" t="s">
        <v>897</v>
      </c>
      <c r="C17" t="s">
        <v>99</v>
      </c>
      <c r="D17" t="s">
        <v>122</v>
      </c>
      <c r="E17" t="s">
        <v>898</v>
      </c>
      <c r="F17" t="s">
        <v>285</v>
      </c>
      <c r="G17" t="s">
        <v>101</v>
      </c>
      <c r="H17" s="65">
        <v>126980</v>
      </c>
      <c r="I17" s="65">
        <v>924</v>
      </c>
      <c r="J17" s="65">
        <v>0</v>
      </c>
      <c r="K17" s="65">
        <v>1173.2952</v>
      </c>
      <c r="L17" s="66">
        <v>1E-4</v>
      </c>
      <c r="M17" s="66">
        <v>1.5699999999999999E-2</v>
      </c>
      <c r="N17" s="66">
        <v>6.0000000000000001E-3</v>
      </c>
    </row>
    <row r="18" spans="1:14">
      <c r="A18" t="s">
        <v>899</v>
      </c>
      <c r="B18" t="s">
        <v>900</v>
      </c>
      <c r="C18" t="s">
        <v>99</v>
      </c>
      <c r="D18" t="s">
        <v>122</v>
      </c>
      <c r="E18" t="s">
        <v>302</v>
      </c>
      <c r="F18" t="s">
        <v>285</v>
      </c>
      <c r="G18" t="s">
        <v>101</v>
      </c>
      <c r="H18" s="65">
        <v>176500.52</v>
      </c>
      <c r="I18" s="65">
        <v>1508</v>
      </c>
      <c r="J18" s="65">
        <v>0</v>
      </c>
      <c r="K18" s="65">
        <v>2661.6278416</v>
      </c>
      <c r="L18" s="66">
        <v>1E-4</v>
      </c>
      <c r="M18" s="66">
        <v>3.56E-2</v>
      </c>
      <c r="N18" s="66">
        <v>1.3599999999999999E-2</v>
      </c>
    </row>
    <row r="19" spans="1:14">
      <c r="A19" t="s">
        <v>901</v>
      </c>
      <c r="B19" t="s">
        <v>902</v>
      </c>
      <c r="C19" t="s">
        <v>99</v>
      </c>
      <c r="D19" t="s">
        <v>122</v>
      </c>
      <c r="E19" t="s">
        <v>903</v>
      </c>
      <c r="F19" t="s">
        <v>285</v>
      </c>
      <c r="G19" t="s">
        <v>101</v>
      </c>
      <c r="H19" s="65">
        <v>26493.79</v>
      </c>
      <c r="I19" s="65">
        <v>6074</v>
      </c>
      <c r="J19" s="65">
        <v>0</v>
      </c>
      <c r="K19" s="65">
        <v>1609.2328046</v>
      </c>
      <c r="L19" s="66">
        <v>1E-4</v>
      </c>
      <c r="M19" s="66">
        <v>2.1499999999999998E-2</v>
      </c>
      <c r="N19" s="66">
        <v>8.2000000000000007E-3</v>
      </c>
    </row>
    <row r="20" spans="1:14">
      <c r="A20" t="s">
        <v>904</v>
      </c>
      <c r="B20" t="s">
        <v>905</v>
      </c>
      <c r="C20" t="s">
        <v>99</v>
      </c>
      <c r="D20" t="s">
        <v>122</v>
      </c>
      <c r="E20" t="s">
        <v>906</v>
      </c>
      <c r="F20" t="s">
        <v>285</v>
      </c>
      <c r="G20" t="s">
        <v>101</v>
      </c>
      <c r="H20" s="65">
        <v>190040.37</v>
      </c>
      <c r="I20" s="65">
        <v>1830</v>
      </c>
      <c r="J20" s="65">
        <v>0</v>
      </c>
      <c r="K20" s="65">
        <v>3477.7387709999998</v>
      </c>
      <c r="L20" s="66">
        <v>1E-4</v>
      </c>
      <c r="M20" s="66">
        <v>4.65E-2</v>
      </c>
      <c r="N20" s="66">
        <v>1.78E-2</v>
      </c>
    </row>
    <row r="21" spans="1:14">
      <c r="A21" t="s">
        <v>907</v>
      </c>
      <c r="B21" t="s">
        <v>908</v>
      </c>
      <c r="C21" t="s">
        <v>99</v>
      </c>
      <c r="D21" t="s">
        <v>122</v>
      </c>
      <c r="E21" t="s">
        <v>606</v>
      </c>
      <c r="F21" t="s">
        <v>449</v>
      </c>
      <c r="G21" t="s">
        <v>101</v>
      </c>
      <c r="H21" s="65">
        <v>32770</v>
      </c>
      <c r="I21" s="65">
        <v>1212</v>
      </c>
      <c r="J21" s="65">
        <v>0</v>
      </c>
      <c r="K21" s="65">
        <v>397.17239999999998</v>
      </c>
      <c r="L21" s="66">
        <v>0</v>
      </c>
      <c r="M21" s="66">
        <v>5.3E-3</v>
      </c>
      <c r="N21" s="66">
        <v>2E-3</v>
      </c>
    </row>
    <row r="22" spans="1:14">
      <c r="A22" t="s">
        <v>909</v>
      </c>
      <c r="B22" t="s">
        <v>910</v>
      </c>
      <c r="C22" t="s">
        <v>99</v>
      </c>
      <c r="D22" t="s">
        <v>122</v>
      </c>
      <c r="E22" t="s">
        <v>911</v>
      </c>
      <c r="F22" t="s">
        <v>648</v>
      </c>
      <c r="G22" t="s">
        <v>101</v>
      </c>
      <c r="H22" s="65">
        <v>3182.42</v>
      </c>
      <c r="I22" s="65">
        <v>18040</v>
      </c>
      <c r="J22" s="65">
        <v>0</v>
      </c>
      <c r="K22" s="65">
        <v>574.10856799999999</v>
      </c>
      <c r="L22" s="66">
        <v>1E-4</v>
      </c>
      <c r="M22" s="66">
        <v>7.7000000000000002E-3</v>
      </c>
      <c r="N22" s="66">
        <v>2.8999999999999998E-3</v>
      </c>
    </row>
    <row r="23" spans="1:14">
      <c r="A23" t="s">
        <v>912</v>
      </c>
      <c r="B23" t="s">
        <v>913</v>
      </c>
      <c r="C23" t="s">
        <v>99</v>
      </c>
      <c r="D23" t="s">
        <v>122</v>
      </c>
      <c r="E23" t="s">
        <v>914</v>
      </c>
      <c r="F23" t="s">
        <v>600</v>
      </c>
      <c r="G23" t="s">
        <v>101</v>
      </c>
      <c r="H23" s="65">
        <v>1735.14</v>
      </c>
      <c r="I23" s="65">
        <v>42300</v>
      </c>
      <c r="J23" s="65">
        <v>4.7431088099999998</v>
      </c>
      <c r="K23" s="65">
        <v>738.70732881000004</v>
      </c>
      <c r="L23" s="66">
        <v>0</v>
      </c>
      <c r="M23" s="66">
        <v>9.9000000000000008E-3</v>
      </c>
      <c r="N23" s="66">
        <v>3.8E-3</v>
      </c>
    </row>
    <row r="24" spans="1:14">
      <c r="A24" t="s">
        <v>915</v>
      </c>
      <c r="B24" t="s">
        <v>916</v>
      </c>
      <c r="C24" t="s">
        <v>99</v>
      </c>
      <c r="D24" t="s">
        <v>122</v>
      </c>
      <c r="E24" t="s">
        <v>599</v>
      </c>
      <c r="F24" t="s">
        <v>600</v>
      </c>
      <c r="G24" t="s">
        <v>101</v>
      </c>
      <c r="H24" s="65">
        <v>27540.69</v>
      </c>
      <c r="I24" s="65">
        <v>9838</v>
      </c>
      <c r="J24" s="65">
        <v>0</v>
      </c>
      <c r="K24" s="65">
        <v>2709.4530822000002</v>
      </c>
      <c r="L24" s="66">
        <v>2.0000000000000001E-4</v>
      </c>
      <c r="M24" s="66">
        <v>3.6299999999999999E-2</v>
      </c>
      <c r="N24" s="66">
        <v>1.38E-2</v>
      </c>
    </row>
    <row r="25" spans="1:14">
      <c r="A25" t="s">
        <v>917</v>
      </c>
      <c r="B25" t="s">
        <v>918</v>
      </c>
      <c r="C25" t="s">
        <v>99</v>
      </c>
      <c r="D25" t="s">
        <v>122</v>
      </c>
      <c r="E25" t="s">
        <v>432</v>
      </c>
      <c r="F25" t="s">
        <v>433</v>
      </c>
      <c r="G25" t="s">
        <v>101</v>
      </c>
      <c r="H25" s="65">
        <v>113013</v>
      </c>
      <c r="I25" s="65">
        <v>2680</v>
      </c>
      <c r="J25" s="65">
        <v>0</v>
      </c>
      <c r="K25" s="65">
        <v>3028.7483999999999</v>
      </c>
      <c r="L25" s="66">
        <v>5.0000000000000001E-4</v>
      </c>
      <c r="M25" s="66">
        <v>4.0500000000000001E-2</v>
      </c>
      <c r="N25" s="66">
        <v>1.55E-2</v>
      </c>
    </row>
    <row r="26" spans="1:14">
      <c r="A26" t="s">
        <v>919</v>
      </c>
      <c r="B26" t="s">
        <v>920</v>
      </c>
      <c r="C26" t="s">
        <v>99</v>
      </c>
      <c r="D26" t="s">
        <v>122</v>
      </c>
      <c r="E26" t="s">
        <v>375</v>
      </c>
      <c r="F26" t="s">
        <v>352</v>
      </c>
      <c r="G26" t="s">
        <v>101</v>
      </c>
      <c r="H26" s="65">
        <v>84470.04</v>
      </c>
      <c r="I26" s="65">
        <v>1568</v>
      </c>
      <c r="J26" s="65">
        <v>0</v>
      </c>
      <c r="K26" s="65">
        <v>1324.4902271999999</v>
      </c>
      <c r="L26" s="66">
        <v>2.0000000000000001E-4</v>
      </c>
      <c r="M26" s="66">
        <v>1.77E-2</v>
      </c>
      <c r="N26" s="66">
        <v>6.7999999999999996E-3</v>
      </c>
    </row>
    <row r="27" spans="1:14">
      <c r="A27" t="s">
        <v>921</v>
      </c>
      <c r="B27" t="s">
        <v>922</v>
      </c>
      <c r="C27" t="s">
        <v>99</v>
      </c>
      <c r="D27" t="s">
        <v>122</v>
      </c>
      <c r="E27" t="s">
        <v>404</v>
      </c>
      <c r="F27" t="s">
        <v>352</v>
      </c>
      <c r="G27" t="s">
        <v>101</v>
      </c>
      <c r="H27" s="65">
        <v>206800.75</v>
      </c>
      <c r="I27" s="65">
        <v>638.5</v>
      </c>
      <c r="J27" s="65">
        <v>0</v>
      </c>
      <c r="K27" s="65">
        <v>1320.4227887500001</v>
      </c>
      <c r="L27" s="66">
        <v>2.9999999999999997E-4</v>
      </c>
      <c r="M27" s="66">
        <v>1.77E-2</v>
      </c>
      <c r="N27" s="66">
        <v>6.7000000000000002E-3</v>
      </c>
    </row>
    <row r="28" spans="1:14">
      <c r="A28" t="s">
        <v>923</v>
      </c>
      <c r="B28" t="s">
        <v>924</v>
      </c>
      <c r="C28" t="s">
        <v>99</v>
      </c>
      <c r="D28" t="s">
        <v>122</v>
      </c>
      <c r="E28" t="s">
        <v>408</v>
      </c>
      <c r="F28" t="s">
        <v>352</v>
      </c>
      <c r="G28" t="s">
        <v>101</v>
      </c>
      <c r="H28" s="65">
        <v>6839.78</v>
      </c>
      <c r="I28" s="65">
        <v>11050</v>
      </c>
      <c r="J28" s="65">
        <v>0</v>
      </c>
      <c r="K28" s="65">
        <v>755.79569000000004</v>
      </c>
      <c r="L28" s="66">
        <v>1E-4</v>
      </c>
      <c r="M28" s="66">
        <v>1.01E-2</v>
      </c>
      <c r="N28" s="66">
        <v>3.8999999999999998E-3</v>
      </c>
    </row>
    <row r="29" spans="1:14">
      <c r="A29" t="s">
        <v>925</v>
      </c>
      <c r="B29" t="s">
        <v>926</v>
      </c>
      <c r="C29" t="s">
        <v>99</v>
      </c>
      <c r="D29" t="s">
        <v>122</v>
      </c>
      <c r="E29" t="s">
        <v>927</v>
      </c>
      <c r="F29" t="s">
        <v>352</v>
      </c>
      <c r="G29" t="s">
        <v>101</v>
      </c>
      <c r="H29" s="65">
        <v>5460</v>
      </c>
      <c r="I29" s="65">
        <v>15300</v>
      </c>
      <c r="J29" s="65">
        <v>0</v>
      </c>
      <c r="K29" s="65">
        <v>835.38</v>
      </c>
      <c r="L29" s="66">
        <v>0</v>
      </c>
      <c r="M29" s="66">
        <v>1.12E-2</v>
      </c>
      <c r="N29" s="66">
        <v>4.3E-3</v>
      </c>
    </row>
    <row r="30" spans="1:14">
      <c r="A30" t="s">
        <v>928</v>
      </c>
      <c r="B30" t="s">
        <v>929</v>
      </c>
      <c r="C30" t="s">
        <v>99</v>
      </c>
      <c r="D30" t="s">
        <v>122</v>
      </c>
      <c r="E30" t="s">
        <v>930</v>
      </c>
      <c r="F30" t="s">
        <v>931</v>
      </c>
      <c r="G30" t="s">
        <v>101</v>
      </c>
      <c r="H30" s="65">
        <v>8480</v>
      </c>
      <c r="I30" s="65">
        <v>3100</v>
      </c>
      <c r="J30" s="65">
        <v>0</v>
      </c>
      <c r="K30" s="65">
        <v>262.88</v>
      </c>
      <c r="L30" s="66">
        <v>0</v>
      </c>
      <c r="M30" s="66">
        <v>3.5000000000000001E-3</v>
      </c>
      <c r="N30" s="66">
        <v>1.2999999999999999E-3</v>
      </c>
    </row>
    <row r="31" spans="1:14">
      <c r="A31" t="s">
        <v>932</v>
      </c>
      <c r="B31" t="s">
        <v>933</v>
      </c>
      <c r="C31" t="s">
        <v>99</v>
      </c>
      <c r="D31" t="s">
        <v>122</v>
      </c>
      <c r="E31" t="s">
        <v>934</v>
      </c>
      <c r="F31" t="s">
        <v>931</v>
      </c>
      <c r="G31" t="s">
        <v>101</v>
      </c>
      <c r="H31" s="65">
        <v>1425</v>
      </c>
      <c r="I31" s="65">
        <v>15800</v>
      </c>
      <c r="J31" s="65">
        <v>0</v>
      </c>
      <c r="K31" s="65">
        <v>225.15</v>
      </c>
      <c r="L31" s="66">
        <v>0</v>
      </c>
      <c r="M31" s="66">
        <v>3.0000000000000001E-3</v>
      </c>
      <c r="N31" s="66">
        <v>1.1999999999999999E-3</v>
      </c>
    </row>
    <row r="32" spans="1:14">
      <c r="A32" t="s">
        <v>935</v>
      </c>
      <c r="B32" t="s">
        <v>936</v>
      </c>
      <c r="C32" t="s">
        <v>99</v>
      </c>
      <c r="D32" t="s">
        <v>122</v>
      </c>
      <c r="E32" t="s">
        <v>937</v>
      </c>
      <c r="F32" t="s">
        <v>124</v>
      </c>
      <c r="G32" t="s">
        <v>101</v>
      </c>
      <c r="H32" s="65">
        <v>4650</v>
      </c>
      <c r="I32" s="65">
        <v>20100</v>
      </c>
      <c r="J32" s="65">
        <v>0</v>
      </c>
      <c r="K32" s="65">
        <v>934.65</v>
      </c>
      <c r="L32" s="66">
        <v>1E-4</v>
      </c>
      <c r="M32" s="66">
        <v>1.2500000000000001E-2</v>
      </c>
      <c r="N32" s="66">
        <v>4.7999999999999996E-3</v>
      </c>
    </row>
    <row r="33" spans="1:14">
      <c r="A33" t="s">
        <v>938</v>
      </c>
      <c r="B33" t="s">
        <v>939</v>
      </c>
      <c r="C33" t="s">
        <v>99</v>
      </c>
      <c r="D33" t="s">
        <v>122</v>
      </c>
      <c r="E33" t="s">
        <v>940</v>
      </c>
      <c r="F33" t="s">
        <v>128</v>
      </c>
      <c r="G33" t="s">
        <v>101</v>
      </c>
      <c r="H33" s="65">
        <v>3580</v>
      </c>
      <c r="I33" s="65">
        <v>77390</v>
      </c>
      <c r="J33" s="65">
        <v>0</v>
      </c>
      <c r="K33" s="65">
        <v>2770.5619999999999</v>
      </c>
      <c r="L33" s="66">
        <v>0</v>
      </c>
      <c r="M33" s="66">
        <v>3.7100000000000001E-2</v>
      </c>
      <c r="N33" s="66">
        <v>1.4200000000000001E-2</v>
      </c>
    </row>
    <row r="34" spans="1:14">
      <c r="A34" t="s">
        <v>941</v>
      </c>
      <c r="B34" t="s">
        <v>942</v>
      </c>
      <c r="C34" t="s">
        <v>99</v>
      </c>
      <c r="D34" t="s">
        <v>122</v>
      </c>
      <c r="E34" t="s">
        <v>854</v>
      </c>
      <c r="F34" t="s">
        <v>128</v>
      </c>
      <c r="G34" t="s">
        <v>101</v>
      </c>
      <c r="H34" s="65">
        <v>9120.09</v>
      </c>
      <c r="I34" s="65">
        <v>10690</v>
      </c>
      <c r="J34" s="65">
        <v>0</v>
      </c>
      <c r="K34" s="65">
        <v>974.93762100000004</v>
      </c>
      <c r="L34" s="66">
        <v>2.0000000000000001E-4</v>
      </c>
      <c r="M34" s="66">
        <v>1.2999999999999999E-2</v>
      </c>
      <c r="N34" s="66">
        <v>5.0000000000000001E-3</v>
      </c>
    </row>
    <row r="35" spans="1:14">
      <c r="A35" t="s">
        <v>943</v>
      </c>
      <c r="B35" t="s">
        <v>944</v>
      </c>
      <c r="C35" t="s">
        <v>99</v>
      </c>
      <c r="D35" t="s">
        <v>122</v>
      </c>
      <c r="E35" t="s">
        <v>458</v>
      </c>
      <c r="F35" t="s">
        <v>131</v>
      </c>
      <c r="G35" t="s">
        <v>101</v>
      </c>
      <c r="H35" s="65">
        <v>129100</v>
      </c>
      <c r="I35" s="65">
        <v>398</v>
      </c>
      <c r="J35" s="65">
        <v>0</v>
      </c>
      <c r="K35" s="65">
        <v>513.81799999999998</v>
      </c>
      <c r="L35" s="66">
        <v>0</v>
      </c>
      <c r="M35" s="66">
        <v>6.8999999999999999E-3</v>
      </c>
      <c r="N35" s="66">
        <v>2.5999999999999999E-3</v>
      </c>
    </row>
    <row r="36" spans="1:14">
      <c r="A36" s="67" t="s">
        <v>945</v>
      </c>
      <c r="D36" s="14"/>
      <c r="E36" s="14"/>
      <c r="F36" s="14"/>
      <c r="H36" s="69">
        <v>3054516.96</v>
      </c>
      <c r="J36" s="69">
        <v>0</v>
      </c>
      <c r="K36" s="69">
        <v>32809.542135961092</v>
      </c>
      <c r="M36" s="68">
        <v>0.439</v>
      </c>
      <c r="N36" s="68">
        <v>0.1676</v>
      </c>
    </row>
    <row r="37" spans="1:14">
      <c r="A37" t="s">
        <v>946</v>
      </c>
      <c r="B37" t="s">
        <v>947</v>
      </c>
      <c r="C37" t="s">
        <v>99</v>
      </c>
      <c r="D37" t="s">
        <v>122</v>
      </c>
      <c r="E37" t="s">
        <v>948</v>
      </c>
      <c r="F37" t="s">
        <v>100</v>
      </c>
      <c r="G37" t="s">
        <v>101</v>
      </c>
      <c r="H37" s="65">
        <v>2540</v>
      </c>
      <c r="I37" s="65">
        <v>22620</v>
      </c>
      <c r="J37" s="65">
        <v>0</v>
      </c>
      <c r="K37" s="65">
        <v>574.548</v>
      </c>
      <c r="L37" s="66">
        <v>2.0000000000000001E-4</v>
      </c>
      <c r="M37" s="66">
        <v>7.7000000000000002E-3</v>
      </c>
      <c r="N37" s="66">
        <v>2.8999999999999998E-3</v>
      </c>
    </row>
    <row r="38" spans="1:14">
      <c r="A38" t="s">
        <v>949</v>
      </c>
      <c r="B38" t="s">
        <v>950</v>
      </c>
      <c r="C38" t="s">
        <v>99</v>
      </c>
      <c r="D38" t="s">
        <v>122</v>
      </c>
      <c r="E38" t="s">
        <v>951</v>
      </c>
      <c r="F38" t="s">
        <v>887</v>
      </c>
      <c r="G38" t="s">
        <v>101</v>
      </c>
      <c r="H38" s="65">
        <v>15040</v>
      </c>
      <c r="I38" s="65">
        <v>4059</v>
      </c>
      <c r="J38" s="65">
        <v>0</v>
      </c>
      <c r="K38" s="65">
        <v>610.47360000000003</v>
      </c>
      <c r="L38" s="66">
        <v>5.9999999999999995E-4</v>
      </c>
      <c r="M38" s="66">
        <v>8.2000000000000007E-3</v>
      </c>
      <c r="N38" s="66">
        <v>3.0999999999999999E-3</v>
      </c>
    </row>
    <row r="39" spans="1:14">
      <c r="A39" t="s">
        <v>952</v>
      </c>
      <c r="B39" t="s">
        <v>953</v>
      </c>
      <c r="C39" t="s">
        <v>99</v>
      </c>
      <c r="D39" t="s">
        <v>122</v>
      </c>
      <c r="E39" t="s">
        <v>954</v>
      </c>
      <c r="F39" t="s">
        <v>389</v>
      </c>
      <c r="G39" t="s">
        <v>101</v>
      </c>
      <c r="H39" s="65">
        <v>34880</v>
      </c>
      <c r="I39" s="65">
        <v>3117</v>
      </c>
      <c r="J39" s="65">
        <v>0</v>
      </c>
      <c r="K39" s="65">
        <v>1087.2095999999999</v>
      </c>
      <c r="L39" s="66">
        <v>2.0000000000000001E-4</v>
      </c>
      <c r="M39" s="66">
        <v>1.4500000000000001E-2</v>
      </c>
      <c r="N39" s="66">
        <v>5.5999999999999999E-3</v>
      </c>
    </row>
    <row r="40" spans="1:14">
      <c r="A40" t="s">
        <v>955</v>
      </c>
      <c r="B40" t="s">
        <v>956</v>
      </c>
      <c r="C40" t="s">
        <v>99</v>
      </c>
      <c r="D40" t="s">
        <v>122</v>
      </c>
      <c r="E40" t="s">
        <v>740</v>
      </c>
      <c r="F40" t="s">
        <v>389</v>
      </c>
      <c r="G40" t="s">
        <v>101</v>
      </c>
      <c r="H40" s="65">
        <v>396900.28</v>
      </c>
      <c r="I40" s="65">
        <v>61.2</v>
      </c>
      <c r="J40" s="65">
        <v>0</v>
      </c>
      <c r="K40" s="65">
        <v>242.90297136000001</v>
      </c>
      <c r="L40" s="66">
        <v>1E-4</v>
      </c>
      <c r="M40" s="66">
        <v>3.3E-3</v>
      </c>
      <c r="N40" s="66">
        <v>1.1999999999999999E-3</v>
      </c>
    </row>
    <row r="41" spans="1:14">
      <c r="A41" t="s">
        <v>957</v>
      </c>
      <c r="B41" t="s">
        <v>958</v>
      </c>
      <c r="C41" t="s">
        <v>99</v>
      </c>
      <c r="D41" t="s">
        <v>122</v>
      </c>
      <c r="E41" t="s">
        <v>959</v>
      </c>
      <c r="F41" t="s">
        <v>389</v>
      </c>
      <c r="G41" t="s">
        <v>101</v>
      </c>
      <c r="H41" s="65">
        <v>4300</v>
      </c>
      <c r="I41" s="65">
        <v>8065</v>
      </c>
      <c r="J41" s="65">
        <v>0</v>
      </c>
      <c r="K41" s="65">
        <v>346.79500000000002</v>
      </c>
      <c r="L41" s="66">
        <v>2.9999999999999997E-4</v>
      </c>
      <c r="M41" s="66">
        <v>4.5999999999999999E-3</v>
      </c>
      <c r="N41" s="66">
        <v>1.8E-3</v>
      </c>
    </row>
    <row r="42" spans="1:14">
      <c r="A42" t="s">
        <v>960</v>
      </c>
      <c r="B42" t="s">
        <v>961</v>
      </c>
      <c r="C42" t="s">
        <v>99</v>
      </c>
      <c r="D42" t="s">
        <v>122</v>
      </c>
      <c r="E42" t="s">
        <v>962</v>
      </c>
      <c r="F42" t="s">
        <v>389</v>
      </c>
      <c r="G42" t="s">
        <v>101</v>
      </c>
      <c r="H42" s="65">
        <v>2725</v>
      </c>
      <c r="I42" s="65">
        <v>26940</v>
      </c>
      <c r="J42" s="65">
        <v>0</v>
      </c>
      <c r="K42" s="65">
        <v>734.11500000000001</v>
      </c>
      <c r="L42" s="66">
        <v>2.0000000000000001E-4</v>
      </c>
      <c r="M42" s="66">
        <v>9.7999999999999997E-3</v>
      </c>
      <c r="N42" s="66">
        <v>3.8E-3</v>
      </c>
    </row>
    <row r="43" spans="1:14">
      <c r="A43" t="s">
        <v>963</v>
      </c>
      <c r="B43" t="s">
        <v>964</v>
      </c>
      <c r="C43" t="s">
        <v>99</v>
      </c>
      <c r="D43" t="s">
        <v>122</v>
      </c>
      <c r="E43" t="s">
        <v>965</v>
      </c>
      <c r="F43" t="s">
        <v>475</v>
      </c>
      <c r="G43" t="s">
        <v>101</v>
      </c>
      <c r="H43" s="65">
        <v>5449</v>
      </c>
      <c r="I43" s="65">
        <v>8429</v>
      </c>
      <c r="J43" s="65">
        <v>0</v>
      </c>
      <c r="K43" s="65">
        <v>459.29620999999997</v>
      </c>
      <c r="L43" s="66">
        <v>4.0000000000000002E-4</v>
      </c>
      <c r="M43" s="66">
        <v>6.1000000000000004E-3</v>
      </c>
      <c r="N43" s="66">
        <v>2.3E-3</v>
      </c>
    </row>
    <row r="44" spans="1:14">
      <c r="A44" t="s">
        <v>966</v>
      </c>
      <c r="B44" t="s">
        <v>967</v>
      </c>
      <c r="C44" t="s">
        <v>99</v>
      </c>
      <c r="D44" t="s">
        <v>122</v>
      </c>
      <c r="E44" t="s">
        <v>968</v>
      </c>
      <c r="F44" t="s">
        <v>475</v>
      </c>
      <c r="G44" t="s">
        <v>101</v>
      </c>
      <c r="H44" s="65">
        <v>21650.54</v>
      </c>
      <c r="I44" s="65">
        <v>3225</v>
      </c>
      <c r="J44" s="65">
        <v>0</v>
      </c>
      <c r="K44" s="65">
        <v>698.22991500000001</v>
      </c>
      <c r="L44" s="66">
        <v>2.9999999999999997E-4</v>
      </c>
      <c r="M44" s="66">
        <v>9.2999999999999992E-3</v>
      </c>
      <c r="N44" s="66">
        <v>3.5999999999999999E-3</v>
      </c>
    </row>
    <row r="45" spans="1:14">
      <c r="A45" t="s">
        <v>969</v>
      </c>
      <c r="B45" t="s">
        <v>970</v>
      </c>
      <c r="C45" t="s">
        <v>99</v>
      </c>
      <c r="D45" t="s">
        <v>122</v>
      </c>
      <c r="E45" t="s">
        <v>971</v>
      </c>
      <c r="F45" t="s">
        <v>475</v>
      </c>
      <c r="G45" t="s">
        <v>101</v>
      </c>
      <c r="H45" s="65">
        <v>230850.4</v>
      </c>
      <c r="I45" s="65">
        <v>222.7</v>
      </c>
      <c r="J45" s="65">
        <v>0</v>
      </c>
      <c r="K45" s="65">
        <v>514.10384079999994</v>
      </c>
      <c r="L45" s="66">
        <v>2.0000000000000001E-4</v>
      </c>
      <c r="M45" s="66">
        <v>6.8999999999999999E-3</v>
      </c>
      <c r="N45" s="66">
        <v>2.5999999999999999E-3</v>
      </c>
    </row>
    <row r="46" spans="1:14">
      <c r="A46" t="s">
        <v>972</v>
      </c>
      <c r="B46" t="s">
        <v>973</v>
      </c>
      <c r="C46" t="s">
        <v>99</v>
      </c>
      <c r="D46" t="s">
        <v>122</v>
      </c>
      <c r="E46" t="s">
        <v>974</v>
      </c>
      <c r="F46" t="s">
        <v>475</v>
      </c>
      <c r="G46" t="s">
        <v>101</v>
      </c>
      <c r="H46" s="65">
        <v>9580.93</v>
      </c>
      <c r="I46" s="65">
        <v>4147</v>
      </c>
      <c r="J46" s="65">
        <v>0</v>
      </c>
      <c r="K46" s="65">
        <v>397.32116710000003</v>
      </c>
      <c r="L46" s="66">
        <v>2.0000000000000001E-4</v>
      </c>
      <c r="M46" s="66">
        <v>5.3E-3</v>
      </c>
      <c r="N46" s="66">
        <v>2E-3</v>
      </c>
    </row>
    <row r="47" spans="1:14">
      <c r="A47" t="s">
        <v>975</v>
      </c>
      <c r="B47" t="s">
        <v>976</v>
      </c>
      <c r="C47" t="s">
        <v>99</v>
      </c>
      <c r="D47" t="s">
        <v>122</v>
      </c>
      <c r="E47" t="s">
        <v>977</v>
      </c>
      <c r="F47" t="s">
        <v>525</v>
      </c>
      <c r="G47" t="s">
        <v>101</v>
      </c>
      <c r="H47" s="65">
        <v>41319</v>
      </c>
      <c r="I47" s="65">
        <v>611.6</v>
      </c>
      <c r="J47" s="65">
        <v>0</v>
      </c>
      <c r="K47" s="65">
        <v>252.70700400000001</v>
      </c>
      <c r="L47" s="66">
        <v>2.0000000000000001E-4</v>
      </c>
      <c r="M47" s="66">
        <v>3.3999999999999998E-3</v>
      </c>
      <c r="N47" s="66">
        <v>1.2999999999999999E-3</v>
      </c>
    </row>
    <row r="48" spans="1:14">
      <c r="A48" t="s">
        <v>978</v>
      </c>
      <c r="B48" t="s">
        <v>979</v>
      </c>
      <c r="C48" t="s">
        <v>99</v>
      </c>
      <c r="D48" t="s">
        <v>122</v>
      </c>
      <c r="E48" t="s">
        <v>684</v>
      </c>
      <c r="F48" t="s">
        <v>525</v>
      </c>
      <c r="G48" t="s">
        <v>101</v>
      </c>
      <c r="H48" s="65">
        <v>1160</v>
      </c>
      <c r="I48" s="65">
        <v>9483</v>
      </c>
      <c r="J48" s="65">
        <v>0</v>
      </c>
      <c r="K48" s="65">
        <v>110.00279999999999</v>
      </c>
      <c r="L48" s="66">
        <v>1E-4</v>
      </c>
      <c r="M48" s="66">
        <v>1.5E-3</v>
      </c>
      <c r="N48" s="66">
        <v>5.9999999999999995E-4</v>
      </c>
    </row>
    <row r="49" spans="1:14">
      <c r="A49" t="s">
        <v>980</v>
      </c>
      <c r="B49" t="s">
        <v>981</v>
      </c>
      <c r="C49" t="s">
        <v>99</v>
      </c>
      <c r="D49" t="s">
        <v>122</v>
      </c>
      <c r="E49" t="s">
        <v>982</v>
      </c>
      <c r="F49" t="s">
        <v>285</v>
      </c>
      <c r="G49" t="s">
        <v>101</v>
      </c>
      <c r="H49" s="65">
        <v>19440</v>
      </c>
      <c r="I49" s="65">
        <v>7808</v>
      </c>
      <c r="J49" s="65">
        <v>0</v>
      </c>
      <c r="K49" s="65">
        <v>1517.8751999999999</v>
      </c>
      <c r="L49" s="66">
        <v>5.0000000000000001E-4</v>
      </c>
      <c r="M49" s="66">
        <v>2.0299999999999999E-2</v>
      </c>
      <c r="N49" s="66">
        <v>7.7999999999999996E-3</v>
      </c>
    </row>
    <row r="50" spans="1:14">
      <c r="A50" t="s">
        <v>983</v>
      </c>
      <c r="B50" t="s">
        <v>984</v>
      </c>
      <c r="C50" t="s">
        <v>99</v>
      </c>
      <c r="D50" t="s">
        <v>122</v>
      </c>
      <c r="E50" t="s">
        <v>985</v>
      </c>
      <c r="F50" t="s">
        <v>111</v>
      </c>
      <c r="G50" t="s">
        <v>101</v>
      </c>
      <c r="H50" s="65">
        <v>10717.32</v>
      </c>
      <c r="I50" s="65">
        <v>12920</v>
      </c>
      <c r="J50" s="65">
        <v>0</v>
      </c>
      <c r="K50" s="65">
        <v>1384.6777440000001</v>
      </c>
      <c r="L50" s="66">
        <v>2.9999999999999997E-4</v>
      </c>
      <c r="M50" s="66">
        <v>1.8499999999999999E-2</v>
      </c>
      <c r="N50" s="66">
        <v>7.1000000000000004E-3</v>
      </c>
    </row>
    <row r="51" spans="1:14">
      <c r="A51" t="s">
        <v>986</v>
      </c>
      <c r="B51" t="s">
        <v>987</v>
      </c>
      <c r="C51" t="s">
        <v>99</v>
      </c>
      <c r="D51" t="s">
        <v>122</v>
      </c>
      <c r="E51" t="s">
        <v>610</v>
      </c>
      <c r="F51" t="s">
        <v>111</v>
      </c>
      <c r="G51" t="s">
        <v>101</v>
      </c>
      <c r="H51" s="65">
        <v>1330.94</v>
      </c>
      <c r="I51" s="65">
        <v>6179</v>
      </c>
      <c r="J51" s="65">
        <v>0</v>
      </c>
      <c r="K51" s="65">
        <v>82.238782599999993</v>
      </c>
      <c r="L51" s="66">
        <v>0</v>
      </c>
      <c r="M51" s="66">
        <v>1.1000000000000001E-3</v>
      </c>
      <c r="N51" s="66">
        <v>4.0000000000000002E-4</v>
      </c>
    </row>
    <row r="52" spans="1:14">
      <c r="A52" t="s">
        <v>988</v>
      </c>
      <c r="B52" t="s">
        <v>989</v>
      </c>
      <c r="C52" t="s">
        <v>99</v>
      </c>
      <c r="D52" t="s">
        <v>122</v>
      </c>
      <c r="E52" t="s">
        <v>531</v>
      </c>
      <c r="F52" t="s">
        <v>111</v>
      </c>
      <c r="G52" t="s">
        <v>101</v>
      </c>
      <c r="H52" s="65">
        <v>1584.67</v>
      </c>
      <c r="I52" s="65">
        <v>36670</v>
      </c>
      <c r="J52" s="65">
        <v>0</v>
      </c>
      <c r="K52" s="65">
        <v>581.09848899999997</v>
      </c>
      <c r="L52" s="66">
        <v>2.0000000000000001E-4</v>
      </c>
      <c r="M52" s="66">
        <v>7.7999999999999996E-3</v>
      </c>
      <c r="N52" s="66">
        <v>3.0000000000000001E-3</v>
      </c>
    </row>
    <row r="53" spans="1:14">
      <c r="A53" t="s">
        <v>990</v>
      </c>
      <c r="B53" t="s">
        <v>991</v>
      </c>
      <c r="C53" t="s">
        <v>99</v>
      </c>
      <c r="D53" t="s">
        <v>122</v>
      </c>
      <c r="E53" t="s">
        <v>992</v>
      </c>
      <c r="F53" t="s">
        <v>111</v>
      </c>
      <c r="G53" t="s">
        <v>101</v>
      </c>
      <c r="H53" s="65">
        <v>1472</v>
      </c>
      <c r="I53" s="65">
        <v>24890</v>
      </c>
      <c r="J53" s="65">
        <v>0</v>
      </c>
      <c r="K53" s="65">
        <v>366.38080000000002</v>
      </c>
      <c r="L53" s="66">
        <v>2.0000000000000001E-4</v>
      </c>
      <c r="M53" s="66">
        <v>4.8999999999999998E-3</v>
      </c>
      <c r="N53" s="66">
        <v>1.9E-3</v>
      </c>
    </row>
    <row r="54" spans="1:14">
      <c r="A54" t="s">
        <v>993</v>
      </c>
      <c r="B54" t="s">
        <v>994</v>
      </c>
      <c r="C54" t="s">
        <v>99</v>
      </c>
      <c r="D54" t="s">
        <v>122</v>
      </c>
      <c r="E54" t="s">
        <v>995</v>
      </c>
      <c r="F54" t="s">
        <v>111</v>
      </c>
      <c r="G54" t="s">
        <v>101</v>
      </c>
      <c r="H54" s="65">
        <v>16475.080000000002</v>
      </c>
      <c r="I54" s="65">
        <v>7750</v>
      </c>
      <c r="J54" s="65">
        <v>0</v>
      </c>
      <c r="K54" s="65">
        <v>1276.8187</v>
      </c>
      <c r="L54" s="66">
        <v>2.9999999999999997E-4</v>
      </c>
      <c r="M54" s="66">
        <v>1.7100000000000001E-2</v>
      </c>
      <c r="N54" s="66">
        <v>6.4999999999999997E-3</v>
      </c>
    </row>
    <row r="55" spans="1:14">
      <c r="A55" t="s">
        <v>996</v>
      </c>
      <c r="B55" t="s">
        <v>997</v>
      </c>
      <c r="C55" t="s">
        <v>99</v>
      </c>
      <c r="D55" t="s">
        <v>122</v>
      </c>
      <c r="E55" t="s">
        <v>860</v>
      </c>
      <c r="F55" t="s">
        <v>627</v>
      </c>
      <c r="G55" t="s">
        <v>101</v>
      </c>
      <c r="H55" s="65">
        <v>72450.58</v>
      </c>
      <c r="I55" s="65">
        <v>303.89999999999998</v>
      </c>
      <c r="J55" s="65">
        <v>0</v>
      </c>
      <c r="K55" s="65">
        <v>220.17731262000001</v>
      </c>
      <c r="L55" s="66">
        <v>1E-4</v>
      </c>
      <c r="M55" s="66">
        <v>2.8999999999999998E-3</v>
      </c>
      <c r="N55" s="66">
        <v>1.1000000000000001E-3</v>
      </c>
    </row>
    <row r="56" spans="1:14">
      <c r="A56" t="s">
        <v>998</v>
      </c>
      <c r="B56" t="s">
        <v>999</v>
      </c>
      <c r="C56" t="s">
        <v>99</v>
      </c>
      <c r="D56" t="s">
        <v>122</v>
      </c>
      <c r="E56" t="s">
        <v>844</v>
      </c>
      <c r="F56" t="s">
        <v>627</v>
      </c>
      <c r="G56" t="s">
        <v>101</v>
      </c>
      <c r="H56" s="65">
        <v>1080500.1599999999</v>
      </c>
      <c r="I56" s="65">
        <v>56.8</v>
      </c>
      <c r="J56" s="65">
        <v>0</v>
      </c>
      <c r="K56" s="65">
        <v>613.72409087999995</v>
      </c>
      <c r="L56" s="66">
        <v>4.0000000000000002E-4</v>
      </c>
      <c r="M56" s="66">
        <v>8.2000000000000007E-3</v>
      </c>
      <c r="N56" s="66">
        <v>3.0999999999999999E-3</v>
      </c>
    </row>
    <row r="57" spans="1:14">
      <c r="A57" t="s">
        <v>1000</v>
      </c>
      <c r="B57" t="s">
        <v>1001</v>
      </c>
      <c r="C57" t="s">
        <v>99</v>
      </c>
      <c r="D57" t="s">
        <v>122</v>
      </c>
      <c r="E57" t="s">
        <v>1002</v>
      </c>
      <c r="F57" t="s">
        <v>600</v>
      </c>
      <c r="G57" t="s">
        <v>101</v>
      </c>
      <c r="H57" s="65">
        <v>2527.14</v>
      </c>
      <c r="I57" s="65">
        <v>9780</v>
      </c>
      <c r="J57" s="65">
        <v>0</v>
      </c>
      <c r="K57" s="65">
        <v>247.154292</v>
      </c>
      <c r="L57" s="66">
        <v>2.0000000000000001E-4</v>
      </c>
      <c r="M57" s="66">
        <v>3.3E-3</v>
      </c>
      <c r="N57" s="66">
        <v>1.2999999999999999E-3</v>
      </c>
    </row>
    <row r="58" spans="1:14">
      <c r="A58" t="s">
        <v>1003</v>
      </c>
      <c r="B58" t="s">
        <v>1004</v>
      </c>
      <c r="C58" t="s">
        <v>99</v>
      </c>
      <c r="D58" t="s">
        <v>122</v>
      </c>
      <c r="E58" t="s">
        <v>1005</v>
      </c>
      <c r="F58" t="s">
        <v>433</v>
      </c>
      <c r="G58" t="s">
        <v>101</v>
      </c>
      <c r="H58" s="65">
        <v>2396.16</v>
      </c>
      <c r="I58" s="65">
        <v>12880</v>
      </c>
      <c r="J58" s="65">
        <v>0</v>
      </c>
      <c r="K58" s="65">
        <v>308.62540799999999</v>
      </c>
      <c r="L58" s="66">
        <v>2.0000000000000001E-4</v>
      </c>
      <c r="M58" s="66">
        <v>4.1000000000000003E-3</v>
      </c>
      <c r="N58" s="66">
        <v>1.6000000000000001E-3</v>
      </c>
    </row>
    <row r="59" spans="1:14">
      <c r="A59" t="s">
        <v>1006</v>
      </c>
      <c r="B59" t="s">
        <v>1007</v>
      </c>
      <c r="C59" t="s">
        <v>99</v>
      </c>
      <c r="D59" t="s">
        <v>122</v>
      </c>
      <c r="E59" t="s">
        <v>1008</v>
      </c>
      <c r="F59" t="s">
        <v>433</v>
      </c>
      <c r="G59" t="s">
        <v>101</v>
      </c>
      <c r="H59" s="65">
        <v>5740</v>
      </c>
      <c r="I59" s="65">
        <v>9400</v>
      </c>
      <c r="J59" s="65">
        <v>0</v>
      </c>
      <c r="K59" s="65">
        <v>539.55999999999995</v>
      </c>
      <c r="L59" s="66">
        <v>2.0000000000000001E-4</v>
      </c>
      <c r="M59" s="66">
        <v>7.1999999999999998E-3</v>
      </c>
      <c r="N59" s="66">
        <v>2.8E-3</v>
      </c>
    </row>
    <row r="60" spans="1:14">
      <c r="A60" t="s">
        <v>1009</v>
      </c>
      <c r="B60" t="s">
        <v>1010</v>
      </c>
      <c r="C60" t="s">
        <v>99</v>
      </c>
      <c r="D60" t="s">
        <v>122</v>
      </c>
      <c r="E60" t="s">
        <v>676</v>
      </c>
      <c r="F60" t="s">
        <v>433</v>
      </c>
      <c r="G60" t="s">
        <v>101</v>
      </c>
      <c r="H60" s="65">
        <v>33900</v>
      </c>
      <c r="I60" s="65">
        <v>925.2</v>
      </c>
      <c r="J60" s="65">
        <v>0</v>
      </c>
      <c r="K60" s="65">
        <v>313.64280000000002</v>
      </c>
      <c r="L60" s="66">
        <v>4.0000000000000002E-4</v>
      </c>
      <c r="M60" s="66">
        <v>4.1999999999999997E-3</v>
      </c>
      <c r="N60" s="66">
        <v>1.6000000000000001E-3</v>
      </c>
    </row>
    <row r="61" spans="1:14">
      <c r="A61" t="s">
        <v>1011</v>
      </c>
      <c r="B61" t="s">
        <v>1012</v>
      </c>
      <c r="C61" t="s">
        <v>99</v>
      </c>
      <c r="D61" t="s">
        <v>122</v>
      </c>
      <c r="E61" t="s">
        <v>1013</v>
      </c>
      <c r="F61" t="s">
        <v>1014</v>
      </c>
      <c r="G61" t="s">
        <v>101</v>
      </c>
      <c r="H61" s="65">
        <v>3540</v>
      </c>
      <c r="I61" s="65">
        <v>4955</v>
      </c>
      <c r="J61" s="65">
        <v>0</v>
      </c>
      <c r="K61" s="65">
        <v>175.40700000000001</v>
      </c>
      <c r="L61" s="66">
        <v>2.0000000000000001E-4</v>
      </c>
      <c r="M61" s="66">
        <v>2.3E-3</v>
      </c>
      <c r="N61" s="66">
        <v>8.9999999999999998E-4</v>
      </c>
    </row>
    <row r="62" spans="1:14">
      <c r="A62" t="s">
        <v>1015</v>
      </c>
      <c r="B62" t="s">
        <v>1016</v>
      </c>
      <c r="C62" t="s">
        <v>99</v>
      </c>
      <c r="D62" t="s">
        <v>122</v>
      </c>
      <c r="E62" t="s">
        <v>552</v>
      </c>
      <c r="F62" t="s">
        <v>466</v>
      </c>
      <c r="G62" t="s">
        <v>101</v>
      </c>
      <c r="H62" s="65">
        <v>53900</v>
      </c>
      <c r="I62" s="65">
        <v>1438</v>
      </c>
      <c r="J62" s="65">
        <v>0</v>
      </c>
      <c r="K62" s="65">
        <v>775.08199999999999</v>
      </c>
      <c r="L62" s="66">
        <v>8.9999999999999998E-4</v>
      </c>
      <c r="M62" s="66">
        <v>1.04E-2</v>
      </c>
      <c r="N62" s="66">
        <v>4.0000000000000001E-3</v>
      </c>
    </row>
    <row r="63" spans="1:14">
      <c r="A63" t="s">
        <v>1017</v>
      </c>
      <c r="B63" t="s">
        <v>1018</v>
      </c>
      <c r="C63" t="s">
        <v>99</v>
      </c>
      <c r="D63" t="s">
        <v>122</v>
      </c>
      <c r="E63" t="s">
        <v>517</v>
      </c>
      <c r="F63" t="s">
        <v>466</v>
      </c>
      <c r="G63" t="s">
        <v>101</v>
      </c>
      <c r="H63" s="65">
        <v>8456.4</v>
      </c>
      <c r="I63" s="65">
        <v>8314</v>
      </c>
      <c r="J63" s="65">
        <v>0</v>
      </c>
      <c r="K63" s="65">
        <v>703.06509600000004</v>
      </c>
      <c r="L63" s="66">
        <v>2.0000000000000001E-4</v>
      </c>
      <c r="M63" s="66">
        <v>9.4000000000000004E-3</v>
      </c>
      <c r="N63" s="66">
        <v>3.5999999999999999E-3</v>
      </c>
    </row>
    <row r="64" spans="1:14">
      <c r="A64" t="s">
        <v>1019</v>
      </c>
      <c r="B64" t="s">
        <v>1020</v>
      </c>
      <c r="C64" t="s">
        <v>99</v>
      </c>
      <c r="D64" t="s">
        <v>122</v>
      </c>
      <c r="E64" t="s">
        <v>465</v>
      </c>
      <c r="F64" t="s">
        <v>466</v>
      </c>
      <c r="G64" t="s">
        <v>101</v>
      </c>
      <c r="H64" s="65">
        <v>26723.55</v>
      </c>
      <c r="I64" s="65">
        <v>1386</v>
      </c>
      <c r="J64" s="65">
        <v>0</v>
      </c>
      <c r="K64" s="65">
        <v>370.38840299999998</v>
      </c>
      <c r="L64" s="66">
        <v>2.0000000000000001E-4</v>
      </c>
      <c r="M64" s="66">
        <v>5.0000000000000001E-3</v>
      </c>
      <c r="N64" s="66">
        <v>1.9E-3</v>
      </c>
    </row>
    <row r="65" spans="1:14">
      <c r="A65" t="s">
        <v>1021</v>
      </c>
      <c r="B65" t="s">
        <v>1022</v>
      </c>
      <c r="C65" t="s">
        <v>99</v>
      </c>
      <c r="D65" t="s">
        <v>122</v>
      </c>
      <c r="E65" t="s">
        <v>586</v>
      </c>
      <c r="F65" t="s">
        <v>466</v>
      </c>
      <c r="G65" t="s">
        <v>101</v>
      </c>
      <c r="H65" s="65">
        <v>37450.800000000003</v>
      </c>
      <c r="I65" s="65">
        <v>2968</v>
      </c>
      <c r="J65" s="65">
        <v>0</v>
      </c>
      <c r="K65" s="65">
        <v>1111.5397439999999</v>
      </c>
      <c r="L65" s="66">
        <v>5.0000000000000001E-4</v>
      </c>
      <c r="M65" s="66">
        <v>1.49E-2</v>
      </c>
      <c r="N65" s="66">
        <v>5.7000000000000002E-3</v>
      </c>
    </row>
    <row r="66" spans="1:14">
      <c r="A66" t="s">
        <v>1023</v>
      </c>
      <c r="B66" t="s">
        <v>1024</v>
      </c>
      <c r="C66" t="s">
        <v>99</v>
      </c>
      <c r="D66" t="s">
        <v>122</v>
      </c>
      <c r="E66" t="s">
        <v>490</v>
      </c>
      <c r="F66" t="s">
        <v>352</v>
      </c>
      <c r="G66" t="s">
        <v>101</v>
      </c>
      <c r="H66" s="65">
        <v>2000.24</v>
      </c>
      <c r="I66" s="65">
        <v>1490</v>
      </c>
      <c r="J66" s="65">
        <v>0</v>
      </c>
      <c r="K66" s="65">
        <v>29.803576</v>
      </c>
      <c r="L66" s="66">
        <v>0</v>
      </c>
      <c r="M66" s="66">
        <v>4.0000000000000002E-4</v>
      </c>
      <c r="N66" s="66">
        <v>2.0000000000000001E-4</v>
      </c>
    </row>
    <row r="67" spans="1:14">
      <c r="A67" t="s">
        <v>1025</v>
      </c>
      <c r="B67" t="s">
        <v>1026</v>
      </c>
      <c r="C67" t="s">
        <v>99</v>
      </c>
      <c r="D67" t="s">
        <v>122</v>
      </c>
      <c r="E67" t="s">
        <v>380</v>
      </c>
      <c r="F67" t="s">
        <v>352</v>
      </c>
      <c r="G67" t="s">
        <v>101</v>
      </c>
      <c r="H67" s="65">
        <v>8410.92</v>
      </c>
      <c r="I67" s="65">
        <v>25480</v>
      </c>
      <c r="J67" s="65">
        <v>0</v>
      </c>
      <c r="K67" s="65">
        <v>2143.1024160000002</v>
      </c>
      <c r="L67" s="66">
        <v>5.9999999999999995E-4</v>
      </c>
      <c r="M67" s="66">
        <v>2.87E-2</v>
      </c>
      <c r="N67" s="66">
        <v>1.09E-2</v>
      </c>
    </row>
    <row r="68" spans="1:14">
      <c r="A68" t="s">
        <v>1027</v>
      </c>
      <c r="B68" t="s">
        <v>1028</v>
      </c>
      <c r="C68" t="s">
        <v>99</v>
      </c>
      <c r="D68" t="s">
        <v>122</v>
      </c>
      <c r="E68" t="s">
        <v>1029</v>
      </c>
      <c r="F68" t="s">
        <v>352</v>
      </c>
      <c r="G68" t="s">
        <v>101</v>
      </c>
      <c r="H68" s="65">
        <v>6252</v>
      </c>
      <c r="I68" s="65">
        <v>2256</v>
      </c>
      <c r="J68" s="65">
        <v>0</v>
      </c>
      <c r="K68" s="65">
        <v>141.04512</v>
      </c>
      <c r="L68" s="66">
        <v>2.0000000000000001E-4</v>
      </c>
      <c r="M68" s="66">
        <v>1.9E-3</v>
      </c>
      <c r="N68" s="66">
        <v>6.9999999999999999E-4</v>
      </c>
    </row>
    <row r="69" spans="1:14">
      <c r="A69" t="s">
        <v>1030</v>
      </c>
      <c r="B69" t="s">
        <v>1031</v>
      </c>
      <c r="C69" t="s">
        <v>99</v>
      </c>
      <c r="D69" t="s">
        <v>122</v>
      </c>
      <c r="E69" t="s">
        <v>698</v>
      </c>
      <c r="F69" t="s">
        <v>352</v>
      </c>
      <c r="G69" t="s">
        <v>101</v>
      </c>
      <c r="H69" s="65">
        <v>25660</v>
      </c>
      <c r="I69" s="65">
        <v>716.7</v>
      </c>
      <c r="J69" s="65">
        <v>0</v>
      </c>
      <c r="K69" s="65">
        <v>183.90522000000001</v>
      </c>
      <c r="L69" s="66">
        <v>2.0000000000000001E-4</v>
      </c>
      <c r="M69" s="66">
        <v>2.5000000000000001E-3</v>
      </c>
      <c r="N69" s="66">
        <v>8.9999999999999998E-4</v>
      </c>
    </row>
    <row r="70" spans="1:14">
      <c r="A70" t="s">
        <v>1032</v>
      </c>
      <c r="B70" t="s">
        <v>1033</v>
      </c>
      <c r="C70" t="s">
        <v>99</v>
      </c>
      <c r="D70" t="s">
        <v>122</v>
      </c>
      <c r="E70" t="s">
        <v>1034</v>
      </c>
      <c r="F70" t="s">
        <v>352</v>
      </c>
      <c r="G70" t="s">
        <v>101</v>
      </c>
      <c r="H70" s="65">
        <v>29290</v>
      </c>
      <c r="I70" s="65">
        <v>8287</v>
      </c>
      <c r="J70" s="65">
        <v>0</v>
      </c>
      <c r="K70" s="65">
        <v>2427.2622999999999</v>
      </c>
      <c r="L70" s="66">
        <v>8.0000000000000004E-4</v>
      </c>
      <c r="M70" s="66">
        <v>3.2500000000000001E-2</v>
      </c>
      <c r="N70" s="66">
        <v>1.24E-2</v>
      </c>
    </row>
    <row r="71" spans="1:14">
      <c r="A71" t="s">
        <v>1035</v>
      </c>
      <c r="B71" t="s">
        <v>1036</v>
      </c>
      <c r="C71" t="s">
        <v>99</v>
      </c>
      <c r="D71" t="s">
        <v>122</v>
      </c>
      <c r="E71" t="s">
        <v>454</v>
      </c>
      <c r="F71" t="s">
        <v>352</v>
      </c>
      <c r="G71" t="s">
        <v>101</v>
      </c>
      <c r="H71" s="65">
        <v>4537.1899999999996</v>
      </c>
      <c r="I71" s="65">
        <v>13220</v>
      </c>
      <c r="J71" s="65">
        <v>0</v>
      </c>
      <c r="K71" s="65">
        <v>599.81651799999997</v>
      </c>
      <c r="L71" s="66">
        <v>4.0000000000000002E-4</v>
      </c>
      <c r="M71" s="66">
        <v>8.0000000000000002E-3</v>
      </c>
      <c r="N71" s="66">
        <v>3.0999999999999999E-3</v>
      </c>
    </row>
    <row r="72" spans="1:14">
      <c r="A72" t="s">
        <v>1037</v>
      </c>
      <c r="B72" t="s">
        <v>1038</v>
      </c>
      <c r="C72" t="s">
        <v>99</v>
      </c>
      <c r="D72" t="s">
        <v>122</v>
      </c>
      <c r="E72" t="s">
        <v>1039</v>
      </c>
      <c r="F72" t="s">
        <v>1040</v>
      </c>
      <c r="G72" t="s">
        <v>101</v>
      </c>
      <c r="H72" s="65">
        <v>129935</v>
      </c>
      <c r="I72" s="65">
        <v>386.7</v>
      </c>
      <c r="J72" s="65">
        <v>0</v>
      </c>
      <c r="K72" s="65">
        <v>502.45864499999999</v>
      </c>
      <c r="L72" s="66">
        <v>4.0000000000000002E-4</v>
      </c>
      <c r="M72" s="66">
        <v>6.7000000000000002E-3</v>
      </c>
      <c r="N72" s="66">
        <v>2.5999999999999999E-3</v>
      </c>
    </row>
    <row r="73" spans="1:14">
      <c r="A73" t="s">
        <v>1041</v>
      </c>
      <c r="B73" t="s">
        <v>1042</v>
      </c>
      <c r="C73" t="s">
        <v>99</v>
      </c>
      <c r="D73" t="s">
        <v>122</v>
      </c>
      <c r="E73" t="s">
        <v>1043</v>
      </c>
      <c r="F73" t="s">
        <v>1044</v>
      </c>
      <c r="G73" t="s">
        <v>101</v>
      </c>
      <c r="H73" s="65">
        <v>11620</v>
      </c>
      <c r="I73" s="65">
        <v>1930</v>
      </c>
      <c r="J73" s="65">
        <v>0</v>
      </c>
      <c r="K73" s="65">
        <v>224.26599999999999</v>
      </c>
      <c r="L73" s="66">
        <v>2.0000000000000001E-4</v>
      </c>
      <c r="M73" s="66">
        <v>3.0000000000000001E-3</v>
      </c>
      <c r="N73" s="66">
        <v>1.1000000000000001E-3</v>
      </c>
    </row>
    <row r="74" spans="1:14">
      <c r="A74" t="s">
        <v>1045</v>
      </c>
      <c r="B74" t="s">
        <v>1046</v>
      </c>
      <c r="C74" t="s">
        <v>99</v>
      </c>
      <c r="D74" t="s">
        <v>122</v>
      </c>
      <c r="E74" t="s">
        <v>759</v>
      </c>
      <c r="F74" t="s">
        <v>124</v>
      </c>
      <c r="G74" t="s">
        <v>101</v>
      </c>
      <c r="H74" s="65">
        <v>5275</v>
      </c>
      <c r="I74" s="65">
        <v>10010</v>
      </c>
      <c r="J74" s="65">
        <v>0</v>
      </c>
      <c r="K74" s="65">
        <v>528.02750000000003</v>
      </c>
      <c r="L74" s="66">
        <v>4.0000000000000002E-4</v>
      </c>
      <c r="M74" s="66">
        <v>7.1000000000000004E-3</v>
      </c>
      <c r="N74" s="66">
        <v>2.7000000000000001E-3</v>
      </c>
    </row>
    <row r="75" spans="1:14" s="73" customFormat="1">
      <c r="A75" s="70" t="s">
        <v>1047</v>
      </c>
      <c r="B75" s="70">
        <v>7200110</v>
      </c>
      <c r="C75" s="70" t="s">
        <v>99</v>
      </c>
      <c r="D75" s="70" t="s">
        <v>122</v>
      </c>
      <c r="E75" s="70" t="s">
        <v>727</v>
      </c>
      <c r="F75" s="70" t="s">
        <v>124</v>
      </c>
      <c r="G75" s="70" t="s">
        <v>101</v>
      </c>
      <c r="H75" s="71">
        <v>35000</v>
      </c>
      <c r="I75" s="71">
        <f>K75/H75*100*1000</f>
        <v>601.04808743169394</v>
      </c>
      <c r="J75" s="71">
        <v>0</v>
      </c>
      <c r="K75" s="71">
        <f>[5]Sheet1!$M$16/1000</f>
        <v>210.36683060109289</v>
      </c>
      <c r="L75" s="72">
        <v>0</v>
      </c>
      <c r="M75" s="72">
        <v>0</v>
      </c>
      <c r="N75" s="72">
        <v>0</v>
      </c>
    </row>
    <row r="76" spans="1:14" s="73" customFormat="1">
      <c r="A76" s="70" t="s">
        <v>1048</v>
      </c>
      <c r="B76" s="70" t="s">
        <v>1049</v>
      </c>
      <c r="C76" s="70" t="s">
        <v>99</v>
      </c>
      <c r="D76" s="70" t="s">
        <v>122</v>
      </c>
      <c r="E76" s="70" t="s">
        <v>727</v>
      </c>
      <c r="F76" s="70" t="s">
        <v>124</v>
      </c>
      <c r="G76" s="70" t="s">
        <v>101</v>
      </c>
      <c r="H76" s="71">
        <v>292400</v>
      </c>
      <c r="I76" s="71">
        <f>K76/H76*100*1000</f>
        <v>611.40000000000009</v>
      </c>
      <c r="J76" s="71">
        <v>0</v>
      </c>
      <c r="K76" s="71">
        <f>[5]Sheet1!$L$16/1000</f>
        <v>1787.7336</v>
      </c>
      <c r="L76" s="72">
        <v>4.0000000000000002E-4</v>
      </c>
      <c r="M76" s="72">
        <v>2.6800000000000001E-2</v>
      </c>
      <c r="N76" s="72">
        <v>1.0200000000000001E-2</v>
      </c>
    </row>
    <row r="77" spans="1:14">
      <c r="A77" t="s">
        <v>1050</v>
      </c>
      <c r="B77" t="s">
        <v>1051</v>
      </c>
      <c r="C77" t="s">
        <v>99</v>
      </c>
      <c r="D77" t="s">
        <v>122</v>
      </c>
      <c r="E77" t="s">
        <v>1052</v>
      </c>
      <c r="F77" t="s">
        <v>1053</v>
      </c>
      <c r="G77" t="s">
        <v>101</v>
      </c>
      <c r="H77" s="65">
        <v>4575</v>
      </c>
      <c r="I77" s="65">
        <v>27180</v>
      </c>
      <c r="J77" s="65">
        <v>0</v>
      </c>
      <c r="K77" s="65">
        <v>1243.4849999999999</v>
      </c>
      <c r="L77" s="66">
        <v>6.9999999999999999E-4</v>
      </c>
      <c r="M77" s="66">
        <v>1.66E-2</v>
      </c>
      <c r="N77" s="66">
        <v>6.4000000000000003E-3</v>
      </c>
    </row>
    <row r="78" spans="1:14">
      <c r="A78" t="s">
        <v>1054</v>
      </c>
      <c r="B78" t="s">
        <v>1055</v>
      </c>
      <c r="C78" t="s">
        <v>99</v>
      </c>
      <c r="D78" t="s">
        <v>122</v>
      </c>
      <c r="E78" t="s">
        <v>1056</v>
      </c>
      <c r="F78" t="s">
        <v>1053</v>
      </c>
      <c r="G78" t="s">
        <v>101</v>
      </c>
      <c r="H78" s="65">
        <v>10264.549999999999</v>
      </c>
      <c r="I78" s="65">
        <v>29020</v>
      </c>
      <c r="J78" s="65">
        <v>0</v>
      </c>
      <c r="K78" s="65">
        <v>2978.77241</v>
      </c>
      <c r="L78" s="66">
        <v>5.9999999999999995E-4</v>
      </c>
      <c r="M78" s="66">
        <v>3.9899999999999998E-2</v>
      </c>
      <c r="N78" s="66">
        <v>1.52E-2</v>
      </c>
    </row>
    <row r="79" spans="1:14">
      <c r="A79" t="s">
        <v>1057</v>
      </c>
      <c r="B79" t="s">
        <v>1058</v>
      </c>
      <c r="C79" t="s">
        <v>99</v>
      </c>
      <c r="D79" t="s">
        <v>122</v>
      </c>
      <c r="E79" t="s">
        <v>1059</v>
      </c>
      <c r="F79" t="s">
        <v>126</v>
      </c>
      <c r="G79" t="s">
        <v>101</v>
      </c>
      <c r="H79" s="65">
        <v>3362</v>
      </c>
      <c r="I79" s="65">
        <v>39700</v>
      </c>
      <c r="J79" s="65">
        <v>0</v>
      </c>
      <c r="K79" s="65">
        <v>1334.7139999999999</v>
      </c>
      <c r="L79" s="66">
        <v>5.9999999999999995E-4</v>
      </c>
      <c r="M79" s="66">
        <v>1.7899999999999999E-2</v>
      </c>
      <c r="N79" s="66">
        <v>6.7999999999999996E-3</v>
      </c>
    </row>
    <row r="80" spans="1:14">
      <c r="A80" t="s">
        <v>1060</v>
      </c>
      <c r="B80" t="s">
        <v>1061</v>
      </c>
      <c r="C80" t="s">
        <v>99</v>
      </c>
      <c r="D80" t="s">
        <v>122</v>
      </c>
      <c r="E80" t="s">
        <v>1062</v>
      </c>
      <c r="F80" t="s">
        <v>126</v>
      </c>
      <c r="G80" t="s">
        <v>101</v>
      </c>
      <c r="H80" s="65">
        <v>339225</v>
      </c>
      <c r="I80" s="65">
        <v>284.89999999999998</v>
      </c>
      <c r="J80" s="65">
        <v>0</v>
      </c>
      <c r="K80" s="65">
        <v>966.45202500000005</v>
      </c>
      <c r="L80" s="66">
        <v>6.9999999999999999E-4</v>
      </c>
      <c r="M80" s="66">
        <v>1.29E-2</v>
      </c>
      <c r="N80" s="66">
        <v>4.8999999999999998E-3</v>
      </c>
    </row>
    <row r="81" spans="1:14">
      <c r="A81" t="s">
        <v>1063</v>
      </c>
      <c r="B81" t="s">
        <v>1064</v>
      </c>
      <c r="C81" t="s">
        <v>99</v>
      </c>
      <c r="D81" t="s">
        <v>122</v>
      </c>
      <c r="E81" t="s">
        <v>1065</v>
      </c>
      <c r="F81" t="s">
        <v>128</v>
      </c>
      <c r="G81" t="s">
        <v>101</v>
      </c>
      <c r="H81" s="65">
        <v>19630.11</v>
      </c>
      <c r="I81" s="65">
        <v>4550</v>
      </c>
      <c r="J81" s="65">
        <v>0</v>
      </c>
      <c r="K81" s="65">
        <v>893.17000499999995</v>
      </c>
      <c r="L81" s="66">
        <v>4.0000000000000002E-4</v>
      </c>
      <c r="M81" s="66">
        <v>1.2E-2</v>
      </c>
      <c r="N81" s="66">
        <v>4.5999999999999999E-3</v>
      </c>
    </row>
    <row r="82" spans="1:14">
      <c r="A82" s="67" t="s">
        <v>1066</v>
      </c>
      <c r="D82" s="14"/>
      <c r="E82" s="14"/>
      <c r="F82" s="14"/>
      <c r="H82" s="69">
        <v>556038.32999999996</v>
      </c>
      <c r="J82" s="69">
        <v>55.643979999999999</v>
      </c>
      <c r="K82" s="69">
        <v>8115.4447836885247</v>
      </c>
      <c r="M82" s="68">
        <v>0.1086</v>
      </c>
      <c r="N82" s="68">
        <v>4.1500000000000002E-2</v>
      </c>
    </row>
    <row r="83" spans="1:14">
      <c r="A83" t="s">
        <v>1067</v>
      </c>
      <c r="B83" t="s">
        <v>1068</v>
      </c>
      <c r="C83" t="s">
        <v>99</v>
      </c>
      <c r="D83" t="s">
        <v>122</v>
      </c>
      <c r="E83" t="s">
        <v>1069</v>
      </c>
      <c r="F83" t="s">
        <v>389</v>
      </c>
      <c r="G83" t="s">
        <v>101</v>
      </c>
      <c r="H83" s="65">
        <v>21370</v>
      </c>
      <c r="I83" s="65">
        <v>830.8</v>
      </c>
      <c r="J83" s="65">
        <v>0</v>
      </c>
      <c r="K83" s="65">
        <v>177.54195999999999</v>
      </c>
      <c r="L83" s="66">
        <v>1.1000000000000001E-3</v>
      </c>
      <c r="M83" s="66">
        <v>2.3999999999999998E-3</v>
      </c>
      <c r="N83" s="66">
        <v>8.9999999999999998E-4</v>
      </c>
    </row>
    <row r="84" spans="1:14">
      <c r="A84" t="s">
        <v>1070</v>
      </c>
      <c r="B84" t="s">
        <v>1071</v>
      </c>
      <c r="C84" t="s">
        <v>99</v>
      </c>
      <c r="D84" t="s">
        <v>122</v>
      </c>
      <c r="E84" t="s">
        <v>1072</v>
      </c>
      <c r="F84" t="s">
        <v>525</v>
      </c>
      <c r="G84" t="s">
        <v>101</v>
      </c>
      <c r="H84" s="65">
        <v>3000</v>
      </c>
      <c r="I84" s="65">
        <v>2316</v>
      </c>
      <c r="J84" s="65">
        <v>0</v>
      </c>
      <c r="K84" s="65">
        <v>69.48</v>
      </c>
      <c r="L84" s="66">
        <v>2.0000000000000001E-4</v>
      </c>
      <c r="M84" s="66">
        <v>8.9999999999999998E-4</v>
      </c>
      <c r="N84" s="66">
        <v>4.0000000000000002E-4</v>
      </c>
    </row>
    <row r="85" spans="1:14">
      <c r="A85" t="s">
        <v>1073</v>
      </c>
      <c r="B85" t="s">
        <v>1074</v>
      </c>
      <c r="C85" t="s">
        <v>99</v>
      </c>
      <c r="D85" t="s">
        <v>122</v>
      </c>
      <c r="E85" t="s">
        <v>778</v>
      </c>
      <c r="F85" t="s">
        <v>525</v>
      </c>
      <c r="G85" t="s">
        <v>101</v>
      </c>
      <c r="H85" s="65">
        <v>23355</v>
      </c>
      <c r="I85" s="65">
        <v>1289</v>
      </c>
      <c r="J85" s="65">
        <v>0</v>
      </c>
      <c r="K85" s="65">
        <v>301.04595</v>
      </c>
      <c r="L85" s="66">
        <v>1.2999999999999999E-3</v>
      </c>
      <c r="M85" s="66">
        <v>4.0000000000000001E-3</v>
      </c>
      <c r="N85" s="66">
        <v>1.5E-3</v>
      </c>
    </row>
    <row r="86" spans="1:14">
      <c r="A86" t="s">
        <v>1075</v>
      </c>
      <c r="B86" t="s">
        <v>1076</v>
      </c>
      <c r="C86" t="s">
        <v>99</v>
      </c>
      <c r="D86" t="s">
        <v>122</v>
      </c>
      <c r="E86" t="s">
        <v>1077</v>
      </c>
      <c r="F86" t="s">
        <v>1078</v>
      </c>
      <c r="G86" t="s">
        <v>101</v>
      </c>
      <c r="H86" s="65">
        <v>87110</v>
      </c>
      <c r="I86" s="65">
        <v>38.299999999999997</v>
      </c>
      <c r="J86" s="65">
        <v>0</v>
      </c>
      <c r="K86" s="65">
        <v>33.363129999999998</v>
      </c>
      <c r="L86" s="66">
        <v>6.9999999999999999E-4</v>
      </c>
      <c r="M86" s="66">
        <v>4.0000000000000002E-4</v>
      </c>
      <c r="N86" s="66">
        <v>2.0000000000000001E-4</v>
      </c>
    </row>
    <row r="87" spans="1:14">
      <c r="A87" t="s">
        <v>1079</v>
      </c>
      <c r="B87" t="s">
        <v>1080</v>
      </c>
      <c r="C87" t="s">
        <v>99</v>
      </c>
      <c r="D87" t="s">
        <v>122</v>
      </c>
      <c r="E87" t="s">
        <v>1081</v>
      </c>
      <c r="F87" t="s">
        <v>111</v>
      </c>
      <c r="G87" t="s">
        <v>101</v>
      </c>
      <c r="H87" s="65">
        <v>12100</v>
      </c>
      <c r="I87" s="65">
        <v>7860</v>
      </c>
      <c r="J87" s="65">
        <v>0</v>
      </c>
      <c r="K87" s="65">
        <v>951.06</v>
      </c>
      <c r="L87" s="66">
        <v>1.1000000000000001E-3</v>
      </c>
      <c r="M87" s="66">
        <v>1.2699999999999999E-2</v>
      </c>
      <c r="N87" s="66">
        <v>4.8999999999999998E-3</v>
      </c>
    </row>
    <row r="88" spans="1:14">
      <c r="A88" t="s">
        <v>1082</v>
      </c>
      <c r="B88" t="s">
        <v>1083</v>
      </c>
      <c r="C88" t="s">
        <v>99</v>
      </c>
      <c r="D88" t="s">
        <v>122</v>
      </c>
      <c r="E88" t="s">
        <v>1084</v>
      </c>
      <c r="F88" t="s">
        <v>449</v>
      </c>
      <c r="G88" t="s">
        <v>101</v>
      </c>
      <c r="H88" s="65">
        <v>9400</v>
      </c>
      <c r="I88" s="65">
        <v>1476</v>
      </c>
      <c r="J88" s="65">
        <v>0</v>
      </c>
      <c r="K88" s="65">
        <v>138.744</v>
      </c>
      <c r="L88" s="66">
        <v>5.9999999999999995E-4</v>
      </c>
      <c r="M88" s="66">
        <v>1.9E-3</v>
      </c>
      <c r="N88" s="66">
        <v>6.9999999999999999E-4</v>
      </c>
    </row>
    <row r="89" spans="1:14">
      <c r="A89" t="s">
        <v>1085</v>
      </c>
      <c r="B89" t="s">
        <v>1086</v>
      </c>
      <c r="C89" t="s">
        <v>99</v>
      </c>
      <c r="D89" t="s">
        <v>122</v>
      </c>
      <c r="E89" t="s">
        <v>1087</v>
      </c>
      <c r="F89" t="s">
        <v>449</v>
      </c>
      <c r="G89" t="s">
        <v>101</v>
      </c>
      <c r="H89" s="65">
        <v>17640</v>
      </c>
      <c r="I89" s="65">
        <v>1649</v>
      </c>
      <c r="J89" s="65">
        <v>0</v>
      </c>
      <c r="K89" s="65">
        <v>290.8836</v>
      </c>
      <c r="L89" s="66">
        <v>6.9999999999999999E-4</v>
      </c>
      <c r="M89" s="66">
        <v>3.8999999999999998E-3</v>
      </c>
      <c r="N89" s="66">
        <v>1.5E-3</v>
      </c>
    </row>
    <row r="90" spans="1:14">
      <c r="A90" t="s">
        <v>1088</v>
      </c>
      <c r="B90" t="s">
        <v>1089</v>
      </c>
      <c r="C90" t="s">
        <v>99</v>
      </c>
      <c r="D90" t="s">
        <v>122</v>
      </c>
      <c r="E90" t="s">
        <v>835</v>
      </c>
      <c r="F90" t="s">
        <v>449</v>
      </c>
      <c r="G90" t="s">
        <v>101</v>
      </c>
      <c r="H90" s="65">
        <v>34000</v>
      </c>
      <c r="I90" s="65">
        <v>655.7</v>
      </c>
      <c r="J90" s="65">
        <v>0</v>
      </c>
      <c r="K90" s="65">
        <v>222.93799999999999</v>
      </c>
      <c r="L90" s="66">
        <v>4.0000000000000002E-4</v>
      </c>
      <c r="M90" s="66">
        <v>3.0000000000000001E-3</v>
      </c>
      <c r="N90" s="66">
        <v>1.1000000000000001E-3</v>
      </c>
    </row>
    <row r="91" spans="1:14">
      <c r="A91" t="s">
        <v>1090</v>
      </c>
      <c r="B91" t="s">
        <v>1091</v>
      </c>
      <c r="C91" t="s">
        <v>99</v>
      </c>
      <c r="D91" t="s">
        <v>122</v>
      </c>
      <c r="E91" t="s">
        <v>1092</v>
      </c>
      <c r="F91" t="s">
        <v>600</v>
      </c>
      <c r="G91" t="s">
        <v>101</v>
      </c>
      <c r="H91" s="65">
        <v>10460</v>
      </c>
      <c r="I91" s="65">
        <v>3148</v>
      </c>
      <c r="J91" s="65">
        <v>0</v>
      </c>
      <c r="K91" s="65">
        <v>329.2808</v>
      </c>
      <c r="L91" s="66">
        <v>6.9999999999999999E-4</v>
      </c>
      <c r="M91" s="66">
        <v>4.4000000000000003E-3</v>
      </c>
      <c r="N91" s="66">
        <v>1.6999999999999999E-3</v>
      </c>
    </row>
    <row r="92" spans="1:14">
      <c r="A92" t="s">
        <v>1093</v>
      </c>
      <c r="B92" t="s">
        <v>1094</v>
      </c>
      <c r="C92" t="s">
        <v>99</v>
      </c>
      <c r="D92" t="s">
        <v>122</v>
      </c>
      <c r="E92" t="s">
        <v>1095</v>
      </c>
      <c r="F92" t="s">
        <v>600</v>
      </c>
      <c r="G92" t="s">
        <v>101</v>
      </c>
      <c r="H92" s="65">
        <v>16803</v>
      </c>
      <c r="I92" s="65">
        <v>4180</v>
      </c>
      <c r="J92" s="65">
        <v>0</v>
      </c>
      <c r="K92" s="65">
        <v>702.36540000000002</v>
      </c>
      <c r="L92" s="66">
        <v>1.6999999999999999E-3</v>
      </c>
      <c r="M92" s="66">
        <v>9.4000000000000004E-3</v>
      </c>
      <c r="N92" s="66">
        <v>3.5999999999999999E-3</v>
      </c>
    </row>
    <row r="93" spans="1:14">
      <c r="A93" t="s">
        <v>1096</v>
      </c>
      <c r="B93" t="s">
        <v>1097</v>
      </c>
      <c r="C93" t="s">
        <v>99</v>
      </c>
      <c r="D93" t="s">
        <v>122</v>
      </c>
      <c r="E93" t="s">
        <v>1098</v>
      </c>
      <c r="F93" t="s">
        <v>600</v>
      </c>
      <c r="G93" t="s">
        <v>101</v>
      </c>
      <c r="H93" s="65">
        <v>1935</v>
      </c>
      <c r="I93" s="65">
        <v>14390</v>
      </c>
      <c r="J93" s="65">
        <v>55.643979999999999</v>
      </c>
      <c r="K93" s="65">
        <v>334.09048000000001</v>
      </c>
      <c r="L93" s="66">
        <v>5.0000000000000001E-4</v>
      </c>
      <c r="M93" s="66">
        <v>4.4999999999999997E-3</v>
      </c>
      <c r="N93" s="66">
        <v>1.6999999999999999E-3</v>
      </c>
    </row>
    <row r="94" spans="1:14" s="73" customFormat="1">
      <c r="A94" s="70" t="s">
        <v>1099</v>
      </c>
      <c r="B94" s="70" t="s">
        <v>1100</v>
      </c>
      <c r="C94" s="70" t="s">
        <v>99</v>
      </c>
      <c r="D94" s="70" t="s">
        <v>122</v>
      </c>
      <c r="E94" s="70" t="s">
        <v>1101</v>
      </c>
      <c r="F94" s="70" t="s">
        <v>433</v>
      </c>
      <c r="G94" s="70" t="s">
        <v>101</v>
      </c>
      <c r="H94" s="71">
        <f>[5]Sheet1!$O$20</f>
        <v>554.47</v>
      </c>
      <c r="I94" s="71">
        <f>K94/H94*100*1000</f>
        <v>39230</v>
      </c>
      <c r="J94" s="71">
        <v>0</v>
      </c>
      <c r="K94" s="71">
        <f>[5]Sheet1!$L$20/1000</f>
        <v>217.51858100000001</v>
      </c>
      <c r="L94" s="72">
        <v>5.9999999999999995E-4</v>
      </c>
      <c r="M94" s="72">
        <v>3.7000000000000002E-3</v>
      </c>
      <c r="N94" s="72">
        <v>1.4E-3</v>
      </c>
    </row>
    <row r="95" spans="1:14" s="73" customFormat="1">
      <c r="A95" s="70" t="s">
        <v>1102</v>
      </c>
      <c r="B95" s="70">
        <v>11474870</v>
      </c>
      <c r="C95" s="70" t="s">
        <v>99</v>
      </c>
      <c r="D95" s="70" t="s">
        <v>122</v>
      </c>
      <c r="E95" s="70" t="s">
        <v>1101</v>
      </c>
      <c r="F95" s="70" t="s">
        <v>433</v>
      </c>
      <c r="G95" s="70" t="s">
        <v>101</v>
      </c>
      <c r="H95" s="71">
        <v>150</v>
      </c>
      <c r="I95" s="71">
        <f>K95/H95*100*1000</f>
        <v>38778.666666666664</v>
      </c>
      <c r="J95" s="71">
        <v>0</v>
      </c>
      <c r="K95" s="71">
        <v>58.167999999999999</v>
      </c>
      <c r="L95" s="72">
        <v>0</v>
      </c>
      <c r="M95" s="72">
        <v>0</v>
      </c>
      <c r="N95" s="72">
        <v>0</v>
      </c>
    </row>
    <row r="96" spans="1:14">
      <c r="A96" t="s">
        <v>1103</v>
      </c>
      <c r="B96" t="s">
        <v>1104</v>
      </c>
      <c r="C96" t="s">
        <v>99</v>
      </c>
      <c r="D96" t="s">
        <v>122</v>
      </c>
      <c r="E96" t="s">
        <v>1105</v>
      </c>
      <c r="F96" t="s">
        <v>1014</v>
      </c>
      <c r="G96" t="s">
        <v>101</v>
      </c>
      <c r="H96" s="65">
        <v>6325</v>
      </c>
      <c r="I96" s="65">
        <v>427.4</v>
      </c>
      <c r="J96" s="65">
        <v>0</v>
      </c>
      <c r="K96" s="65">
        <v>27.033049999999999</v>
      </c>
      <c r="L96" s="66">
        <v>1E-4</v>
      </c>
      <c r="M96" s="66">
        <v>4.0000000000000002E-4</v>
      </c>
      <c r="N96" s="66">
        <v>1E-4</v>
      </c>
    </row>
    <row r="97" spans="1:14">
      <c r="A97" t="s">
        <v>1106</v>
      </c>
      <c r="B97" t="s">
        <v>1107</v>
      </c>
      <c r="C97" t="s">
        <v>99</v>
      </c>
      <c r="D97" t="s">
        <v>122</v>
      </c>
      <c r="E97" t="s">
        <v>1108</v>
      </c>
      <c r="F97" t="s">
        <v>1014</v>
      </c>
      <c r="G97" t="s">
        <v>101</v>
      </c>
      <c r="H97" s="65">
        <v>3500.84</v>
      </c>
      <c r="I97" s="65">
        <v>5694</v>
      </c>
      <c r="J97" s="65">
        <v>0</v>
      </c>
      <c r="K97" s="65">
        <v>199.33782959999999</v>
      </c>
      <c r="L97" s="66">
        <v>4.0000000000000002E-4</v>
      </c>
      <c r="M97" s="66">
        <v>2.7000000000000001E-3</v>
      </c>
      <c r="N97" s="66">
        <v>1E-3</v>
      </c>
    </row>
    <row r="98" spans="1:14">
      <c r="A98" t="s">
        <v>1109</v>
      </c>
      <c r="B98" t="s">
        <v>1110</v>
      </c>
      <c r="C98" t="s">
        <v>99</v>
      </c>
      <c r="D98" t="s">
        <v>122</v>
      </c>
      <c r="E98" t="s">
        <v>1111</v>
      </c>
      <c r="F98" t="s">
        <v>1014</v>
      </c>
      <c r="G98" t="s">
        <v>101</v>
      </c>
      <c r="H98" s="65">
        <v>2560</v>
      </c>
      <c r="I98" s="65">
        <v>24240</v>
      </c>
      <c r="J98" s="65">
        <v>0</v>
      </c>
      <c r="K98" s="65">
        <v>620.54399999999998</v>
      </c>
      <c r="L98" s="66">
        <v>8.9999999999999998E-4</v>
      </c>
      <c r="M98" s="66">
        <v>8.3000000000000001E-3</v>
      </c>
      <c r="N98" s="66">
        <v>3.2000000000000002E-3</v>
      </c>
    </row>
    <row r="99" spans="1:14">
      <c r="A99" t="s">
        <v>1112</v>
      </c>
      <c r="B99" t="s">
        <v>1113</v>
      </c>
      <c r="C99" t="s">
        <v>99</v>
      </c>
      <c r="D99" t="s">
        <v>122</v>
      </c>
      <c r="E99" t="s">
        <v>514</v>
      </c>
      <c r="F99" t="s">
        <v>466</v>
      </c>
      <c r="G99" t="s">
        <v>101</v>
      </c>
      <c r="H99" s="65">
        <v>56600</v>
      </c>
      <c r="I99" s="65">
        <v>526.70000000000005</v>
      </c>
      <c r="J99" s="65">
        <v>0</v>
      </c>
      <c r="K99" s="65">
        <v>298.11219999999997</v>
      </c>
      <c r="L99" s="66">
        <v>8.9999999999999998E-4</v>
      </c>
      <c r="M99" s="66">
        <v>4.0000000000000001E-3</v>
      </c>
      <c r="N99" s="66">
        <v>1.5E-3</v>
      </c>
    </row>
    <row r="100" spans="1:14">
      <c r="A100" t="s">
        <v>1114</v>
      </c>
      <c r="B100" t="s">
        <v>1115</v>
      </c>
      <c r="C100" t="s">
        <v>99</v>
      </c>
      <c r="D100" t="s">
        <v>122</v>
      </c>
      <c r="E100" t="s">
        <v>1116</v>
      </c>
      <c r="F100" t="s">
        <v>466</v>
      </c>
      <c r="G100" t="s">
        <v>101</v>
      </c>
      <c r="H100" s="65">
        <v>4203.1499999999996</v>
      </c>
      <c r="I100" s="65">
        <v>7992</v>
      </c>
      <c r="J100" s="65">
        <v>0</v>
      </c>
      <c r="K100" s="65">
        <v>335.91574800000001</v>
      </c>
      <c r="L100" s="66">
        <v>5.0000000000000001E-4</v>
      </c>
      <c r="M100" s="66">
        <v>4.4999999999999997E-3</v>
      </c>
      <c r="N100" s="66">
        <v>1.6999999999999999E-3</v>
      </c>
    </row>
    <row r="101" spans="1:14">
      <c r="A101" t="s">
        <v>1117</v>
      </c>
      <c r="B101" t="s">
        <v>1118</v>
      </c>
      <c r="C101" t="s">
        <v>99</v>
      </c>
      <c r="D101" t="s">
        <v>122</v>
      </c>
      <c r="E101" t="s">
        <v>769</v>
      </c>
      <c r="F101" t="s">
        <v>352</v>
      </c>
      <c r="G101" t="s">
        <v>101</v>
      </c>
      <c r="H101" s="65">
        <v>4874</v>
      </c>
      <c r="I101" s="65">
        <v>1024</v>
      </c>
      <c r="J101" s="65">
        <v>0</v>
      </c>
      <c r="K101" s="65">
        <v>49.909759999999999</v>
      </c>
      <c r="L101" s="66">
        <v>2.9999999999999997E-4</v>
      </c>
      <c r="M101" s="66">
        <v>6.9999999999999999E-4</v>
      </c>
      <c r="N101" s="66">
        <v>2.9999999999999997E-4</v>
      </c>
    </row>
    <row r="102" spans="1:14">
      <c r="A102" t="s">
        <v>1119</v>
      </c>
      <c r="B102" t="s">
        <v>1120</v>
      </c>
      <c r="C102" t="s">
        <v>99</v>
      </c>
      <c r="D102" t="s">
        <v>122</v>
      </c>
      <c r="E102" t="s">
        <v>351</v>
      </c>
      <c r="F102" t="s">
        <v>352</v>
      </c>
      <c r="G102" t="s">
        <v>101</v>
      </c>
      <c r="H102" s="65">
        <v>4165.3</v>
      </c>
      <c r="I102" s="65">
        <v>11710</v>
      </c>
      <c r="J102" s="65">
        <v>0</v>
      </c>
      <c r="K102" s="65">
        <v>487.75662999999997</v>
      </c>
      <c r="L102" s="66">
        <v>2.0000000000000001E-4</v>
      </c>
      <c r="M102" s="66">
        <v>6.4999999999999997E-3</v>
      </c>
      <c r="N102" s="66">
        <v>2.5000000000000001E-3</v>
      </c>
    </row>
    <row r="103" spans="1:14">
      <c r="A103" t="s">
        <v>1121</v>
      </c>
      <c r="B103" t="s">
        <v>1122</v>
      </c>
      <c r="C103" t="s">
        <v>99</v>
      </c>
      <c r="D103" t="s">
        <v>122</v>
      </c>
      <c r="E103" t="s">
        <v>1123</v>
      </c>
      <c r="F103" t="s">
        <v>352</v>
      </c>
      <c r="G103" t="s">
        <v>101</v>
      </c>
      <c r="H103" s="65">
        <v>8885</v>
      </c>
      <c r="I103" s="65">
        <v>506.3</v>
      </c>
      <c r="J103" s="65">
        <v>0</v>
      </c>
      <c r="K103" s="65">
        <v>44.984755</v>
      </c>
      <c r="L103" s="66">
        <v>1E-4</v>
      </c>
      <c r="M103" s="66">
        <v>5.9999999999999995E-4</v>
      </c>
      <c r="N103" s="66">
        <v>2.0000000000000001E-4</v>
      </c>
    </row>
    <row r="104" spans="1:14">
      <c r="A104" t="s">
        <v>1124</v>
      </c>
      <c r="B104" t="s">
        <v>1125</v>
      </c>
      <c r="C104" t="s">
        <v>99</v>
      </c>
      <c r="D104" t="s">
        <v>122</v>
      </c>
      <c r="E104" t="s">
        <v>1126</v>
      </c>
      <c r="F104" t="s">
        <v>352</v>
      </c>
      <c r="G104" t="s">
        <v>101</v>
      </c>
      <c r="H104" s="65">
        <v>860</v>
      </c>
      <c r="I104" s="65">
        <v>23510</v>
      </c>
      <c r="J104" s="65">
        <v>0</v>
      </c>
      <c r="K104" s="65">
        <v>202.18600000000001</v>
      </c>
      <c r="L104" s="66">
        <v>1E-4</v>
      </c>
      <c r="M104" s="66">
        <v>2.7000000000000001E-3</v>
      </c>
      <c r="N104" s="66">
        <v>1E-3</v>
      </c>
    </row>
    <row r="105" spans="1:14">
      <c r="A105" t="s">
        <v>1127</v>
      </c>
      <c r="B105" t="s">
        <v>1128</v>
      </c>
      <c r="C105" t="s">
        <v>99</v>
      </c>
      <c r="D105" t="s">
        <v>122</v>
      </c>
      <c r="E105" t="s">
        <v>1129</v>
      </c>
      <c r="F105" t="s">
        <v>352</v>
      </c>
      <c r="G105" t="s">
        <v>101</v>
      </c>
      <c r="H105" s="65">
        <v>7550.6</v>
      </c>
      <c r="I105" s="65">
        <v>2400</v>
      </c>
      <c r="J105" s="65">
        <v>0</v>
      </c>
      <c r="K105" s="65">
        <v>181.21440000000001</v>
      </c>
      <c r="L105" s="66">
        <v>1.5E-3</v>
      </c>
      <c r="M105" s="66">
        <v>2.3999999999999998E-3</v>
      </c>
      <c r="N105" s="66">
        <v>8.9999999999999998E-4</v>
      </c>
    </row>
    <row r="106" spans="1:14">
      <c r="A106" t="s">
        <v>1130</v>
      </c>
      <c r="B106" t="s">
        <v>1131</v>
      </c>
      <c r="C106" t="s">
        <v>99</v>
      </c>
      <c r="D106" t="s">
        <v>122</v>
      </c>
      <c r="E106" t="s">
        <v>1132</v>
      </c>
      <c r="F106" t="s">
        <v>1040</v>
      </c>
      <c r="G106" t="s">
        <v>101</v>
      </c>
      <c r="H106" s="65">
        <v>2750</v>
      </c>
      <c r="I106" s="65">
        <v>3239</v>
      </c>
      <c r="J106" s="65">
        <v>0</v>
      </c>
      <c r="K106" s="65">
        <v>89.072500000000005</v>
      </c>
      <c r="L106" s="66">
        <v>2.9999999999999997E-4</v>
      </c>
      <c r="M106" s="66">
        <v>1.1999999999999999E-3</v>
      </c>
      <c r="N106" s="66">
        <v>5.0000000000000001E-4</v>
      </c>
    </row>
    <row r="107" spans="1:14">
      <c r="A107" t="s">
        <v>1133</v>
      </c>
      <c r="B107" t="s">
        <v>1134</v>
      </c>
      <c r="C107" t="s">
        <v>99</v>
      </c>
      <c r="D107" t="s">
        <v>122</v>
      </c>
      <c r="E107" t="s">
        <v>1135</v>
      </c>
      <c r="F107" t="s">
        <v>1040</v>
      </c>
      <c r="G107" t="s">
        <v>101</v>
      </c>
      <c r="H107" s="65">
        <v>38540</v>
      </c>
      <c r="I107" s="65">
        <v>1160</v>
      </c>
      <c r="J107" s="65">
        <v>0</v>
      </c>
      <c r="K107" s="65">
        <v>447.06400000000002</v>
      </c>
      <c r="L107" s="66">
        <v>5.9999999999999995E-4</v>
      </c>
      <c r="M107" s="66">
        <v>6.0000000000000001E-3</v>
      </c>
      <c r="N107" s="66">
        <v>2.3E-3</v>
      </c>
    </row>
    <row r="108" spans="1:14">
      <c r="A108" t="s">
        <v>1136</v>
      </c>
      <c r="B108" t="s">
        <v>1137</v>
      </c>
      <c r="C108" t="s">
        <v>99</v>
      </c>
      <c r="D108" t="s">
        <v>122</v>
      </c>
      <c r="E108" t="s">
        <v>1138</v>
      </c>
      <c r="F108" t="s">
        <v>1040</v>
      </c>
      <c r="G108" t="s">
        <v>101</v>
      </c>
      <c r="H108" s="65">
        <v>10770</v>
      </c>
      <c r="I108" s="65">
        <v>1620</v>
      </c>
      <c r="J108" s="65">
        <v>0</v>
      </c>
      <c r="K108" s="65">
        <v>174.47399999999999</v>
      </c>
      <c r="L108" s="66">
        <v>2.9999999999999997E-4</v>
      </c>
      <c r="M108" s="66">
        <v>2.3E-3</v>
      </c>
      <c r="N108" s="66">
        <v>8.9999999999999998E-4</v>
      </c>
    </row>
    <row r="109" spans="1:14">
      <c r="A109" t="s">
        <v>1139</v>
      </c>
      <c r="B109" t="s">
        <v>1140</v>
      </c>
      <c r="C109" t="s">
        <v>99</v>
      </c>
      <c r="D109" t="s">
        <v>122</v>
      </c>
      <c r="E109" t="s">
        <v>1141</v>
      </c>
      <c r="F109" t="s">
        <v>1053</v>
      </c>
      <c r="G109" t="s">
        <v>101</v>
      </c>
      <c r="H109" s="65">
        <v>13406</v>
      </c>
      <c r="I109" s="65">
        <v>1481</v>
      </c>
      <c r="J109" s="65">
        <v>0</v>
      </c>
      <c r="K109" s="65">
        <v>198.54285999999999</v>
      </c>
      <c r="L109" s="66">
        <v>1.1999999999999999E-3</v>
      </c>
      <c r="M109" s="66">
        <v>2.7000000000000001E-3</v>
      </c>
      <c r="N109" s="66">
        <v>1E-3</v>
      </c>
    </row>
    <row r="110" spans="1:14">
      <c r="A110" t="s">
        <v>1142</v>
      </c>
      <c r="B110" t="s">
        <v>1143</v>
      </c>
      <c r="C110" t="s">
        <v>99</v>
      </c>
      <c r="D110" t="s">
        <v>122</v>
      </c>
      <c r="E110" t="s">
        <v>1144</v>
      </c>
      <c r="F110" t="s">
        <v>126</v>
      </c>
      <c r="G110" t="s">
        <v>101</v>
      </c>
      <c r="H110" s="65">
        <v>132490</v>
      </c>
      <c r="I110" s="65">
        <v>300.8</v>
      </c>
      <c r="J110" s="65">
        <v>0</v>
      </c>
      <c r="K110" s="65">
        <v>398.52992</v>
      </c>
      <c r="L110" s="66">
        <v>2.3999999999999998E-3</v>
      </c>
      <c r="M110" s="66">
        <v>5.3E-3</v>
      </c>
      <c r="N110" s="66">
        <v>2E-3</v>
      </c>
    </row>
    <row r="111" spans="1:14">
      <c r="A111" t="s">
        <v>1145</v>
      </c>
      <c r="B111" t="s">
        <v>1146</v>
      </c>
      <c r="C111" t="s">
        <v>99</v>
      </c>
      <c r="D111" t="s">
        <v>122</v>
      </c>
      <c r="E111" t="s">
        <v>719</v>
      </c>
      <c r="F111" t="s">
        <v>126</v>
      </c>
      <c r="G111" t="s">
        <v>101</v>
      </c>
      <c r="H111" s="65">
        <v>12514</v>
      </c>
      <c r="I111" s="65">
        <v>2698</v>
      </c>
      <c r="J111" s="65">
        <v>0</v>
      </c>
      <c r="K111" s="65">
        <v>337.62772000000001</v>
      </c>
      <c r="L111" s="66">
        <v>8.9999999999999998E-4</v>
      </c>
      <c r="M111" s="66">
        <v>4.4999999999999997E-3</v>
      </c>
      <c r="N111" s="66">
        <v>1.6999999999999999E-3</v>
      </c>
    </row>
    <row r="112" spans="1:14">
      <c r="A112" t="s">
        <v>1147</v>
      </c>
      <c r="B112" t="s">
        <v>1148</v>
      </c>
      <c r="C112" t="s">
        <v>99</v>
      </c>
      <c r="D112" t="s">
        <v>122</v>
      </c>
      <c r="E112" t="s">
        <v>1149</v>
      </c>
      <c r="F112" t="s">
        <v>126</v>
      </c>
      <c r="G112" t="s">
        <v>101</v>
      </c>
      <c r="H112" s="65">
        <v>8103</v>
      </c>
      <c r="I112" s="65">
        <v>2267</v>
      </c>
      <c r="J112" s="65">
        <v>0</v>
      </c>
      <c r="K112" s="65">
        <v>183.69501</v>
      </c>
      <c r="L112" s="66">
        <v>5.0000000000000001E-4</v>
      </c>
      <c r="M112" s="66">
        <v>2.5000000000000001E-3</v>
      </c>
      <c r="N112" s="66">
        <v>8.9999999999999998E-4</v>
      </c>
    </row>
    <row r="113" spans="1:14">
      <c r="A113" t="s">
        <v>1150</v>
      </c>
      <c r="B113" t="s">
        <v>1151</v>
      </c>
      <c r="C113" t="s">
        <v>99</v>
      </c>
      <c r="D113" t="s">
        <v>122</v>
      </c>
      <c r="E113" t="s">
        <v>811</v>
      </c>
      <c r="F113" t="s">
        <v>131</v>
      </c>
      <c r="G113" t="s">
        <v>101</v>
      </c>
      <c r="H113" s="65">
        <v>1503.97</v>
      </c>
      <c r="I113" s="65">
        <v>862</v>
      </c>
      <c r="J113" s="65">
        <v>0</v>
      </c>
      <c r="K113" s="65">
        <v>12.9642214</v>
      </c>
      <c r="L113" s="66">
        <v>0</v>
      </c>
      <c r="M113" s="66">
        <v>2.0000000000000001E-4</v>
      </c>
      <c r="N113" s="66">
        <v>1E-4</v>
      </c>
    </row>
    <row r="114" spans="1:14">
      <c r="A114" s="67" t="s">
        <v>1152</v>
      </c>
      <c r="D114" s="14"/>
      <c r="E114" s="14"/>
      <c r="F114" s="14"/>
      <c r="H114" s="69">
        <v>0</v>
      </c>
      <c r="J114" s="69">
        <v>0</v>
      </c>
      <c r="K114" s="69">
        <v>0</v>
      </c>
      <c r="M114" s="68">
        <v>0</v>
      </c>
      <c r="N114" s="68">
        <v>0</v>
      </c>
    </row>
    <row r="115" spans="1:14">
      <c r="A115" t="s">
        <v>222</v>
      </c>
      <c r="B115" t="s">
        <v>222</v>
      </c>
      <c r="D115" s="14"/>
      <c r="E115" s="14"/>
      <c r="F115" t="s">
        <v>222</v>
      </c>
      <c r="G115" t="s">
        <v>222</v>
      </c>
      <c r="H115" s="65">
        <v>0</v>
      </c>
      <c r="I115" s="65">
        <v>0</v>
      </c>
      <c r="K115" s="65">
        <v>0</v>
      </c>
      <c r="L115" s="66">
        <v>0</v>
      </c>
      <c r="M115" s="66">
        <v>0</v>
      </c>
      <c r="N115" s="66">
        <v>0</v>
      </c>
    </row>
    <row r="116" spans="1:14">
      <c r="A116" s="67" t="s">
        <v>227</v>
      </c>
      <c r="D116" s="14"/>
      <c r="E116" s="14"/>
      <c r="F116" s="14"/>
      <c r="H116" s="69">
        <v>84096.9</v>
      </c>
      <c r="J116" s="69">
        <v>0</v>
      </c>
      <c r="K116" s="69">
        <v>4487.8770384618001</v>
      </c>
      <c r="M116" s="68">
        <v>6.0100000000000001E-2</v>
      </c>
      <c r="N116" s="68">
        <v>2.29E-2</v>
      </c>
    </row>
    <row r="117" spans="1:14">
      <c r="A117" s="67" t="s">
        <v>272</v>
      </c>
      <c r="D117" s="14"/>
      <c r="E117" s="14"/>
      <c r="F117" s="14"/>
      <c r="H117" s="69">
        <v>17659</v>
      </c>
      <c r="J117" s="69">
        <v>0</v>
      </c>
      <c r="K117" s="69">
        <v>2294.5930334099999</v>
      </c>
      <c r="M117" s="68">
        <v>3.0700000000000002E-2</v>
      </c>
      <c r="N117" s="68">
        <v>1.17E-2</v>
      </c>
    </row>
    <row r="118" spans="1:14">
      <c r="A118" t="s">
        <v>1153</v>
      </c>
      <c r="B118" t="s">
        <v>1154</v>
      </c>
      <c r="C118" t="s">
        <v>1155</v>
      </c>
      <c r="D118" t="s">
        <v>872</v>
      </c>
      <c r="E118" t="s">
        <v>1156</v>
      </c>
      <c r="F118" t="s">
        <v>1157</v>
      </c>
      <c r="G118" t="s">
        <v>105</v>
      </c>
      <c r="H118" s="65">
        <v>1400</v>
      </c>
      <c r="I118" s="65">
        <v>1392</v>
      </c>
      <c r="J118" s="65">
        <v>0</v>
      </c>
      <c r="K118" s="65">
        <v>67.058207999999993</v>
      </c>
      <c r="L118" s="66">
        <v>0</v>
      </c>
      <c r="M118" s="66">
        <v>8.9999999999999998E-4</v>
      </c>
      <c r="N118" s="66">
        <v>2.9999999999999997E-4</v>
      </c>
    </row>
    <row r="119" spans="1:14">
      <c r="A119" t="s">
        <v>1158</v>
      </c>
      <c r="B119" t="s">
        <v>1159</v>
      </c>
      <c r="C119" t="s">
        <v>1155</v>
      </c>
      <c r="D119" t="s">
        <v>872</v>
      </c>
      <c r="E119" t="s">
        <v>1160</v>
      </c>
      <c r="F119" t="s">
        <v>1157</v>
      </c>
      <c r="G119" t="s">
        <v>105</v>
      </c>
      <c r="H119" s="65">
        <v>1090</v>
      </c>
      <c r="I119" s="65">
        <v>6487</v>
      </c>
      <c r="J119" s="65">
        <v>0</v>
      </c>
      <c r="K119" s="65">
        <v>243.3072603</v>
      </c>
      <c r="L119" s="66">
        <v>0</v>
      </c>
      <c r="M119" s="66">
        <v>3.3E-3</v>
      </c>
      <c r="N119" s="66">
        <v>1.1999999999999999E-3</v>
      </c>
    </row>
    <row r="120" spans="1:14">
      <c r="A120" t="s">
        <v>1161</v>
      </c>
      <c r="B120" t="s">
        <v>1162</v>
      </c>
      <c r="C120" t="s">
        <v>1155</v>
      </c>
      <c r="D120" t="s">
        <v>872</v>
      </c>
      <c r="E120" t="s">
        <v>1163</v>
      </c>
      <c r="F120" t="s">
        <v>1164</v>
      </c>
      <c r="G120" t="s">
        <v>105</v>
      </c>
      <c r="H120" s="65">
        <v>4025</v>
      </c>
      <c r="I120" s="65">
        <v>836</v>
      </c>
      <c r="J120" s="65">
        <v>0</v>
      </c>
      <c r="K120" s="65">
        <v>115.786209</v>
      </c>
      <c r="L120" s="66">
        <v>0</v>
      </c>
      <c r="M120" s="66">
        <v>1.5E-3</v>
      </c>
      <c r="N120" s="66">
        <v>5.9999999999999995E-4</v>
      </c>
    </row>
    <row r="121" spans="1:14">
      <c r="A121" t="s">
        <v>1165</v>
      </c>
      <c r="B121" t="s">
        <v>1166</v>
      </c>
      <c r="C121" t="s">
        <v>1167</v>
      </c>
      <c r="D121" t="s">
        <v>872</v>
      </c>
      <c r="E121" t="s">
        <v>1168</v>
      </c>
      <c r="F121" t="s">
        <v>1169</v>
      </c>
      <c r="G121" t="s">
        <v>105</v>
      </c>
      <c r="H121" s="65">
        <v>1375</v>
      </c>
      <c r="I121" s="65">
        <v>25485</v>
      </c>
      <c r="J121" s="65">
        <v>0</v>
      </c>
      <c r="K121" s="65">
        <v>1205.7909187499999</v>
      </c>
      <c r="L121" s="66">
        <v>0</v>
      </c>
      <c r="M121" s="66">
        <v>1.61E-2</v>
      </c>
      <c r="N121" s="66">
        <v>6.1999999999999998E-3</v>
      </c>
    </row>
    <row r="122" spans="1:14">
      <c r="A122" t="s">
        <v>1170</v>
      </c>
      <c r="B122" t="s">
        <v>1171</v>
      </c>
      <c r="C122" t="s">
        <v>1167</v>
      </c>
      <c r="D122" t="s">
        <v>872</v>
      </c>
      <c r="E122" t="s">
        <v>1172</v>
      </c>
      <c r="F122" t="s">
        <v>1173</v>
      </c>
      <c r="G122" t="s">
        <v>105</v>
      </c>
      <c r="H122" s="65">
        <v>2900</v>
      </c>
      <c r="I122" s="65">
        <v>2424</v>
      </c>
      <c r="J122" s="65">
        <v>0</v>
      </c>
      <c r="K122" s="65">
        <v>241.88853599999999</v>
      </c>
      <c r="L122" s="66">
        <v>0</v>
      </c>
      <c r="M122" s="66">
        <v>3.2000000000000002E-3</v>
      </c>
      <c r="N122" s="66">
        <v>1.1999999999999999E-3</v>
      </c>
    </row>
    <row r="123" spans="1:14">
      <c r="A123" t="s">
        <v>1174</v>
      </c>
      <c r="B123" t="s">
        <v>1175</v>
      </c>
      <c r="C123" t="s">
        <v>1155</v>
      </c>
      <c r="D123" t="s">
        <v>872</v>
      </c>
      <c r="E123" t="s">
        <v>1176</v>
      </c>
      <c r="F123" t="s">
        <v>1173</v>
      </c>
      <c r="G123" t="s">
        <v>105</v>
      </c>
      <c r="H123" s="65">
        <v>1664</v>
      </c>
      <c r="I123" s="65">
        <v>3239</v>
      </c>
      <c r="J123" s="65">
        <v>0</v>
      </c>
      <c r="K123" s="65">
        <v>185.45943936</v>
      </c>
      <c r="L123" s="66">
        <v>0</v>
      </c>
      <c r="M123" s="66">
        <v>2.5000000000000001E-3</v>
      </c>
      <c r="N123" s="66">
        <v>8.9999999999999998E-4</v>
      </c>
    </row>
    <row r="124" spans="1:14">
      <c r="A124" t="s">
        <v>1177</v>
      </c>
      <c r="B124" t="s">
        <v>1178</v>
      </c>
      <c r="C124" t="s">
        <v>1155</v>
      </c>
      <c r="D124" t="s">
        <v>872</v>
      </c>
      <c r="E124" t="s">
        <v>1179</v>
      </c>
      <c r="F124" t="s">
        <v>1180</v>
      </c>
      <c r="G124" t="s">
        <v>105</v>
      </c>
      <c r="H124" s="65">
        <v>2550</v>
      </c>
      <c r="I124" s="65">
        <v>946</v>
      </c>
      <c r="J124" s="65">
        <v>0</v>
      </c>
      <c r="K124" s="65">
        <v>83.007243000000003</v>
      </c>
      <c r="L124" s="66">
        <v>0</v>
      </c>
      <c r="M124" s="66">
        <v>1.1000000000000001E-3</v>
      </c>
      <c r="N124" s="66">
        <v>4.0000000000000002E-4</v>
      </c>
    </row>
    <row r="125" spans="1:14">
      <c r="A125" t="s">
        <v>1181</v>
      </c>
      <c r="B125" t="s">
        <v>1182</v>
      </c>
      <c r="C125" t="s">
        <v>1167</v>
      </c>
      <c r="D125" t="s">
        <v>872</v>
      </c>
      <c r="E125" t="s">
        <v>1183</v>
      </c>
      <c r="F125" t="s">
        <v>1184</v>
      </c>
      <c r="G125" t="s">
        <v>105</v>
      </c>
      <c r="H125" s="65">
        <v>1705</v>
      </c>
      <c r="I125" s="65">
        <v>980</v>
      </c>
      <c r="J125" s="65">
        <v>0</v>
      </c>
      <c r="K125" s="65">
        <v>57.495668999999999</v>
      </c>
      <c r="L125" s="66">
        <v>0</v>
      </c>
      <c r="M125" s="66">
        <v>8.0000000000000004E-4</v>
      </c>
      <c r="N125" s="66">
        <v>2.9999999999999997E-4</v>
      </c>
    </row>
    <row r="126" spans="1:14">
      <c r="A126" t="s">
        <v>1185</v>
      </c>
      <c r="B126" t="s">
        <v>1186</v>
      </c>
      <c r="C126" t="s">
        <v>1167</v>
      </c>
      <c r="D126" t="s">
        <v>872</v>
      </c>
      <c r="E126" t="s">
        <v>1187</v>
      </c>
      <c r="F126" t="s">
        <v>1184</v>
      </c>
      <c r="G126" t="s">
        <v>105</v>
      </c>
      <c r="H126" s="65">
        <v>950</v>
      </c>
      <c r="I126" s="65">
        <v>2900</v>
      </c>
      <c r="J126" s="65">
        <v>0</v>
      </c>
      <c r="K126" s="65">
        <v>94.799549999999996</v>
      </c>
      <c r="L126" s="66">
        <v>0</v>
      </c>
      <c r="M126" s="66">
        <v>1.2999999999999999E-3</v>
      </c>
      <c r="N126" s="66">
        <v>5.0000000000000001E-4</v>
      </c>
    </row>
    <row r="127" spans="1:14">
      <c r="A127" s="67" t="s">
        <v>273</v>
      </c>
      <c r="D127" s="14"/>
      <c r="E127" s="14"/>
      <c r="F127" s="14"/>
      <c r="H127" s="69">
        <v>66437.899999999994</v>
      </c>
      <c r="J127" s="69">
        <v>0</v>
      </c>
      <c r="K127" s="69">
        <v>2193.2840050517998</v>
      </c>
      <c r="M127" s="68">
        <v>2.93E-2</v>
      </c>
      <c r="N127" s="68">
        <v>1.12E-2</v>
      </c>
    </row>
    <row r="128" spans="1:14">
      <c r="A128" t="s">
        <v>1188</v>
      </c>
      <c r="B128" t="s">
        <v>1189</v>
      </c>
      <c r="C128" t="s">
        <v>1167</v>
      </c>
      <c r="D128" t="s">
        <v>872</v>
      </c>
      <c r="E128" t="s">
        <v>1190</v>
      </c>
      <c r="F128" t="s">
        <v>1164</v>
      </c>
      <c r="G128" t="s">
        <v>105</v>
      </c>
      <c r="H128" s="65">
        <v>1150</v>
      </c>
      <c r="I128" s="65">
        <v>1483</v>
      </c>
      <c r="J128" s="65">
        <v>0</v>
      </c>
      <c r="K128" s="65">
        <v>58.684534499999998</v>
      </c>
      <c r="L128" s="66">
        <v>0</v>
      </c>
      <c r="M128" s="66">
        <v>8.0000000000000004E-4</v>
      </c>
      <c r="N128" s="66">
        <v>2.9999999999999997E-4</v>
      </c>
    </row>
    <row r="129" spans="1:14">
      <c r="A129" t="s">
        <v>1191</v>
      </c>
      <c r="B129" t="s">
        <v>1192</v>
      </c>
      <c r="C129" t="s">
        <v>1193</v>
      </c>
      <c r="D129" t="s">
        <v>872</v>
      </c>
      <c r="E129" t="s">
        <v>1194</v>
      </c>
      <c r="F129" t="s">
        <v>1195</v>
      </c>
      <c r="G129" t="s">
        <v>109</v>
      </c>
      <c r="H129" s="65">
        <v>13134.9</v>
      </c>
      <c r="I129" s="65">
        <v>429</v>
      </c>
      <c r="J129" s="65">
        <v>0</v>
      </c>
      <c r="K129" s="65">
        <v>226.8486810018</v>
      </c>
      <c r="L129" s="66">
        <v>0</v>
      </c>
      <c r="M129" s="66">
        <v>3.0000000000000001E-3</v>
      </c>
      <c r="N129" s="66">
        <v>1.1999999999999999E-3</v>
      </c>
    </row>
    <row r="130" spans="1:14">
      <c r="A130" t="s">
        <v>1196</v>
      </c>
      <c r="B130" t="s">
        <v>1197</v>
      </c>
      <c r="C130" t="s">
        <v>122</v>
      </c>
      <c r="D130" t="s">
        <v>872</v>
      </c>
      <c r="E130" t="s">
        <v>1198</v>
      </c>
      <c r="F130" t="s">
        <v>1195</v>
      </c>
      <c r="G130" t="s">
        <v>105</v>
      </c>
      <c r="H130" s="65">
        <v>50000</v>
      </c>
      <c r="I130" s="65">
        <v>82.5</v>
      </c>
      <c r="J130" s="65">
        <v>0</v>
      </c>
      <c r="K130" s="65">
        <v>141.94125</v>
      </c>
      <c r="L130" s="66">
        <v>0</v>
      </c>
      <c r="M130" s="66">
        <v>1.9E-3</v>
      </c>
      <c r="N130" s="66">
        <v>6.9999999999999999E-4</v>
      </c>
    </row>
    <row r="131" spans="1:14">
      <c r="A131" t="s">
        <v>1199</v>
      </c>
      <c r="B131" t="s">
        <v>1200</v>
      </c>
      <c r="C131" t="s">
        <v>1155</v>
      </c>
      <c r="D131" t="s">
        <v>872</v>
      </c>
      <c r="E131" t="s">
        <v>1201</v>
      </c>
      <c r="F131" t="s">
        <v>1173</v>
      </c>
      <c r="G131" t="s">
        <v>105</v>
      </c>
      <c r="H131" s="65">
        <v>2153</v>
      </c>
      <c r="I131" s="65">
        <v>23835</v>
      </c>
      <c r="J131" s="65">
        <v>0</v>
      </c>
      <c r="K131" s="65">
        <v>1765.80953955</v>
      </c>
      <c r="L131" s="66">
        <v>0</v>
      </c>
      <c r="M131" s="66">
        <v>2.3599999999999999E-2</v>
      </c>
      <c r="N131" s="66">
        <v>8.9999999999999993E-3</v>
      </c>
    </row>
    <row r="132" spans="1:14">
      <c r="A132" s="91" t="s">
        <v>229</v>
      </c>
      <c r="D132" s="14"/>
      <c r="E132" s="14"/>
      <c r="F132" s="14"/>
    </row>
    <row r="133" spans="1:14">
      <c r="A133" s="91" t="s">
        <v>266</v>
      </c>
      <c r="D133" s="14"/>
      <c r="E133" s="14"/>
      <c r="F133" s="14"/>
    </row>
    <row r="134" spans="1:14">
      <c r="A134" s="91" t="s">
        <v>267</v>
      </c>
      <c r="D134" s="14"/>
      <c r="E134" s="14"/>
      <c r="F134" s="14"/>
    </row>
    <row r="135" spans="1:14">
      <c r="A135" s="91" t="s">
        <v>268</v>
      </c>
      <c r="D135" s="14"/>
      <c r="E135" s="14"/>
      <c r="F135" s="14"/>
    </row>
    <row r="136" spans="1:14">
      <c r="A136" s="91" t="s">
        <v>269</v>
      </c>
      <c r="D136" s="14"/>
      <c r="E136" s="14"/>
      <c r="F136" s="14"/>
    </row>
    <row r="137" spans="1:14" hidden="1">
      <c r="D137" s="14"/>
      <c r="E137" s="14"/>
      <c r="F137" s="14"/>
    </row>
    <row r="138" spans="1:14" hidden="1">
      <c r="D138" s="14"/>
      <c r="E138" s="14"/>
      <c r="F138" s="14"/>
    </row>
    <row r="139" spans="1:14" hidden="1">
      <c r="D139" s="14"/>
      <c r="E139" s="14"/>
      <c r="F139" s="14"/>
    </row>
    <row r="140" spans="1:14" hidden="1">
      <c r="D140" s="14"/>
      <c r="E140" s="14"/>
      <c r="F140" s="14"/>
    </row>
    <row r="141" spans="1:14" hidden="1">
      <c r="D141" s="14"/>
      <c r="E141" s="14"/>
      <c r="F141" s="14"/>
    </row>
    <row r="142" spans="1:14" hidden="1">
      <c r="D142" s="14"/>
      <c r="E142" s="14"/>
      <c r="F142" s="14"/>
    </row>
    <row r="143" spans="1:14" hidden="1"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.5703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BJ5" s="16"/>
    </row>
    <row r="6" spans="1:62" ht="26.25" customHeight="1">
      <c r="A6" s="105" t="s">
        <v>193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1170813</v>
      </c>
      <c r="H10" s="7"/>
      <c r="I10" s="63">
        <v>0</v>
      </c>
      <c r="J10" s="63">
        <v>49215.314351939996</v>
      </c>
      <c r="K10" s="7"/>
      <c r="L10" s="64">
        <v>1</v>
      </c>
      <c r="M10" s="64">
        <v>0.2515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1141275</v>
      </c>
      <c r="I11" s="69">
        <v>0</v>
      </c>
      <c r="J11" s="69">
        <v>46173.221429999998</v>
      </c>
      <c r="L11" s="68">
        <v>0.93820000000000003</v>
      </c>
      <c r="M11" s="68">
        <v>0.2359</v>
      </c>
    </row>
    <row r="12" spans="1:62">
      <c r="A12" s="67" t="s">
        <v>1202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1203</v>
      </c>
      <c r="C14" s="14"/>
      <c r="D14" s="14"/>
      <c r="E14" s="14"/>
      <c r="F14" s="14"/>
      <c r="G14" s="69">
        <v>1141275</v>
      </c>
      <c r="I14" s="69">
        <v>0</v>
      </c>
      <c r="J14" s="69">
        <v>46173.221429999998</v>
      </c>
      <c r="L14" s="68">
        <v>0.93820000000000003</v>
      </c>
      <c r="M14" s="68">
        <v>0.2359</v>
      </c>
    </row>
    <row r="15" spans="1:62">
      <c r="A15" t="s">
        <v>1204</v>
      </c>
      <c r="B15" t="s">
        <v>1205</v>
      </c>
      <c r="C15" t="s">
        <v>99</v>
      </c>
      <c r="D15" t="s">
        <v>1206</v>
      </c>
      <c r="E15" t="s">
        <v>1207</v>
      </c>
      <c r="F15" t="s">
        <v>105</v>
      </c>
      <c r="G15" s="65">
        <v>54373</v>
      </c>
      <c r="H15" s="65">
        <v>10810</v>
      </c>
      <c r="I15" s="65">
        <v>0</v>
      </c>
      <c r="J15" s="65">
        <v>5877.7213000000002</v>
      </c>
      <c r="K15" s="66">
        <v>7.4000000000000003E-3</v>
      </c>
      <c r="L15" s="66">
        <v>0.11940000000000001</v>
      </c>
      <c r="M15" s="66">
        <v>0.03</v>
      </c>
    </row>
    <row r="16" spans="1:62">
      <c r="A16" t="s">
        <v>1208</v>
      </c>
      <c r="B16" t="s">
        <v>1209</v>
      </c>
      <c r="C16" t="s">
        <v>99</v>
      </c>
      <c r="D16" t="s">
        <v>1206</v>
      </c>
      <c r="E16" t="s">
        <v>1207</v>
      </c>
      <c r="F16" t="s">
        <v>109</v>
      </c>
      <c r="G16" s="65">
        <v>283220</v>
      </c>
      <c r="H16" s="65">
        <v>1509</v>
      </c>
      <c r="I16" s="65">
        <v>0</v>
      </c>
      <c r="J16" s="65">
        <v>4273.7897999999996</v>
      </c>
      <c r="K16" s="66">
        <v>2.4400000000000002E-2</v>
      </c>
      <c r="L16" s="66">
        <v>8.6800000000000002E-2</v>
      </c>
      <c r="M16" s="66">
        <v>2.18E-2</v>
      </c>
    </row>
    <row r="17" spans="1:13">
      <c r="A17" t="s">
        <v>1210</v>
      </c>
      <c r="B17" t="s">
        <v>1211</v>
      </c>
      <c r="C17" t="s">
        <v>99</v>
      </c>
      <c r="D17" t="s">
        <v>1212</v>
      </c>
      <c r="E17" t="s">
        <v>1207</v>
      </c>
      <c r="F17" t="s">
        <v>105</v>
      </c>
      <c r="G17" s="65">
        <v>83553</v>
      </c>
      <c r="H17" s="65">
        <v>4430</v>
      </c>
      <c r="I17" s="65">
        <v>0</v>
      </c>
      <c r="J17" s="65">
        <v>3701.3978999999999</v>
      </c>
      <c r="K17" s="66">
        <v>3.1699999999999999E-2</v>
      </c>
      <c r="L17" s="66">
        <v>7.5200000000000003E-2</v>
      </c>
      <c r="M17" s="66">
        <v>1.89E-2</v>
      </c>
    </row>
    <row r="18" spans="1:13">
      <c r="A18" t="s">
        <v>1213</v>
      </c>
      <c r="B18" t="s">
        <v>1214</v>
      </c>
      <c r="C18" t="s">
        <v>99</v>
      </c>
      <c r="D18" t="s">
        <v>1212</v>
      </c>
      <c r="E18" t="s">
        <v>1207</v>
      </c>
      <c r="F18" t="s">
        <v>105</v>
      </c>
      <c r="G18" s="65">
        <v>237772</v>
      </c>
      <c r="H18" s="65">
        <v>4700</v>
      </c>
      <c r="I18" s="65">
        <v>0</v>
      </c>
      <c r="J18" s="65">
        <v>11175.284</v>
      </c>
      <c r="K18" s="66">
        <v>6.8999999999999999E-3</v>
      </c>
      <c r="L18" s="66">
        <v>0.2271</v>
      </c>
      <c r="M18" s="66">
        <v>5.7099999999999998E-2</v>
      </c>
    </row>
    <row r="19" spans="1:13">
      <c r="A19" t="s">
        <v>1215</v>
      </c>
      <c r="B19" t="s">
        <v>1216</v>
      </c>
      <c r="C19" t="s">
        <v>99</v>
      </c>
      <c r="D19" t="s">
        <v>1217</v>
      </c>
      <c r="E19" t="s">
        <v>1207</v>
      </c>
      <c r="F19" t="s">
        <v>105</v>
      </c>
      <c r="G19" s="65">
        <v>53462</v>
      </c>
      <c r="H19" s="65">
        <v>20300</v>
      </c>
      <c r="I19" s="65">
        <v>0</v>
      </c>
      <c r="J19" s="65">
        <v>10852.786</v>
      </c>
      <c r="K19" s="66">
        <v>3.0999999999999999E-3</v>
      </c>
      <c r="L19" s="66">
        <v>0.2205</v>
      </c>
      <c r="M19" s="66">
        <v>5.5500000000000001E-2</v>
      </c>
    </row>
    <row r="20" spans="1:13">
      <c r="A20" t="s">
        <v>1218</v>
      </c>
      <c r="B20" t="s">
        <v>1219</v>
      </c>
      <c r="C20" t="s">
        <v>99</v>
      </c>
      <c r="D20" t="s">
        <v>1217</v>
      </c>
      <c r="E20" t="s">
        <v>1207</v>
      </c>
      <c r="F20" t="s">
        <v>105</v>
      </c>
      <c r="G20" s="65">
        <v>50331</v>
      </c>
      <c r="H20" s="65">
        <v>5510</v>
      </c>
      <c r="I20" s="65">
        <v>0</v>
      </c>
      <c r="J20" s="65">
        <v>2773.2381</v>
      </c>
      <c r="K20" s="66">
        <v>5.4000000000000003E-3</v>
      </c>
      <c r="L20" s="66">
        <v>5.6300000000000003E-2</v>
      </c>
      <c r="M20" s="66">
        <v>1.4200000000000001E-2</v>
      </c>
    </row>
    <row r="21" spans="1:13">
      <c r="A21" t="s">
        <v>1220</v>
      </c>
      <c r="B21" t="s">
        <v>1221</v>
      </c>
      <c r="C21" t="s">
        <v>99</v>
      </c>
      <c r="D21" t="s">
        <v>1217</v>
      </c>
      <c r="E21" t="s">
        <v>1207</v>
      </c>
      <c r="F21" t="s">
        <v>105</v>
      </c>
      <c r="G21" s="65">
        <v>9473</v>
      </c>
      <c r="H21" s="65">
        <v>13020</v>
      </c>
      <c r="I21" s="65">
        <v>0</v>
      </c>
      <c r="J21" s="65">
        <v>1233.3846000000001</v>
      </c>
      <c r="K21" s="66">
        <v>4.0000000000000002E-4</v>
      </c>
      <c r="L21" s="66">
        <v>2.5100000000000001E-2</v>
      </c>
      <c r="M21" s="66">
        <v>6.3E-3</v>
      </c>
    </row>
    <row r="22" spans="1:13">
      <c r="A22" t="s">
        <v>1222</v>
      </c>
      <c r="B22" t="s">
        <v>1223</v>
      </c>
      <c r="C22" t="s">
        <v>99</v>
      </c>
      <c r="D22" t="s">
        <v>1217</v>
      </c>
      <c r="E22" t="s">
        <v>1207</v>
      </c>
      <c r="F22" t="s">
        <v>109</v>
      </c>
      <c r="G22" s="65">
        <v>369091</v>
      </c>
      <c r="H22" s="65">
        <v>1703</v>
      </c>
      <c r="I22" s="65">
        <v>0</v>
      </c>
      <c r="J22" s="65">
        <v>6285.6197300000003</v>
      </c>
      <c r="K22" s="66">
        <v>6.7000000000000002E-3</v>
      </c>
      <c r="L22" s="66">
        <v>0.12770000000000001</v>
      </c>
      <c r="M22" s="66">
        <v>3.2099999999999997E-2</v>
      </c>
    </row>
    <row r="23" spans="1:13">
      <c r="A23" s="67" t="s">
        <v>1224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1225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869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1226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227</v>
      </c>
      <c r="C31" s="14"/>
      <c r="D31" s="14"/>
      <c r="E31" s="14"/>
      <c r="F31" s="14"/>
      <c r="G31" s="69">
        <v>29538</v>
      </c>
      <c r="I31" s="69">
        <v>0</v>
      </c>
      <c r="J31" s="69">
        <v>3042.09292194</v>
      </c>
      <c r="L31" s="68">
        <v>6.1800000000000001E-2</v>
      </c>
      <c r="M31" s="68">
        <v>1.55E-2</v>
      </c>
    </row>
    <row r="32" spans="1:13">
      <c r="A32" s="67" t="s">
        <v>1227</v>
      </c>
      <c r="C32" s="14"/>
      <c r="D32" s="14"/>
      <c r="E32" s="14"/>
      <c r="F32" s="14"/>
      <c r="G32" s="69">
        <v>29538</v>
      </c>
      <c r="I32" s="69">
        <v>0</v>
      </c>
      <c r="J32" s="69">
        <v>3042.09292194</v>
      </c>
      <c r="L32" s="68">
        <v>6.1800000000000001E-2</v>
      </c>
      <c r="M32" s="68">
        <v>1.55E-2</v>
      </c>
    </row>
    <row r="33" spans="1:13">
      <c r="A33" t="s">
        <v>1228</v>
      </c>
      <c r="B33" t="s">
        <v>1229</v>
      </c>
      <c r="C33" t="s">
        <v>122</v>
      </c>
      <c r="D33" t="s">
        <v>1230</v>
      </c>
      <c r="E33" t="s">
        <v>1207</v>
      </c>
      <c r="F33" t="s">
        <v>105</v>
      </c>
      <c r="G33" s="65">
        <v>29538</v>
      </c>
      <c r="H33" s="65">
        <v>2993</v>
      </c>
      <c r="I33" s="65">
        <v>0</v>
      </c>
      <c r="J33" s="65">
        <v>3042.09292194</v>
      </c>
      <c r="K33" s="66">
        <v>0</v>
      </c>
      <c r="L33" s="66">
        <v>6.1800000000000001E-2</v>
      </c>
      <c r="M33" s="66">
        <v>1.55E-2</v>
      </c>
    </row>
    <row r="34" spans="1:13">
      <c r="A34" s="67" t="s">
        <v>1231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222</v>
      </c>
      <c r="B35" t="s">
        <v>222</v>
      </c>
      <c r="C35" s="14"/>
      <c r="D35" s="14"/>
      <c r="E35" t="s">
        <v>222</v>
      </c>
      <c r="F35" t="s">
        <v>222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869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222</v>
      </c>
      <c r="B37" t="s">
        <v>222</v>
      </c>
      <c r="C37" s="14"/>
      <c r="D37" s="14"/>
      <c r="E37" t="s">
        <v>222</v>
      </c>
      <c r="F37" t="s">
        <v>222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67" t="s">
        <v>1226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222</v>
      </c>
      <c r="B39" t="s">
        <v>222</v>
      </c>
      <c r="C39" s="14"/>
      <c r="D39" s="14"/>
      <c r="E39" t="s">
        <v>222</v>
      </c>
      <c r="F39" t="s">
        <v>222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91" t="s">
        <v>229</v>
      </c>
      <c r="C40" s="14"/>
      <c r="D40" s="14"/>
      <c r="E40" s="14"/>
      <c r="F40" s="14"/>
    </row>
    <row r="41" spans="1:13">
      <c r="A41" s="91" t="s">
        <v>266</v>
      </c>
      <c r="C41" s="14"/>
      <c r="D41" s="14"/>
      <c r="E41" s="14"/>
      <c r="F41" s="14"/>
    </row>
    <row r="42" spans="1:13">
      <c r="A42" s="91" t="s">
        <v>267</v>
      </c>
      <c r="C42" s="14"/>
      <c r="D42" s="14"/>
      <c r="E42" s="14"/>
      <c r="F42" s="14"/>
    </row>
    <row r="43" spans="1:13">
      <c r="A43" s="91" t="s">
        <v>268</v>
      </c>
      <c r="C43" s="14"/>
      <c r="D43" s="14"/>
      <c r="E43" s="14"/>
      <c r="F43" s="14"/>
    </row>
    <row r="44" spans="1:13">
      <c r="A44" s="91" t="s">
        <v>269</v>
      </c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4" ht="26.25" customHeight="1">
      <c r="A6" s="105" t="s">
        <v>92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1232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1233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H17" t="s">
        <v>222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869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H19" t="s">
        <v>222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1232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1233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H26" t="s">
        <v>222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869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H28" t="s">
        <v>222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91" t="s">
        <v>229</v>
      </c>
      <c r="B29" s="14"/>
      <c r="C29" s="14"/>
      <c r="D29" s="14"/>
    </row>
    <row r="30" spans="1:14">
      <c r="A30" s="91" t="s">
        <v>266</v>
      </c>
      <c r="B30" s="14"/>
      <c r="C30" s="14"/>
      <c r="D30" s="14"/>
    </row>
    <row r="31" spans="1:14">
      <c r="A31" s="91" t="s">
        <v>267</v>
      </c>
      <c r="B31" s="14"/>
      <c r="C31" s="14"/>
      <c r="D31" s="14"/>
    </row>
    <row r="32" spans="1:14">
      <c r="A32" s="91" t="s">
        <v>268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9" ht="26.25" customHeight="1">
      <c r="A6" s="105" t="s">
        <v>94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1234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1235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1" t="s">
        <v>229</v>
      </c>
      <c r="C17" s="14"/>
      <c r="D17" s="14"/>
    </row>
    <row r="18" spans="1:4">
      <c r="A18" s="91" t="s">
        <v>266</v>
      </c>
      <c r="C18" s="14"/>
      <c r="D18" s="14"/>
    </row>
    <row r="19" spans="1:4">
      <c r="A19" s="91" t="s">
        <v>267</v>
      </c>
      <c r="C19" s="14"/>
      <c r="D19" s="14"/>
    </row>
    <row r="20" spans="1:4">
      <c r="A20" s="91" t="s">
        <v>268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60" ht="26.25" customHeight="1">
      <c r="A6" s="105" t="s">
        <v>97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1236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1237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1238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869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1236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1239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1238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1240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869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1" t="s">
        <v>229</v>
      </c>
      <c r="B31" s="14"/>
      <c r="C31" s="14"/>
      <c r="D31" s="14"/>
    </row>
    <row r="32" spans="1:11">
      <c r="A32" s="91" t="s">
        <v>266</v>
      </c>
      <c r="B32" s="14"/>
      <c r="C32" s="14"/>
      <c r="D32" s="14"/>
    </row>
    <row r="33" spans="1:4">
      <c r="A33" s="91" t="s">
        <v>267</v>
      </c>
      <c r="B33" s="14"/>
      <c r="C33" s="14"/>
      <c r="D33" s="14"/>
    </row>
    <row r="34" spans="1:4">
      <c r="A34" s="91" t="s">
        <v>268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140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7"/>
      <c r="BB5" s="14" t="s">
        <v>99</v>
      </c>
      <c r="BD5" s="14" t="s">
        <v>100</v>
      </c>
      <c r="BF5" s="16" t="s">
        <v>101</v>
      </c>
    </row>
    <row r="6" spans="1:58" ht="26.25" customHeight="1">
      <c r="A6" s="105" t="s">
        <v>102</v>
      </c>
      <c r="B6" s="106"/>
      <c r="C6" s="106"/>
      <c r="D6" s="106"/>
      <c r="E6" s="106"/>
      <c r="F6" s="106"/>
      <c r="G6" s="106"/>
      <c r="H6" s="106"/>
      <c r="I6" s="106"/>
      <c r="J6" s="107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2039406.88</v>
      </c>
      <c r="G10" s="22"/>
      <c r="H10" s="63">
        <v>7043.9193436948954</v>
      </c>
      <c r="I10" s="64">
        <v>1</v>
      </c>
      <c r="J10" s="64">
        <v>3.5999999999999997E-2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227</v>
      </c>
      <c r="B13" s="16"/>
      <c r="C13" s="16"/>
      <c r="D13" s="16"/>
      <c r="E13" s="16"/>
      <c r="F13" s="69">
        <v>2039406.88</v>
      </c>
      <c r="G13" s="16"/>
      <c r="H13" s="69">
        <v>7043.9193436948954</v>
      </c>
      <c r="I13" s="68">
        <v>1</v>
      </c>
      <c r="J13" s="68">
        <v>3.5999999999999997E-2</v>
      </c>
      <c r="BD13" s="14" t="s">
        <v>125</v>
      </c>
    </row>
    <row r="14" spans="1:58">
      <c r="A14" t="s">
        <v>1241</v>
      </c>
      <c r="B14" t="s">
        <v>1242</v>
      </c>
      <c r="C14" t="s">
        <v>122</v>
      </c>
      <c r="D14" t="s">
        <v>1157</v>
      </c>
      <c r="E14" t="s">
        <v>119</v>
      </c>
      <c r="F14" s="65">
        <v>7</v>
      </c>
      <c r="G14" s="65">
        <v>0.58020000000000005</v>
      </c>
      <c r="H14" s="65">
        <v>9.9435256200000003E-5</v>
      </c>
      <c r="I14" s="66">
        <v>0</v>
      </c>
      <c r="J14" s="66">
        <v>0</v>
      </c>
      <c r="BD14" s="14" t="s">
        <v>126</v>
      </c>
    </row>
    <row r="15" spans="1:58">
      <c r="A15" t="s">
        <v>1243</v>
      </c>
      <c r="B15" t="s">
        <v>1244</v>
      </c>
      <c r="C15" t="s">
        <v>122</v>
      </c>
      <c r="D15" t="s">
        <v>1157</v>
      </c>
      <c r="E15" t="s">
        <v>109</v>
      </c>
      <c r="F15" s="65">
        <v>4</v>
      </c>
      <c r="G15" s="65">
        <v>1.2779</v>
      </c>
      <c r="H15" s="65">
        <v>2.057827928E-4</v>
      </c>
      <c r="I15" s="66">
        <v>0</v>
      </c>
      <c r="J15" s="66">
        <v>0</v>
      </c>
      <c r="BD15" s="14" t="s">
        <v>127</v>
      </c>
    </row>
    <row r="16" spans="1:58">
      <c r="A16" t="s">
        <v>1245</v>
      </c>
      <c r="B16" t="s">
        <v>1246</v>
      </c>
      <c r="C16" t="s">
        <v>122</v>
      </c>
      <c r="D16" t="s">
        <v>1157</v>
      </c>
      <c r="E16" t="s">
        <v>109</v>
      </c>
      <c r="F16" s="65">
        <v>5</v>
      </c>
      <c r="G16" s="65">
        <v>0.31940000000000002</v>
      </c>
      <c r="H16" s="65">
        <v>6.4292026000000005E-5</v>
      </c>
      <c r="I16" s="66">
        <v>0</v>
      </c>
      <c r="J16" s="66">
        <v>0</v>
      </c>
      <c r="BD16" s="14" t="s">
        <v>128</v>
      </c>
    </row>
    <row r="17" spans="1:56">
      <c r="A17" t="s">
        <v>1247</v>
      </c>
      <c r="B17" t="s">
        <v>1248</v>
      </c>
      <c r="C17" t="s">
        <v>122</v>
      </c>
      <c r="D17" t="s">
        <v>1157</v>
      </c>
      <c r="E17" t="s">
        <v>112</v>
      </c>
      <c r="F17" s="65">
        <v>3</v>
      </c>
      <c r="G17" s="65">
        <v>0.58414999999999995</v>
      </c>
      <c r="H17" s="65">
        <v>7.7297064599999993E-5</v>
      </c>
      <c r="I17" s="66">
        <v>0</v>
      </c>
      <c r="J17" s="66">
        <v>0</v>
      </c>
      <c r="BD17" s="14" t="s">
        <v>129</v>
      </c>
    </row>
    <row r="18" spans="1:56">
      <c r="A18" t="s">
        <v>1249</v>
      </c>
      <c r="B18" t="s">
        <v>1250</v>
      </c>
      <c r="C18" t="s">
        <v>122</v>
      </c>
      <c r="D18" t="s">
        <v>1157</v>
      </c>
      <c r="E18" t="s">
        <v>119</v>
      </c>
      <c r="F18" s="65">
        <v>-20475</v>
      </c>
      <c r="G18" s="65">
        <v>100</v>
      </c>
      <c r="H18" s="65">
        <v>-50.128942500000001</v>
      </c>
      <c r="I18" s="66">
        <v>-7.1000000000000004E-3</v>
      </c>
      <c r="J18" s="66">
        <v>-2.9999999999999997E-4</v>
      </c>
      <c r="BD18" s="14" t="s">
        <v>130</v>
      </c>
    </row>
    <row r="19" spans="1:56">
      <c r="A19" t="s">
        <v>1251</v>
      </c>
      <c r="B19" t="s">
        <v>1252</v>
      </c>
      <c r="C19" t="s">
        <v>122</v>
      </c>
      <c r="D19" t="s">
        <v>1157</v>
      </c>
      <c r="E19" t="s">
        <v>112</v>
      </c>
      <c r="F19" s="65">
        <v>-6795</v>
      </c>
      <c r="G19" s="65">
        <v>100</v>
      </c>
      <c r="H19" s="65">
        <v>-29.971385999999999</v>
      </c>
      <c r="I19" s="66">
        <v>-4.3E-3</v>
      </c>
      <c r="J19" s="66">
        <v>-2.0000000000000001E-4</v>
      </c>
      <c r="BD19" s="14" t="s">
        <v>131</v>
      </c>
    </row>
    <row r="20" spans="1:56">
      <c r="A20" t="s">
        <v>1251</v>
      </c>
      <c r="B20" t="s">
        <v>1252</v>
      </c>
      <c r="C20" t="s">
        <v>1193</v>
      </c>
      <c r="D20" t="s">
        <v>1157</v>
      </c>
      <c r="E20" t="s">
        <v>109</v>
      </c>
      <c r="F20" s="65">
        <v>-48837.5</v>
      </c>
      <c r="G20" s="65">
        <v>100</v>
      </c>
      <c r="H20" s="65">
        <v>-196.61000749999999</v>
      </c>
      <c r="I20" s="66">
        <v>-2.7900000000000001E-2</v>
      </c>
      <c r="J20" s="66">
        <v>-1E-3</v>
      </c>
      <c r="BD20" s="14" t="s">
        <v>122</v>
      </c>
    </row>
    <row r="21" spans="1:56">
      <c r="A21" t="s">
        <v>1253</v>
      </c>
      <c r="B21" t="s">
        <v>1254</v>
      </c>
      <c r="C21" t="s">
        <v>122</v>
      </c>
      <c r="D21" t="s">
        <v>1157</v>
      </c>
      <c r="E21" t="s">
        <v>105</v>
      </c>
      <c r="F21" s="65">
        <v>-40218.5</v>
      </c>
      <c r="G21" s="65">
        <v>100</v>
      </c>
      <c r="H21" s="65">
        <v>-138.39185850000001</v>
      </c>
      <c r="I21" s="66">
        <v>-1.9599999999999999E-2</v>
      </c>
      <c r="J21" s="66">
        <v>-6.9999999999999999E-4</v>
      </c>
    </row>
    <row r="22" spans="1:56">
      <c r="A22" t="s">
        <v>1255</v>
      </c>
      <c r="B22" t="s">
        <v>1256</v>
      </c>
      <c r="C22" t="s">
        <v>122</v>
      </c>
      <c r="D22" t="s">
        <v>1157</v>
      </c>
      <c r="E22" t="s">
        <v>119</v>
      </c>
      <c r="F22" s="65">
        <v>220.94</v>
      </c>
      <c r="G22" s="65">
        <v>100</v>
      </c>
      <c r="H22" s="65">
        <v>0.540927402</v>
      </c>
      <c r="I22" s="66">
        <v>1E-4</v>
      </c>
      <c r="J22" s="66">
        <v>0</v>
      </c>
    </row>
    <row r="23" spans="1:56">
      <c r="A23" t="s">
        <v>1257</v>
      </c>
      <c r="B23" t="s">
        <v>1258</v>
      </c>
      <c r="C23" t="s">
        <v>1193</v>
      </c>
      <c r="D23" t="s">
        <v>1157</v>
      </c>
      <c r="E23" t="s">
        <v>109</v>
      </c>
      <c r="F23" s="65">
        <v>70906.09</v>
      </c>
      <c r="G23" s="65">
        <v>100</v>
      </c>
      <c r="H23" s="65">
        <v>285.45373712200001</v>
      </c>
      <c r="I23" s="66">
        <v>4.0500000000000001E-2</v>
      </c>
      <c r="J23" s="66">
        <v>1.5E-3</v>
      </c>
    </row>
    <row r="24" spans="1:56">
      <c r="A24" t="s">
        <v>1257</v>
      </c>
      <c r="B24" t="s">
        <v>1258</v>
      </c>
      <c r="C24" t="s">
        <v>122</v>
      </c>
      <c r="D24" t="s">
        <v>1157</v>
      </c>
      <c r="E24" t="s">
        <v>112</v>
      </c>
      <c r="F24" s="65">
        <v>135.15</v>
      </c>
      <c r="G24" s="65">
        <v>100</v>
      </c>
      <c r="H24" s="65">
        <v>0.59611961999999996</v>
      </c>
      <c r="I24" s="66">
        <v>1E-4</v>
      </c>
      <c r="J24" s="66">
        <v>0</v>
      </c>
    </row>
    <row r="25" spans="1:56">
      <c r="A25" t="s">
        <v>1259</v>
      </c>
      <c r="B25" t="s">
        <v>1260</v>
      </c>
      <c r="C25" t="s">
        <v>1167</v>
      </c>
      <c r="D25" t="s">
        <v>1157</v>
      </c>
      <c r="E25" t="s">
        <v>105</v>
      </c>
      <c r="F25" s="65">
        <v>3</v>
      </c>
      <c r="G25" s="65">
        <v>1.140725</v>
      </c>
      <c r="H25" s="65">
        <v>1.1775704175E-4</v>
      </c>
      <c r="I25" s="66">
        <v>0</v>
      </c>
      <c r="J25" s="66">
        <v>0</v>
      </c>
    </row>
    <row r="26" spans="1:56">
      <c r="A26" t="s">
        <v>1261</v>
      </c>
      <c r="B26" t="s">
        <v>1262</v>
      </c>
      <c r="C26" t="s">
        <v>122</v>
      </c>
      <c r="D26" t="s">
        <v>1157</v>
      </c>
      <c r="E26" t="s">
        <v>105</v>
      </c>
      <c r="F26" s="65">
        <v>5</v>
      </c>
      <c r="G26" s="65">
        <v>0.15043999999999999</v>
      </c>
      <c r="H26" s="65">
        <v>2.5883201999999999E-5</v>
      </c>
      <c r="I26" s="66">
        <v>0</v>
      </c>
      <c r="J26" s="66">
        <v>0</v>
      </c>
    </row>
    <row r="27" spans="1:56">
      <c r="A27" t="s">
        <v>1263</v>
      </c>
      <c r="B27" t="s">
        <v>1264</v>
      </c>
      <c r="C27" t="s">
        <v>122</v>
      </c>
      <c r="D27" t="s">
        <v>1157</v>
      </c>
      <c r="E27" t="s">
        <v>105</v>
      </c>
      <c r="F27" s="65">
        <v>41</v>
      </c>
      <c r="G27" s="65">
        <v>0.3352</v>
      </c>
      <c r="H27" s="65">
        <v>4.7290351200000001E-4</v>
      </c>
      <c r="I27" s="66">
        <v>0</v>
      </c>
      <c r="J27" s="66">
        <v>0</v>
      </c>
    </row>
    <row r="28" spans="1:56">
      <c r="A28" t="s">
        <v>1265</v>
      </c>
      <c r="B28" t="s">
        <v>1266</v>
      </c>
      <c r="C28" t="s">
        <v>122</v>
      </c>
      <c r="D28" t="s">
        <v>1157</v>
      </c>
      <c r="E28" t="s">
        <v>105</v>
      </c>
      <c r="F28" s="65">
        <v>2084402.7</v>
      </c>
      <c r="G28" s="65">
        <v>100</v>
      </c>
      <c r="H28" s="65">
        <v>7172.4296906999998</v>
      </c>
      <c r="I28" s="66">
        <v>1.0182</v>
      </c>
      <c r="J28" s="66">
        <v>3.6600000000000001E-2</v>
      </c>
    </row>
    <row r="29" spans="1:56">
      <c r="A29" s="91" t="s">
        <v>229</v>
      </c>
      <c r="B29" s="16"/>
      <c r="C29" s="16"/>
      <c r="D29" s="16"/>
      <c r="E29" s="16"/>
      <c r="F29" s="16"/>
      <c r="G29" s="16"/>
    </row>
    <row r="30" spans="1:56">
      <c r="A30" s="91" t="s">
        <v>266</v>
      </c>
      <c r="B30" s="16"/>
      <c r="C30" s="16"/>
      <c r="D30" s="16"/>
      <c r="E30" s="16"/>
      <c r="F30" s="16"/>
      <c r="G30" s="16"/>
    </row>
    <row r="31" spans="1:56">
      <c r="A31" s="91" t="s">
        <v>267</v>
      </c>
      <c r="B31" s="16"/>
      <c r="C31" s="16"/>
      <c r="D31" s="16"/>
      <c r="E31" s="16"/>
      <c r="F31" s="16"/>
      <c r="G31" s="16"/>
    </row>
    <row r="32" spans="1:56">
      <c r="A32" s="91" t="s">
        <v>268</v>
      </c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80" ht="26.25" customHeight="1">
      <c r="A6" s="105" t="s">
        <v>132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1267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1268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1269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1270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1271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1272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1273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1267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1268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1269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1270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1271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1272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1273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1" t="s">
        <v>229</v>
      </c>
    </row>
    <row r="40" spans="1:16">
      <c r="A40" s="91" t="s">
        <v>266</v>
      </c>
    </row>
    <row r="41" spans="1:16">
      <c r="A41" s="91" t="s">
        <v>267</v>
      </c>
    </row>
    <row r="42" spans="1:16">
      <c r="A42" s="91" t="s">
        <v>268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71" ht="26.25" customHeight="1">
      <c r="A6" s="105" t="s">
        <v>68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1274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1275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1276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1277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869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1278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1" t="s">
        <v>266</v>
      </c>
    </row>
    <row r="28" spans="1:15">
      <c r="A28" s="91" t="s">
        <v>267</v>
      </c>
    </row>
    <row r="29" spans="1:15">
      <c r="A29" s="91" t="s">
        <v>268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64" ht="26.25" customHeight="1">
      <c r="A6" s="105" t="s">
        <v>81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1279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1280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869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1281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1282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1" t="s">
        <v>229</v>
      </c>
      <c r="C25" s="14"/>
      <c r="D25" s="14"/>
      <c r="E25" s="14"/>
    </row>
    <row r="26" spans="1:18">
      <c r="A26" s="91" t="s">
        <v>266</v>
      </c>
      <c r="C26" s="14"/>
      <c r="D26" s="14"/>
      <c r="E26" s="14"/>
    </row>
    <row r="27" spans="1:18">
      <c r="A27" s="91" t="s">
        <v>267</v>
      </c>
      <c r="C27" s="14"/>
      <c r="D27" s="14"/>
      <c r="E27" s="14"/>
    </row>
    <row r="28" spans="1:18">
      <c r="A28" s="91" t="s">
        <v>268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80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8" t="s">
        <v>54</v>
      </c>
      <c r="M7" s="10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3.9</v>
      </c>
      <c r="J10" s="7"/>
      <c r="K10" s="7"/>
      <c r="L10" s="64">
        <v>4.6300000000000001E-2</v>
      </c>
      <c r="M10" s="63">
        <v>353371.07</v>
      </c>
      <c r="N10" s="7"/>
      <c r="O10" s="63">
        <v>384.33575789999998</v>
      </c>
      <c r="P10" s="7"/>
      <c r="Q10" s="64">
        <v>1</v>
      </c>
      <c r="R10" s="64">
        <v>2E-3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3.9</v>
      </c>
      <c r="L11" s="68">
        <v>4.6300000000000001E-2</v>
      </c>
      <c r="M11" s="69">
        <v>353371.07</v>
      </c>
      <c r="O11" s="69">
        <v>384.33575789999998</v>
      </c>
      <c r="Q11" s="68">
        <v>1</v>
      </c>
      <c r="R11" s="68">
        <v>2E-3</v>
      </c>
    </row>
    <row r="12" spans="1:80">
      <c r="A12" s="67" t="s">
        <v>1279</v>
      </c>
      <c r="B12" s="14"/>
      <c r="C12" s="14"/>
      <c r="D12" s="14"/>
      <c r="I12" s="69">
        <v>10.84</v>
      </c>
      <c r="L12" s="68">
        <v>0.01</v>
      </c>
      <c r="M12" s="69">
        <v>20238</v>
      </c>
      <c r="O12" s="69">
        <v>19.891930200000001</v>
      </c>
      <c r="Q12" s="68">
        <v>5.1799999999999999E-2</v>
      </c>
      <c r="R12" s="68">
        <v>1E-4</v>
      </c>
    </row>
    <row r="13" spans="1:80">
      <c r="A13" t="s">
        <v>1283</v>
      </c>
      <c r="B13" t="s">
        <v>1284</v>
      </c>
      <c r="C13" t="s">
        <v>122</v>
      </c>
      <c r="D13" t="s">
        <v>1285</v>
      </c>
      <c r="E13" t="s">
        <v>389</v>
      </c>
      <c r="F13" t="s">
        <v>303</v>
      </c>
      <c r="G13" t="s">
        <v>149</v>
      </c>
      <c r="H13" t="s">
        <v>255</v>
      </c>
      <c r="I13" s="65">
        <v>10.84</v>
      </c>
      <c r="J13" t="s">
        <v>101</v>
      </c>
      <c r="K13" s="66">
        <v>8.3000000000000001E-3</v>
      </c>
      <c r="L13" s="66">
        <v>0.01</v>
      </c>
      <c r="M13" s="65">
        <v>20238</v>
      </c>
      <c r="N13" s="65">
        <v>98.29</v>
      </c>
      <c r="O13" s="65">
        <v>19.891930200000001</v>
      </c>
      <c r="P13" s="66">
        <v>1E-4</v>
      </c>
      <c r="Q13" s="66">
        <v>5.1799999999999999E-2</v>
      </c>
      <c r="R13" s="66">
        <v>1E-4</v>
      </c>
    </row>
    <row r="14" spans="1:80">
      <c r="A14" s="67" t="s">
        <v>1280</v>
      </c>
      <c r="B14" s="14"/>
      <c r="C14" s="14"/>
      <c r="D14" s="14"/>
      <c r="I14" s="69">
        <v>3.69</v>
      </c>
      <c r="L14" s="68">
        <v>5.33E-2</v>
      </c>
      <c r="M14" s="69">
        <v>323133.07</v>
      </c>
      <c r="O14" s="69">
        <v>330.4020147</v>
      </c>
      <c r="Q14" s="68">
        <v>0.85970000000000002</v>
      </c>
      <c r="R14" s="68">
        <v>1.6999999999999999E-3</v>
      </c>
    </row>
    <row r="15" spans="1:80">
      <c r="A15" t="s">
        <v>1286</v>
      </c>
      <c r="B15" t="s">
        <v>1287</v>
      </c>
      <c r="C15" t="s">
        <v>122</v>
      </c>
      <c r="D15" t="s">
        <v>937</v>
      </c>
      <c r="E15" t="s">
        <v>124</v>
      </c>
      <c r="F15" t="s">
        <v>450</v>
      </c>
      <c r="G15" t="s">
        <v>206</v>
      </c>
      <c r="H15" t="s">
        <v>544</v>
      </c>
      <c r="I15" s="65">
        <v>5.53</v>
      </c>
      <c r="J15" t="s">
        <v>101</v>
      </c>
      <c r="K15" s="66">
        <v>3.3500000000000002E-2</v>
      </c>
      <c r="L15" s="66">
        <v>3.2599999999999997E-2</v>
      </c>
      <c r="M15" s="65">
        <v>100000</v>
      </c>
      <c r="N15" s="65">
        <v>101.07</v>
      </c>
      <c r="O15" s="65">
        <v>101.07</v>
      </c>
      <c r="P15" s="66">
        <v>1E-4</v>
      </c>
      <c r="Q15" s="66">
        <v>0.26300000000000001</v>
      </c>
      <c r="R15" s="66">
        <v>5.0000000000000001E-4</v>
      </c>
    </row>
    <row r="16" spans="1:80">
      <c r="A16" t="s">
        <v>1288</v>
      </c>
      <c r="B16" t="s">
        <v>1289</v>
      </c>
      <c r="C16" t="s">
        <v>122</v>
      </c>
      <c r="D16" t="s">
        <v>1290</v>
      </c>
      <c r="E16" t="s">
        <v>433</v>
      </c>
      <c r="F16" t="s">
        <v>543</v>
      </c>
      <c r="G16" t="s">
        <v>149</v>
      </c>
      <c r="H16" t="s">
        <v>882</v>
      </c>
      <c r="I16" s="65">
        <v>3.98</v>
      </c>
      <c r="J16" t="s">
        <v>101</v>
      </c>
      <c r="K16" s="66">
        <v>4.2999999999999997E-2</v>
      </c>
      <c r="L16" s="66">
        <v>4.3999999999999997E-2</v>
      </c>
      <c r="M16" s="65">
        <v>70000</v>
      </c>
      <c r="N16" s="65">
        <v>102.88</v>
      </c>
      <c r="O16" s="65">
        <v>72.016000000000005</v>
      </c>
      <c r="P16" s="66">
        <v>2.9999999999999997E-4</v>
      </c>
      <c r="Q16" s="66">
        <v>0.18740000000000001</v>
      </c>
      <c r="R16" s="66">
        <v>4.0000000000000002E-4</v>
      </c>
    </row>
    <row r="17" spans="1:18">
      <c r="A17" t="s">
        <v>1291</v>
      </c>
      <c r="B17" t="s">
        <v>1292</v>
      </c>
      <c r="C17" t="s">
        <v>122</v>
      </c>
      <c r="D17" t="s">
        <v>1293</v>
      </c>
      <c r="E17" t="s">
        <v>525</v>
      </c>
      <c r="F17" t="s">
        <v>792</v>
      </c>
      <c r="G17" t="s">
        <v>206</v>
      </c>
      <c r="H17" t="s">
        <v>593</v>
      </c>
      <c r="I17" s="65">
        <v>2.4300000000000002</v>
      </c>
      <c r="J17" t="s">
        <v>101</v>
      </c>
      <c r="K17" s="66">
        <v>5.6500000000000002E-2</v>
      </c>
      <c r="L17" s="66">
        <v>7.2599999999999998E-2</v>
      </c>
      <c r="M17" s="65">
        <v>150000</v>
      </c>
      <c r="N17" s="65">
        <v>102.35</v>
      </c>
      <c r="O17" s="65">
        <v>153.52500000000001</v>
      </c>
      <c r="P17" s="66">
        <v>2.9999999999999997E-4</v>
      </c>
      <c r="Q17" s="66">
        <v>0.39950000000000002</v>
      </c>
      <c r="R17" s="66">
        <v>8.0000000000000004E-4</v>
      </c>
    </row>
    <row r="18" spans="1:18">
      <c r="A18" t="s">
        <v>1294</v>
      </c>
      <c r="B18" t="s">
        <v>1295</v>
      </c>
      <c r="C18" t="s">
        <v>122</v>
      </c>
      <c r="D18" t="s">
        <v>1296</v>
      </c>
      <c r="E18" t="s">
        <v>525</v>
      </c>
      <c r="F18" t="s">
        <v>222</v>
      </c>
      <c r="G18" t="s">
        <v>558</v>
      </c>
      <c r="H18" t="s">
        <v>1297</v>
      </c>
      <c r="I18" s="65">
        <v>0</v>
      </c>
      <c r="J18" t="s">
        <v>101</v>
      </c>
      <c r="K18" s="66">
        <v>8.6499999999999994E-2</v>
      </c>
      <c r="L18" s="66">
        <v>0</v>
      </c>
      <c r="M18" s="65">
        <v>3133.07</v>
      </c>
      <c r="N18" s="65">
        <v>121</v>
      </c>
      <c r="O18" s="65">
        <v>3.7910146999999998</v>
      </c>
      <c r="P18" s="66">
        <v>1E-4</v>
      </c>
      <c r="Q18" s="66">
        <v>9.9000000000000008E-3</v>
      </c>
      <c r="R18" s="66">
        <v>0</v>
      </c>
    </row>
    <row r="19" spans="1:18">
      <c r="A19" s="67" t="s">
        <v>271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I20" s="65">
        <v>0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869</v>
      </c>
      <c r="B21" s="14"/>
      <c r="C21" s="14"/>
      <c r="D21" s="14"/>
      <c r="I21" s="69">
        <v>1.89</v>
      </c>
      <c r="L21" s="68">
        <v>2.0000000000000001E-4</v>
      </c>
      <c r="M21" s="69">
        <v>10000</v>
      </c>
      <c r="O21" s="69">
        <v>34.041812999999998</v>
      </c>
      <c r="Q21" s="68">
        <v>8.8599999999999998E-2</v>
      </c>
      <c r="R21" s="68">
        <v>2.0000000000000001E-4</v>
      </c>
    </row>
    <row r="22" spans="1:18">
      <c r="A22" t="s">
        <v>1298</v>
      </c>
      <c r="B22" t="s">
        <v>1299</v>
      </c>
      <c r="C22" t="s">
        <v>122</v>
      </c>
      <c r="D22" t="s">
        <v>937</v>
      </c>
      <c r="E22" t="s">
        <v>124</v>
      </c>
      <c r="F22" t="s">
        <v>450</v>
      </c>
      <c r="G22" t="s">
        <v>206</v>
      </c>
      <c r="H22" t="s">
        <v>1300</v>
      </c>
      <c r="I22" s="65">
        <v>1.89</v>
      </c>
      <c r="J22" t="s">
        <v>105</v>
      </c>
      <c r="K22" s="66">
        <v>4.4499999999999998E-2</v>
      </c>
      <c r="L22" s="66">
        <v>2.0000000000000001E-4</v>
      </c>
      <c r="M22" s="65">
        <v>10000</v>
      </c>
      <c r="N22" s="65">
        <v>98.93</v>
      </c>
      <c r="O22" s="65">
        <v>34.041812999999998</v>
      </c>
      <c r="P22" s="66">
        <v>0</v>
      </c>
      <c r="Q22" s="66">
        <v>8.8599999999999998E-2</v>
      </c>
      <c r="R22" s="66">
        <v>2.0000000000000001E-4</v>
      </c>
    </row>
    <row r="23" spans="1:18">
      <c r="A23" s="67" t="s">
        <v>227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272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I25" s="65">
        <v>0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273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I27" s="65">
        <v>0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91" t="s">
        <v>229</v>
      </c>
      <c r="B28" s="14"/>
      <c r="C28" s="14"/>
      <c r="D28" s="14"/>
    </row>
    <row r="29" spans="1:18">
      <c r="A29" s="91" t="s">
        <v>266</v>
      </c>
      <c r="B29" s="14"/>
      <c r="C29" s="14"/>
      <c r="D29" s="14"/>
    </row>
    <row r="30" spans="1:18">
      <c r="A30" s="91" t="s">
        <v>267</v>
      </c>
      <c r="B30" s="14"/>
      <c r="C30" s="14"/>
      <c r="D30" s="14"/>
    </row>
    <row r="31" spans="1:18">
      <c r="A31" s="91" t="s">
        <v>268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97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222</v>
      </c>
      <c r="B12" t="s">
        <v>222</v>
      </c>
      <c r="C12" s="14"/>
      <c r="D12" s="14"/>
      <c r="E12" t="s">
        <v>222</v>
      </c>
      <c r="F12" t="s">
        <v>222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91" t="s">
        <v>229</v>
      </c>
      <c r="B18" s="14"/>
      <c r="C18" s="14"/>
      <c r="D18" s="14"/>
    </row>
    <row r="19" spans="1:12">
      <c r="A19" s="91" t="s">
        <v>266</v>
      </c>
      <c r="B19" s="14"/>
      <c r="C19" s="14"/>
      <c r="D19" s="14"/>
    </row>
    <row r="20" spans="1:12">
      <c r="A20" s="91" t="s">
        <v>267</v>
      </c>
      <c r="B20" s="14"/>
      <c r="C20" s="14"/>
      <c r="D20" s="14"/>
    </row>
    <row r="21" spans="1:12">
      <c r="A21" s="91" t="s">
        <v>268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4" ht="26.25" customHeight="1">
      <c r="A6" s="105" t="s">
        <v>138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1301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1302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1303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1304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1305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1306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1307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1308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91" t="s">
        <v>229</v>
      </c>
      <c r="B29" s="14"/>
    </row>
    <row r="30" spans="1:10">
      <c r="A30" s="91" t="s">
        <v>266</v>
      </c>
      <c r="B30" s="14"/>
    </row>
    <row r="31" spans="1:10">
      <c r="A31" s="91" t="s">
        <v>267</v>
      </c>
      <c r="B31" s="14"/>
    </row>
    <row r="32" spans="1:10">
      <c r="A32" s="91" t="s">
        <v>268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8" ht="26.25" customHeight="1">
      <c r="A6" s="105" t="s">
        <v>140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1309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222</v>
      </c>
      <c r="B12" t="s">
        <v>222</v>
      </c>
      <c r="C12" t="s">
        <v>222</v>
      </c>
      <c r="D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1235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1" t="s">
        <v>229</v>
      </c>
      <c r="B15" s="14"/>
      <c r="C15" s="14"/>
    </row>
    <row r="16" spans="1:58">
      <c r="A16" s="91" t="s">
        <v>266</v>
      </c>
      <c r="B16" s="14"/>
      <c r="C16" s="14"/>
    </row>
    <row r="17" spans="1:3">
      <c r="A17" s="91" t="s">
        <v>267</v>
      </c>
      <c r="B17" s="14"/>
      <c r="C17" s="14"/>
    </row>
    <row r="18" spans="1:3">
      <c r="A18" s="91" t="s">
        <v>268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1" ht="26.25" customHeight="1">
      <c r="A6" s="105" t="s">
        <v>141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1236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1237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1310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1238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869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1236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1239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1238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1240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869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1" t="s">
        <v>229</v>
      </c>
      <c r="B33" s="14"/>
      <c r="C33" s="14"/>
    </row>
    <row r="34" spans="1:3">
      <c r="A34" s="91" t="s">
        <v>266</v>
      </c>
      <c r="B34" s="14"/>
      <c r="C34" s="14"/>
    </row>
    <row r="35" spans="1:3">
      <c r="A35" s="91" t="s">
        <v>267</v>
      </c>
      <c r="B35" s="14"/>
      <c r="C35" s="14"/>
    </row>
    <row r="36" spans="1:3">
      <c r="A36" s="91" t="s">
        <v>268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48" ht="26.25" customHeight="1">
      <c r="A6" s="105" t="s">
        <v>142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1236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1237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1310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1238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869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1236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1239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1238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869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91" t="s">
        <v>229</v>
      </c>
      <c r="B31" s="14"/>
      <c r="C31" s="14"/>
    </row>
    <row r="32" spans="1:10">
      <c r="A32" s="91" t="s">
        <v>266</v>
      </c>
      <c r="B32" s="14"/>
      <c r="C32" s="14"/>
    </row>
    <row r="33" spans="1:3">
      <c r="A33" s="91" t="s">
        <v>267</v>
      </c>
      <c r="B33" s="14"/>
      <c r="C33" s="14"/>
    </row>
    <row r="34" spans="1:3">
      <c r="A34" s="91" t="s">
        <v>268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77" ht="26.25" customHeight="1">
      <c r="A6" s="105" t="s">
        <v>144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1267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1268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1269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1270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1271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1272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1273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1267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1268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1269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1270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1271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1272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1273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1" t="s">
        <v>229</v>
      </c>
      <c r="C39" s="14"/>
    </row>
    <row r="40" spans="1:16">
      <c r="A40" s="91" t="s">
        <v>266</v>
      </c>
      <c r="C40" s="14"/>
    </row>
    <row r="41" spans="1:16">
      <c r="A41" s="91" t="s">
        <v>267</v>
      </c>
      <c r="C41" s="14"/>
    </row>
    <row r="42" spans="1:16">
      <c r="A42" s="91" t="s">
        <v>268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15" sqref="A15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5" t="s">
        <v>145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</row>
    <row r="6" spans="1:59" s="16" customFormat="1" ht="36">
      <c r="A6" s="40" t="s">
        <v>95</v>
      </c>
      <c r="B6" s="41" t="s">
        <v>146</v>
      </c>
      <c r="C6" s="41" t="s">
        <v>48</v>
      </c>
      <c r="D6" s="108" t="s">
        <v>49</v>
      </c>
      <c r="E6" s="108" t="s">
        <v>50</v>
      </c>
      <c r="F6" s="108" t="s">
        <v>70</v>
      </c>
      <c r="G6" s="10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1311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222</v>
      </c>
      <c r="C12" t="s">
        <v>222</v>
      </c>
      <c r="E12" t="s">
        <v>222</v>
      </c>
      <c r="H12" s="65">
        <v>0</v>
      </c>
      <c r="I12" t="s">
        <v>222</v>
      </c>
      <c r="J12" t="s">
        <v>222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1312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1313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1314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1315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1316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1317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1318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1319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1320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1321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1313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1314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1320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91" t="s">
        <v>229</v>
      </c>
    </row>
    <row r="40" spans="1:17">
      <c r="A40" s="91" t="s">
        <v>266</v>
      </c>
    </row>
    <row r="41" spans="1:17">
      <c r="A41" s="91" t="s">
        <v>267</v>
      </c>
    </row>
    <row r="42" spans="1:17">
      <c r="A42" s="91" t="s">
        <v>268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0" t="s">
        <v>152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1279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1280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1322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1323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869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1" t="s">
        <v>229</v>
      </c>
    </row>
    <row r="24" spans="1:14">
      <c r="A24" s="91" t="s">
        <v>266</v>
      </c>
    </row>
    <row r="25" spans="1:14">
      <c r="A25" s="91" t="s">
        <v>267</v>
      </c>
    </row>
    <row r="26" spans="1:14">
      <c r="A26" s="91" t="s">
        <v>268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1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0" t="s">
        <v>155</v>
      </c>
      <c r="B5" s="111"/>
      <c r="C5" s="111"/>
      <c r="D5" s="111"/>
      <c r="E5" s="111"/>
      <c r="F5" s="111"/>
      <c r="G5" s="111"/>
      <c r="H5" s="111"/>
      <c r="I5" s="112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1324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1325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1324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1325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0" t="s">
        <v>161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0" t="s">
        <v>166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B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10" t="s">
        <v>168</v>
      </c>
      <c r="B5" s="111"/>
      <c r="C5" s="111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5" t="s">
        <v>172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869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1" t="s">
        <v>229</v>
      </c>
      <c r="C24" s="14"/>
    </row>
    <row r="25" spans="1:15">
      <c r="A25" s="91" t="s">
        <v>266</v>
      </c>
      <c r="C25" s="14"/>
    </row>
    <row r="26" spans="1:15">
      <c r="A26" s="91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84"/>
  <sheetViews>
    <sheetView rightToLeft="1" workbookViewId="0">
      <selection activeCell="A6" sqref="A6"/>
    </sheetView>
  </sheetViews>
  <sheetFormatPr defaultColWidth="9.140625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5" t="s">
        <v>176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1279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1280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869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1" t="s">
        <v>229</v>
      </c>
      <c r="C24" s="14"/>
    </row>
    <row r="25" spans="1:15">
      <c r="A25" s="91" t="s">
        <v>266</v>
      </c>
      <c r="C25" s="14"/>
    </row>
    <row r="26" spans="1:15">
      <c r="A26" s="91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8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5" t="s">
        <v>178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1279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1280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869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1" t="s">
        <v>229</v>
      </c>
      <c r="C24" s="14"/>
    </row>
    <row r="25" spans="1:22">
      <c r="A25" s="91" t="s">
        <v>266</v>
      </c>
      <c r="C25" s="14"/>
    </row>
    <row r="26" spans="1:22">
      <c r="A26" s="91" t="s">
        <v>267</v>
      </c>
      <c r="C26" s="14"/>
    </row>
    <row r="27" spans="1:22">
      <c r="A27" s="91" t="s">
        <v>268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  <row r="388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786CC-72FE-4FF1-A483-50E502034CF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D643EBE7-D940-4820-B43B-F2305F8C22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B451A4-00C8-42B8-B08D-AD1573509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520042177_b9301_0320</dc:title>
  <dc:creator>Yuli</dc:creator>
  <cp:lastModifiedBy>User</cp:lastModifiedBy>
  <dcterms:created xsi:type="dcterms:W3CDTF">2015-11-10T09:34:27Z</dcterms:created>
  <dcterms:modified xsi:type="dcterms:W3CDTF">2022-02-09T18:07:14Z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