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ANEL\נכס בודד 30.06.23\"/>
    </mc:Choice>
  </mc:AlternateContent>
  <bookViews>
    <workbookView xWindow="0" yWindow="105" windowWidth="24240" windowHeight="1258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range_data">#REF!</definedName>
    <definedName name="table_company">#REF!</definedName>
  </definedNames>
  <calcPr calcId="162913"/>
</workbook>
</file>

<file path=xl/calcChain.xml><?xml version="1.0" encoding="utf-8"?>
<calcChain xmlns="http://schemas.openxmlformats.org/spreadsheetml/2006/main">
  <c r="D42" i="1" l="1"/>
  <c r="D41" i="1"/>
  <c r="D40" i="1"/>
  <c r="D39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2" i="1"/>
  <c r="D21" i="1"/>
  <c r="D20" i="1"/>
  <c r="D19" i="1"/>
  <c r="D18" i="1"/>
  <c r="D17" i="1"/>
  <c r="D16" i="1"/>
  <c r="D15" i="1"/>
  <c r="D14" i="1"/>
  <c r="D13" i="1"/>
  <c r="D11" i="1"/>
  <c r="C42" i="1"/>
  <c r="C11" i="1"/>
  <c r="L32" i="2"/>
  <c r="K32" i="2"/>
  <c r="L31" i="2"/>
  <c r="K31" i="2"/>
  <c r="L30" i="2"/>
  <c r="K30" i="2"/>
  <c r="L29" i="2"/>
  <c r="K29" i="2"/>
  <c r="L28" i="2"/>
  <c r="K28" i="2"/>
  <c r="L27" i="2"/>
  <c r="K27" i="2"/>
  <c r="L26" i="2"/>
  <c r="K26" i="2"/>
  <c r="L25" i="2"/>
  <c r="K25" i="2"/>
  <c r="L24" i="2"/>
  <c r="K24" i="2"/>
  <c r="L23" i="2"/>
  <c r="K23" i="2"/>
  <c r="L22" i="2"/>
  <c r="K22" i="2"/>
  <c r="L21" i="2"/>
  <c r="K21" i="2"/>
  <c r="L20" i="2"/>
  <c r="K20" i="2"/>
  <c r="L19" i="2"/>
  <c r="K19" i="2"/>
  <c r="L18" i="2"/>
  <c r="K18" i="2"/>
  <c r="L17" i="2"/>
  <c r="K17" i="2"/>
  <c r="L16" i="2"/>
  <c r="K16" i="2"/>
  <c r="L15" i="2"/>
  <c r="K15" i="2"/>
  <c r="L14" i="2"/>
  <c r="K14" i="2"/>
  <c r="L13" i="2"/>
  <c r="K13" i="2"/>
  <c r="L12" i="2"/>
  <c r="K12" i="2"/>
  <c r="L11" i="2"/>
  <c r="K11" i="2"/>
  <c r="J11" i="2"/>
  <c r="J12" i="2"/>
  <c r="J13" i="2"/>
  <c r="J14" i="2"/>
</calcChain>
</file>

<file path=xl/sharedStrings.xml><?xml version="1.0" encoding="utf-8"?>
<sst xmlns="http://schemas.openxmlformats.org/spreadsheetml/2006/main" count="2557" uniqueCount="368">
  <si>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</si>
  <si>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</si>
  <si>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</si>
  <si>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</si>
  <si>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</si>
  <si>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</si>
  <si>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</si>
  <si>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</si>
  <si>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</si>
  <si>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</si>
  <si>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</si>
  <si>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</si>
  <si>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</si>
  <si>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</si>
  <si>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</si>
  <si>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</si>
  <si>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</si>
  <si>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</si>
  <si>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</si>
  <si>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</si>
  <si>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</si>
  <si>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</si>
  <si>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</si>
  <si>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</si>
  <si>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</si>
  <si>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</si>
  <si>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</si>
  <si>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</si>
  <si>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</si>
  <si>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</si>
  <si>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</si>
  <si>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</si>
  <si>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</si>
  <si>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</si>
  <si>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</si>
  <si>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</si>
  <si>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</si>
  <si>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</si>
  <si>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</si>
  <si>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</si>
  <si>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</si>
  <si>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</si>
  <si>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</si>
  <si>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</si>
  <si>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</si>
  <si>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</si>
  <si>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</si>
  <si>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</si>
  <si>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</si>
  <si>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</si>
  <si>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</si>
  <si>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</si>
  <si>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</si>
  <si>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</si>
  <si>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</si>
  <si>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</si>
  <si>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</si>
  <si>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</si>
  <si>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</si>
  <si>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</si>
  <si>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</si>
  <si>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</si>
  <si>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</si>
  <si>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</si>
  <si>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</si>
  <si>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</si>
  <si>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</si>
  <si>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</si>
  <si>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</si>
  <si>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</si>
  <si>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</si>
  <si>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</si>
  <si>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</si>
  <si>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</si>
  <si>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</si>
  <si>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</si>
  <si>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</si>
  <si>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</si>
  <si>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</si>
  <si>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</si>
  <si>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</si>
  <si>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</si>
  <si>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</si>
  <si>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</si>
  <si>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</si>
  <si>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</si>
  <si>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</si>
  <si>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</si>
  <si>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</si>
  <si>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</si>
  <si>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</si>
  <si>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</si>
  <si>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</si>
  <si>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</si>
  <si>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</si>
  <si>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</si>
  <si>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</si>
  <si>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</si>
  <si>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</si>
  <si>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</si>
  <si>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</si>
  <si>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</si>
  <si>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</si>
  <si>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</si>
  <si>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</si>
  <si>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</si>
  <si>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</si>
  <si>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</si>
  <si>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</si>
  <si>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</si>
  <si>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</si>
  <si>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</si>
  <si>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</si>
  <si>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</si>
  <si>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</si>
  <si>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</si>
  <si>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</si>
  <si>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</si>
  <si>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</si>
  <si>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</si>
  <si>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</si>
  <si>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</si>
  <si>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</si>
  <si>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</si>
  <si>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</si>
  <si>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</si>
  <si>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</si>
  <si>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</si>
  <si>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</si>
  <si>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</si>
  <si>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</si>
  <si>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</si>
  <si>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</si>
  <si>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</si>
  <si>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</si>
  <si>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</si>
  <si>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</si>
  <si>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</si>
  <si>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</si>
  <si>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</si>
  <si>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</si>
  <si>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</si>
  <si>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</si>
  <si>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</si>
  <si>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</si>
  <si>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</si>
  <si>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</si>
  <si>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</si>
  <si>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</si>
  <si>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</si>
  <si>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</si>
  <si>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</si>
  <si>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</si>
  <si>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</si>
  <si>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</si>
  <si>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</si>
  <si>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</si>
  <si>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</si>
  <si>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</si>
  <si>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</si>
  <si>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</si>
  <si>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</si>
  <si>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</si>
  <si>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</si>
  <si>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</si>
  <si>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</si>
  <si>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</si>
  <si>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</si>
  <si>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</si>
  <si>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</si>
  <si>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</si>
  <si>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</si>
  <si>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</si>
  <si>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</si>
  <si>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</si>
  <si>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</si>
  <si>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</si>
  <si>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</si>
  <si>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</si>
  <si>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</si>
  <si>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</si>
  <si>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</si>
  <si>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</si>
  <si>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</si>
  <si>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</si>
  <si>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</si>
  <si>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</si>
  <si>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</si>
  <si>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</si>
  <si>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</si>
  <si>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</si>
  <si>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</si>
  <si>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</si>
  <si>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</si>
  <si>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</si>
  <si>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</si>
  <si>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</si>
  <si>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30/06/2023</t>
  </si>
  <si>
    <t>אקסלנס נשואה פסיבי כללי</t>
  </si>
  <si>
    <t>בהתאם לשיטה שיושמה בדוח הכספי *</t>
  </si>
  <si>
    <t>סה"כ בישראל</t>
  </si>
  <si>
    <t>סה"כ יתרת מזומנים ועו"ש בש"ח</t>
  </si>
  <si>
    <t>עו'ש- בנק מזרחי</t>
  </si>
  <si>
    <t>1111111111- 20- בנק מזרחי</t>
  </si>
  <si>
    <t>20</t>
  </si>
  <si>
    <t>ilAAA</t>
  </si>
  <si>
    <t>S&amp;P מעלות</t>
  </si>
  <si>
    <t>סה"כ יתרת מזומנים ועו"ש נקובים במט"ח</t>
  </si>
  <si>
    <t>אירו-100- בנק מזרחי</t>
  </si>
  <si>
    <t>100- 20- בנק מזרחי</t>
  </si>
  <si>
    <t>דולר -20001- בנק מזרחי</t>
  </si>
  <si>
    <t>20001- 20-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</si>
  <si>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</si>
  <si>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</si>
  <si>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</si>
  <si>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</si>
  <si>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</si>
  <si>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</si>
  <si>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</si>
  <si>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</si>
  <si>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</si>
  <si>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</si>
  <si>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</si>
  <si>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סה"כ לא צמודות</t>
  </si>
  <si>
    <t>סה"כ מלווה קצר מועד</t>
  </si>
  <si>
    <t>מ.ק.מ  913- בנק ישראל- מק"מ</t>
  </si>
  <si>
    <t>8230914</t>
  </si>
  <si>
    <t>RF</t>
  </si>
  <si>
    <t>30/05/23</t>
  </si>
  <si>
    <t>מ.ק.מ 1023- בנק ישראל- מק"מ</t>
  </si>
  <si>
    <t>8231029</t>
  </si>
  <si>
    <t>29/03/23</t>
  </si>
  <si>
    <t>מ.ק.מ.     1213- בנק ישראל- מק"מ</t>
  </si>
  <si>
    <t>8231219</t>
  </si>
  <si>
    <t>07/06/23</t>
  </si>
  <si>
    <t>מ.ק.מ.  214- בנק ישראל- מק"מ</t>
  </si>
  <si>
    <t>8240210</t>
  </si>
  <si>
    <t>26/06/23</t>
  </si>
  <si>
    <t>מ.ק.מ. 1123- בנק ישראל- מק"מ</t>
  </si>
  <si>
    <t>8231128</t>
  </si>
  <si>
    <t>27/03/23</t>
  </si>
  <si>
    <t>מ.ק.מ. 114- בנק ישראל- מק"מ</t>
  </si>
  <si>
    <t>8240111</t>
  </si>
  <si>
    <t>05/06/23</t>
  </si>
  <si>
    <t>מ.ק.מ. 813- בנק ישראל- מק"מ</t>
  </si>
  <si>
    <t>8230815</t>
  </si>
  <si>
    <t>24/04/23</t>
  </si>
  <si>
    <t>סה"כ שחר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</si>
  <si>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</si>
  <si>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</si>
  <si>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</si>
  <si>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</si>
  <si>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</si>
  <si>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</si>
  <si>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</si>
  <si>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</si>
  <si>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</si>
  <si>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</si>
  <si>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</si>
  <si>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</si>
  <si>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סה"כ אחר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</si>
  <si>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</si>
  <si>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</si>
  <si>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</si>
  <si>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</si>
  <si>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</si>
  <si>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</si>
  <si>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</si>
  <si>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</si>
  <si>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</si>
  <si>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</si>
  <si>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</si>
  <si>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</si>
  <si>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</si>
  <si>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</si>
  <si>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</si>
  <si>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</si>
  <si>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</si>
  <si>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</si>
  <si>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</si>
  <si>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</si>
  <si>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FUT VAL USD - רוו"ה מחוזים</t>
  </si>
  <si>
    <t>415349</t>
  </si>
  <si>
    <t>Other</t>
  </si>
  <si>
    <t>S&amp;P500 E-MINI -ESU3-15/09/23</t>
  </si>
  <si>
    <t>BBG011CK2XH5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</si>
  <si>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</si>
  <si>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</si>
  <si>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</si>
  <si>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</si>
  <si>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</si>
  <si>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</si>
  <si>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</si>
  <si>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</si>
  <si>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</si>
  <si>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</si>
  <si>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</si>
  <si>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</si>
  <si>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</si>
  <si>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</si>
  <si>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</si>
  <si>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</si>
  <si>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</si>
  <si>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</si>
  <si>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</si>
  <si>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</si>
  <si>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</si>
  <si>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</si>
  <si>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</si>
  <si>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</si>
  <si>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</si>
  <si>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</si>
  <si>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פורוורד דולר/שקל 3.5585 05/09/23 154399</t>
  </si>
  <si>
    <t>154399</t>
  </si>
  <si>
    <t>13/06/23</t>
  </si>
  <si>
    <t>פורוורד דולר/שקל 3.6135 20/07/23 154362</t>
  </si>
  <si>
    <t>154362</t>
  </si>
  <si>
    <t>01/05/23</t>
  </si>
  <si>
    <t>פורוורד דולר/שקל 3.621076 08/08/23 154363</t>
  </si>
  <si>
    <t>154363</t>
  </si>
  <si>
    <t>08/05/23</t>
  </si>
  <si>
    <t>פורוורד דולר/שקל 3.631 20/07/23 154347</t>
  </si>
  <si>
    <t>154347</t>
  </si>
  <si>
    <t>17/04/23</t>
  </si>
  <si>
    <t>פורוורד דולר/שקל 3.6404 05/09/23 154393</t>
  </si>
  <si>
    <t>154393</t>
  </si>
  <si>
    <t>פורוורד דולר/שקל 3.6445 20/07/23 154354</t>
  </si>
  <si>
    <t>154354</t>
  </si>
  <si>
    <t>פורוורד דולר/שקל 3.6446 08/08/23 154373</t>
  </si>
  <si>
    <t>154373</t>
  </si>
  <si>
    <t>22/05/23</t>
  </si>
  <si>
    <t>פורוורד דולר/שקל 3.6462 20/07/23 154353</t>
  </si>
  <si>
    <t>154353</t>
  </si>
  <si>
    <t>20/04/23</t>
  </si>
  <si>
    <t>פורוורד דולר/שקל 3.648846 05/09/23 154394</t>
  </si>
  <si>
    <t>154394</t>
  </si>
  <si>
    <t>08/06/23</t>
  </si>
  <si>
    <t>פורוורד דולר/שקל 3.6528 08/08/23 154368</t>
  </si>
  <si>
    <t>154368</t>
  </si>
  <si>
    <t>16/05/23</t>
  </si>
  <si>
    <t>פורוורד דולר/שקל 3.653 20/07/23 154352</t>
  </si>
  <si>
    <t>154352</t>
  </si>
  <si>
    <t>19/04/23</t>
  </si>
  <si>
    <t>פורוורד דולר/שקל 3.7024 08/08/23 154382</t>
  </si>
  <si>
    <t>154382</t>
  </si>
  <si>
    <t>פורוורד דולר/שקל 3.7058 08/08/23 154386</t>
  </si>
  <si>
    <t>154386</t>
  </si>
  <si>
    <t>31/05/23</t>
  </si>
  <si>
    <t>פורוורד דולר/שקל 3.726996 05/09/23 154390</t>
  </si>
  <si>
    <t>154390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</si>
  <si>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</si>
  <si>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</si>
  <si>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</si>
  <si>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</si>
  <si>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</si>
  <si>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</si>
  <si>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</si>
  <si>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</si>
  <si>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</si>
  <si>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</si>
  <si>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</si>
  <si>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</si>
  <si>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</si>
  <si>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</si>
  <si>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</si>
  <si>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MONEY USD HSBC - בטחונות</t>
  </si>
  <si>
    <t>415323</t>
  </si>
  <si>
    <t>לא מדורג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</si>
</sst>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98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1">
    <cellStyle name="Comma 2" xfId="3"/>
    <cellStyle name="Currency [0] _1" xfId="4"/>
    <cellStyle name="Hyperlink" xfId="2" builtinId="8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8"/>
  <sheetViews>
    <sheetView rightToLeft="1" tabSelected="1" topLeftCell="A19" workbookViewId="0">
      <selection activeCell="D39" activeCellId="2" sqref="D13:D22 D24:D37 D39:D42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</row>
    <row r="6" spans="1:36" ht="26.25" customHeight="1">
      <c r="B6" s="82" t="s">
        <v>4</v>
      </c>
      <c r="C6" s="83"/>
      <c r="D6" s="84"/>
    </row>
    <row r="7" spans="1:36" s="3" customFormat="1" ht="31.5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f>מזומנים!J11</f>
        <v>13432.55260862998</v>
      </c>
      <c r="D11" s="76">
        <f>C11/$C$42</f>
        <v>0.16218163919600567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60231.792392399999</v>
      </c>
      <c r="D13" s="78">
        <f t="shared" ref="D13:D22" si="0">C13/$C$42</f>
        <v>0.72722520480857811</v>
      </c>
    </row>
    <row r="14" spans="1:36">
      <c r="A14" s="10" t="s">
        <v>13</v>
      </c>
      <c r="B14" s="70" t="s">
        <v>17</v>
      </c>
      <c r="C14" s="77">
        <v>0</v>
      </c>
      <c r="D14" s="78">
        <f t="shared" si="0"/>
        <v>0</v>
      </c>
    </row>
    <row r="15" spans="1:36">
      <c r="A15" s="10" t="s">
        <v>13</v>
      </c>
      <c r="B15" s="70" t="s">
        <v>18</v>
      </c>
      <c r="C15" s="77">
        <v>0</v>
      </c>
      <c r="D15" s="78">
        <f t="shared" si="0"/>
        <v>0</v>
      </c>
    </row>
    <row r="16" spans="1:36">
      <c r="A16" s="10" t="s">
        <v>13</v>
      </c>
      <c r="B16" s="70" t="s">
        <v>19</v>
      </c>
      <c r="C16" s="77">
        <v>0</v>
      </c>
      <c r="D16" s="78">
        <f t="shared" si="0"/>
        <v>0</v>
      </c>
    </row>
    <row r="17" spans="1:4">
      <c r="A17" s="10" t="s">
        <v>13</v>
      </c>
      <c r="B17" s="70" t="s">
        <v>195</v>
      </c>
      <c r="C17" s="77">
        <v>0</v>
      </c>
      <c r="D17" s="78">
        <f t="shared" si="0"/>
        <v>0</v>
      </c>
    </row>
    <row r="18" spans="1:4">
      <c r="A18" s="10" t="s">
        <v>13</v>
      </c>
      <c r="B18" s="70" t="s">
        <v>20</v>
      </c>
      <c r="C18" s="77">
        <v>0</v>
      </c>
      <c r="D18" s="78">
        <f t="shared" si="0"/>
        <v>0</v>
      </c>
    </row>
    <row r="19" spans="1:4">
      <c r="A19" s="10" t="s">
        <v>13</v>
      </c>
      <c r="B19" s="70" t="s">
        <v>21</v>
      </c>
      <c r="C19" s="77">
        <v>0</v>
      </c>
      <c r="D19" s="78">
        <f t="shared" si="0"/>
        <v>0</v>
      </c>
    </row>
    <row r="20" spans="1:4">
      <c r="A20" s="10" t="s">
        <v>13</v>
      </c>
      <c r="B20" s="70" t="s">
        <v>22</v>
      </c>
      <c r="C20" s="77">
        <v>0</v>
      </c>
      <c r="D20" s="78">
        <f t="shared" si="0"/>
        <v>0</v>
      </c>
    </row>
    <row r="21" spans="1:4">
      <c r="A21" s="10" t="s">
        <v>13</v>
      </c>
      <c r="B21" s="70" t="s">
        <v>23</v>
      </c>
      <c r="C21" s="77">
        <v>2366.6587664404597</v>
      </c>
      <c r="D21" s="78">
        <f t="shared" si="0"/>
        <v>2.8574509204774161E-2</v>
      </c>
    </row>
    <row r="22" spans="1:4">
      <c r="A22" s="10" t="s">
        <v>13</v>
      </c>
      <c r="B22" s="70" t="s">
        <v>24</v>
      </c>
      <c r="C22" s="77">
        <v>0</v>
      </c>
      <c r="D22" s="78">
        <f t="shared" si="0"/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f t="shared" ref="D24:D37" si="1">C24/$C$42</f>
        <v>0</v>
      </c>
    </row>
    <row r="25" spans="1:4">
      <c r="A25" s="10" t="s">
        <v>13</v>
      </c>
      <c r="B25" s="70" t="s">
        <v>27</v>
      </c>
      <c r="C25" s="77">
        <v>0</v>
      </c>
      <c r="D25" s="78">
        <f t="shared" si="1"/>
        <v>0</v>
      </c>
    </row>
    <row r="26" spans="1:4">
      <c r="A26" s="10" t="s">
        <v>13</v>
      </c>
      <c r="B26" s="70" t="s">
        <v>18</v>
      </c>
      <c r="C26" s="77">
        <v>0</v>
      </c>
      <c r="D26" s="78">
        <f t="shared" si="1"/>
        <v>0</v>
      </c>
    </row>
    <row r="27" spans="1:4">
      <c r="A27" s="10" t="s">
        <v>13</v>
      </c>
      <c r="B27" s="70" t="s">
        <v>28</v>
      </c>
      <c r="C27" s="77">
        <v>0</v>
      </c>
      <c r="D27" s="78">
        <f t="shared" si="1"/>
        <v>0</v>
      </c>
    </row>
    <row r="28" spans="1:4">
      <c r="A28" s="10" t="s">
        <v>13</v>
      </c>
      <c r="B28" s="70" t="s">
        <v>29</v>
      </c>
      <c r="C28" s="77">
        <v>0</v>
      </c>
      <c r="D28" s="78">
        <f t="shared" si="1"/>
        <v>0</v>
      </c>
    </row>
    <row r="29" spans="1:4">
      <c r="A29" s="10" t="s">
        <v>13</v>
      </c>
      <c r="B29" s="70" t="s">
        <v>30</v>
      </c>
      <c r="C29" s="77">
        <v>0</v>
      </c>
      <c r="D29" s="78">
        <f t="shared" si="1"/>
        <v>0</v>
      </c>
    </row>
    <row r="30" spans="1:4">
      <c r="A30" s="10" t="s">
        <v>13</v>
      </c>
      <c r="B30" s="70" t="s">
        <v>31</v>
      </c>
      <c r="C30" s="77">
        <v>0</v>
      </c>
      <c r="D30" s="78">
        <f t="shared" si="1"/>
        <v>0</v>
      </c>
    </row>
    <row r="31" spans="1:4">
      <c r="A31" s="10" t="s">
        <v>13</v>
      </c>
      <c r="B31" s="70" t="s">
        <v>32</v>
      </c>
      <c r="C31" s="77">
        <v>1367.6858711333691</v>
      </c>
      <c r="D31" s="78">
        <f t="shared" si="1"/>
        <v>1.6513133649900525E-2</v>
      </c>
    </row>
    <row r="32" spans="1:4">
      <c r="A32" s="10" t="s">
        <v>13</v>
      </c>
      <c r="B32" s="70" t="s">
        <v>33</v>
      </c>
      <c r="C32" s="77">
        <v>0</v>
      </c>
      <c r="D32" s="78">
        <f t="shared" si="1"/>
        <v>0</v>
      </c>
    </row>
    <row r="33" spans="1:4">
      <c r="A33" s="10" t="s">
        <v>13</v>
      </c>
      <c r="B33" s="69" t="s">
        <v>34</v>
      </c>
      <c r="C33" s="77">
        <v>0</v>
      </c>
      <c r="D33" s="78">
        <f t="shared" si="1"/>
        <v>0</v>
      </c>
    </row>
    <row r="34" spans="1:4">
      <c r="A34" s="10" t="s">
        <v>13</v>
      </c>
      <c r="B34" s="69" t="s">
        <v>35</v>
      </c>
      <c r="C34" s="77">
        <v>0</v>
      </c>
      <c r="D34" s="78">
        <f t="shared" si="1"/>
        <v>0</v>
      </c>
    </row>
    <row r="35" spans="1:4">
      <c r="A35" s="10" t="s">
        <v>13</v>
      </c>
      <c r="B35" s="69" t="s">
        <v>36</v>
      </c>
      <c r="C35" s="77">
        <v>0</v>
      </c>
      <c r="D35" s="78">
        <f t="shared" si="1"/>
        <v>0</v>
      </c>
    </row>
    <row r="36" spans="1:4">
      <c r="A36" s="10" t="s">
        <v>13</v>
      </c>
      <c r="B36" s="69" t="s">
        <v>37</v>
      </c>
      <c r="C36" s="77">
        <v>0</v>
      </c>
      <c r="D36" s="78">
        <f t="shared" si="1"/>
        <v>0</v>
      </c>
    </row>
    <row r="37" spans="1:4">
      <c r="A37" s="10" t="s">
        <v>13</v>
      </c>
      <c r="B37" s="69" t="s">
        <v>38</v>
      </c>
      <c r="C37" s="77">
        <v>5425.4369100000004</v>
      </c>
      <c r="D37" s="78">
        <f t="shared" si="1"/>
        <v>6.5505513140741448E-2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f t="shared" ref="D39:D42" si="2">C39/$C$42</f>
        <v>0</v>
      </c>
    </row>
    <row r="40" spans="1:4">
      <c r="A40" s="10" t="s">
        <v>13</v>
      </c>
      <c r="B40" s="72" t="s">
        <v>41</v>
      </c>
      <c r="C40" s="77">
        <v>0</v>
      </c>
      <c r="D40" s="78">
        <f t="shared" si="2"/>
        <v>0</v>
      </c>
    </row>
    <row r="41" spans="1:4">
      <c r="A41" s="10" t="s">
        <v>13</v>
      </c>
      <c r="B41" s="72" t="s">
        <v>42</v>
      </c>
      <c r="C41" s="77">
        <v>0</v>
      </c>
      <c r="D41" s="78">
        <f t="shared" si="2"/>
        <v>0</v>
      </c>
    </row>
    <row r="42" spans="1:4">
      <c r="B42" s="72" t="s">
        <v>43</v>
      </c>
      <c r="C42" s="77">
        <f>SUM(C11:C41)</f>
        <v>82824.126548603817</v>
      </c>
      <c r="D42" s="78">
        <f t="shared" si="2"/>
        <v>1</v>
      </c>
    </row>
    <row r="43" spans="1:4">
      <c r="A43" s="10" t="s">
        <v>13</v>
      </c>
      <c r="B43" s="73" t="s">
        <v>44</v>
      </c>
      <c r="C43" s="77">
        <v>0</v>
      </c>
      <c r="D43" s="78">
        <v>0</v>
      </c>
    </row>
    <row r="44" spans="1:4">
      <c r="B44" s="11" t="s">
        <v>199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110</v>
      </c>
      <c r="D47">
        <v>4.0185000000000004</v>
      </c>
    </row>
    <row r="48" spans="1:4">
      <c r="C48" t="s">
        <v>106</v>
      </c>
      <c r="D48">
        <v>3.7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</row>
    <row r="6" spans="2:6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98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200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276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213</v>
      </c>
      <c r="C14" t="s">
        <v>213</v>
      </c>
      <c r="D14" s="16"/>
      <c r="E14" t="s">
        <v>213</v>
      </c>
      <c r="F14" t="s">
        <v>213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277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213</v>
      </c>
      <c r="C16" t="s">
        <v>213</v>
      </c>
      <c r="D16" s="16"/>
      <c r="E16" t="s">
        <v>213</v>
      </c>
      <c r="F16" t="s">
        <v>213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278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213</v>
      </c>
      <c r="C18" t="s">
        <v>213</v>
      </c>
      <c r="D18" s="16"/>
      <c r="E18" t="s">
        <v>213</v>
      </c>
      <c r="F18" t="s">
        <v>213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260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213</v>
      </c>
      <c r="C20" t="s">
        <v>213</v>
      </c>
      <c r="D20" s="16"/>
      <c r="E20" t="s">
        <v>213</v>
      </c>
      <c r="F20" t="s">
        <v>213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218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276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213</v>
      </c>
      <c r="C23" t="s">
        <v>213</v>
      </c>
      <c r="D23" s="16"/>
      <c r="E23" t="s">
        <v>213</v>
      </c>
      <c r="F23" t="s">
        <v>213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279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213</v>
      </c>
      <c r="C25" t="s">
        <v>213</v>
      </c>
      <c r="D25" s="16"/>
      <c r="E25" t="s">
        <v>213</v>
      </c>
      <c r="F25" t="s">
        <v>213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278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213</v>
      </c>
      <c r="C27" t="s">
        <v>213</v>
      </c>
      <c r="D27" s="16"/>
      <c r="E27" t="s">
        <v>213</v>
      </c>
      <c r="F27" t="s">
        <v>213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280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213</v>
      </c>
      <c r="C29" t="s">
        <v>213</v>
      </c>
      <c r="D29" s="16"/>
      <c r="E29" t="s">
        <v>213</v>
      </c>
      <c r="F29" t="s">
        <v>213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260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213</v>
      </c>
      <c r="C31" t="s">
        <v>213</v>
      </c>
      <c r="D31" s="16"/>
      <c r="E31" t="s">
        <v>213</v>
      </c>
      <c r="F31" t="s">
        <v>213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220</v>
      </c>
      <c r="C32" s="16"/>
      <c r="D32" s="16"/>
      <c r="E32" s="16"/>
    </row>
    <row r="33" spans="2:5">
      <c r="B33" t="s">
        <v>252</v>
      </c>
      <c r="C33" s="16"/>
      <c r="D33" s="16"/>
      <c r="E33" s="16"/>
    </row>
    <row r="34" spans="2:5">
      <c r="B34" t="s">
        <v>253</v>
      </c>
      <c r="C34" s="16"/>
      <c r="D34" s="16"/>
      <c r="E34" s="16"/>
    </row>
    <row r="35" spans="2:5">
      <c r="B35" t="s">
        <v>254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</row>
    <row r="6" spans="1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100</v>
      </c>
      <c r="BF6" s="16" t="s">
        <v>101</v>
      </c>
      <c r="BH6" s="19" t="s">
        <v>102</v>
      </c>
    </row>
    <row r="7" spans="1:60" ht="26.25" customHeight="1">
      <c r="B7" s="95" t="s">
        <v>103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639736.5</v>
      </c>
      <c r="H11" s="25"/>
      <c r="I11" s="75">
        <v>2366.6587664404597</v>
      </c>
      <c r="J11" s="76">
        <v>1</v>
      </c>
      <c r="K11" s="76">
        <v>2.9100000000000001E-2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200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213</v>
      </c>
      <c r="C13" t="s">
        <v>213</v>
      </c>
      <c r="D13" s="19"/>
      <c r="E13" t="s">
        <v>213</v>
      </c>
      <c r="F13" t="s">
        <v>213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218</v>
      </c>
      <c r="C14" s="19"/>
      <c r="D14" s="19"/>
      <c r="E14" s="19"/>
      <c r="F14" s="19"/>
      <c r="G14" s="81">
        <v>639736.5</v>
      </c>
      <c r="H14" s="19"/>
      <c r="I14" s="81">
        <v>2366.6587664404597</v>
      </c>
      <c r="J14" s="80">
        <v>1</v>
      </c>
      <c r="K14" s="80">
        <v>2.9100000000000001E-2</v>
      </c>
      <c r="BF14" s="16" t="s">
        <v>126</v>
      </c>
    </row>
    <row r="15" spans="1:60">
      <c r="B15" t="s">
        <v>281</v>
      </c>
      <c r="C15" t="s">
        <v>282</v>
      </c>
      <c r="D15" t="s">
        <v>123</v>
      </c>
      <c r="E15" t="s">
        <v>283</v>
      </c>
      <c r="F15" t="s">
        <v>106</v>
      </c>
      <c r="G15" s="77">
        <v>639637.5</v>
      </c>
      <c r="H15" s="77">
        <v>100</v>
      </c>
      <c r="I15" s="77">
        <v>2366.6587500000001</v>
      </c>
      <c r="J15" s="78">
        <v>1</v>
      </c>
      <c r="K15" s="78">
        <v>2.9100000000000001E-2</v>
      </c>
      <c r="BF15" s="16" t="s">
        <v>127</v>
      </c>
    </row>
    <row r="16" spans="1:60">
      <c r="B16" t="s">
        <v>284</v>
      </c>
      <c r="C16" t="s">
        <v>285</v>
      </c>
      <c r="D16" t="s">
        <v>123</v>
      </c>
      <c r="E16" t="s">
        <v>283</v>
      </c>
      <c r="F16" t="s">
        <v>106</v>
      </c>
      <c r="G16" s="77">
        <v>99</v>
      </c>
      <c r="H16" s="77">
        <v>4.4882500000000001E-3</v>
      </c>
      <c r="I16" s="77">
        <v>1.6440459750000001E-5</v>
      </c>
      <c r="J16" s="78">
        <v>0</v>
      </c>
      <c r="K16" s="78">
        <v>0</v>
      </c>
      <c r="BF16" s="16" t="s">
        <v>128</v>
      </c>
    </row>
    <row r="17" spans="2:58">
      <c r="B17" t="s">
        <v>220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252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253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B20" t="s">
        <v>254</v>
      </c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</row>
    <row r="6" spans="2:8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200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286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213</v>
      </c>
      <c r="C14" t="s">
        <v>213</v>
      </c>
      <c r="E14" t="s">
        <v>213</v>
      </c>
      <c r="H14" s="77">
        <v>0</v>
      </c>
      <c r="I14" t="s">
        <v>213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287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213</v>
      </c>
      <c r="C16" t="s">
        <v>213</v>
      </c>
      <c r="E16" t="s">
        <v>213</v>
      </c>
      <c r="H16" s="77">
        <v>0</v>
      </c>
      <c r="I16" t="s">
        <v>213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288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289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213</v>
      </c>
      <c r="C19" t="s">
        <v>213</v>
      </c>
      <c r="E19" t="s">
        <v>213</v>
      </c>
      <c r="H19" s="77">
        <v>0</v>
      </c>
      <c r="I19" t="s">
        <v>213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290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213</v>
      </c>
      <c r="C21" t="s">
        <v>213</v>
      </c>
      <c r="E21" t="s">
        <v>213</v>
      </c>
      <c r="H21" s="77">
        <v>0</v>
      </c>
      <c r="I21" t="s">
        <v>213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291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213</v>
      </c>
      <c r="C23" t="s">
        <v>213</v>
      </c>
      <c r="E23" t="s">
        <v>213</v>
      </c>
      <c r="H23" s="77">
        <v>0</v>
      </c>
      <c r="I23" t="s">
        <v>213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292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213</v>
      </c>
      <c r="C25" t="s">
        <v>213</v>
      </c>
      <c r="E25" t="s">
        <v>213</v>
      </c>
      <c r="H25" s="77">
        <v>0</v>
      </c>
      <c r="I25" t="s">
        <v>213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218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286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213</v>
      </c>
      <c r="C28" t="s">
        <v>213</v>
      </c>
      <c r="E28" t="s">
        <v>213</v>
      </c>
      <c r="H28" s="77">
        <v>0</v>
      </c>
      <c r="I28" t="s">
        <v>213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287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213</v>
      </c>
      <c r="C30" t="s">
        <v>213</v>
      </c>
      <c r="E30" t="s">
        <v>213</v>
      </c>
      <c r="H30" s="77">
        <v>0</v>
      </c>
      <c r="I30" t="s">
        <v>213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288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289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213</v>
      </c>
      <c r="C33" t="s">
        <v>213</v>
      </c>
      <c r="E33" t="s">
        <v>213</v>
      </c>
      <c r="H33" s="77">
        <v>0</v>
      </c>
      <c r="I33" t="s">
        <v>213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290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213</v>
      </c>
      <c r="C35" t="s">
        <v>213</v>
      </c>
      <c r="E35" t="s">
        <v>213</v>
      </c>
      <c r="H35" s="77">
        <v>0</v>
      </c>
      <c r="I35" t="s">
        <v>213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291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213</v>
      </c>
      <c r="C37" t="s">
        <v>213</v>
      </c>
      <c r="E37" t="s">
        <v>213</v>
      </c>
      <c r="H37" s="77">
        <v>0</v>
      </c>
      <c r="I37" t="s">
        <v>213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292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213</v>
      </c>
      <c r="C39" t="s">
        <v>213</v>
      </c>
      <c r="E39" t="s">
        <v>213</v>
      </c>
      <c r="H39" s="77">
        <v>0</v>
      </c>
      <c r="I39" t="s">
        <v>213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220</v>
      </c>
    </row>
    <row r="41" spans="2:17">
      <c r="B41" t="s">
        <v>252</v>
      </c>
    </row>
    <row r="42" spans="2:17">
      <c r="B42" t="s">
        <v>253</v>
      </c>
    </row>
    <row r="43" spans="2:17">
      <c r="B43" t="s">
        <v>254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</row>
    <row r="6" spans="2:7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200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293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213</v>
      </c>
      <c r="C14" t="s">
        <v>213</v>
      </c>
      <c r="D14" t="s">
        <v>213</v>
      </c>
      <c r="G14" s="77">
        <v>0</v>
      </c>
      <c r="H14" t="s">
        <v>213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294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213</v>
      </c>
      <c r="C16" t="s">
        <v>213</v>
      </c>
      <c r="D16" t="s">
        <v>213</v>
      </c>
      <c r="G16" s="77">
        <v>0</v>
      </c>
      <c r="H16" t="s">
        <v>213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295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213</v>
      </c>
      <c r="C18" t="s">
        <v>213</v>
      </c>
      <c r="D18" t="s">
        <v>213</v>
      </c>
      <c r="G18" s="77">
        <v>0</v>
      </c>
      <c r="H18" t="s">
        <v>213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296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213</v>
      </c>
      <c r="C20" t="s">
        <v>213</v>
      </c>
      <c r="D20" t="s">
        <v>213</v>
      </c>
      <c r="G20" s="77">
        <v>0</v>
      </c>
      <c r="H20" t="s">
        <v>213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260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213</v>
      </c>
      <c r="C22" t="s">
        <v>213</v>
      </c>
      <c r="D22" t="s">
        <v>213</v>
      </c>
      <c r="G22" s="77">
        <v>0</v>
      </c>
      <c r="H22" t="s">
        <v>213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218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250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213</v>
      </c>
      <c r="C25" t="s">
        <v>213</v>
      </c>
      <c r="D25" t="s">
        <v>213</v>
      </c>
      <c r="G25" s="77">
        <v>0</v>
      </c>
      <c r="H25" t="s">
        <v>213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297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213</v>
      </c>
      <c r="C27" t="s">
        <v>213</v>
      </c>
      <c r="D27" t="s">
        <v>213</v>
      </c>
      <c r="G27" s="77">
        <v>0</v>
      </c>
      <c r="H27" t="s">
        <v>213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252</v>
      </c>
    </row>
    <row r="29" spans="2:16">
      <c r="B29" t="s">
        <v>253</v>
      </c>
    </row>
    <row r="30" spans="2:16">
      <c r="B30" t="s">
        <v>254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200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298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213</v>
      </c>
      <c r="C14" t="s">
        <v>213</v>
      </c>
      <c r="D14" s="16"/>
      <c r="E14" s="16"/>
      <c r="F14" t="s">
        <v>213</v>
      </c>
      <c r="G14" t="s">
        <v>213</v>
      </c>
      <c r="J14" s="77">
        <v>0</v>
      </c>
      <c r="K14" t="s">
        <v>213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299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213</v>
      </c>
      <c r="C16" t="s">
        <v>213</v>
      </c>
      <c r="D16" s="16"/>
      <c r="E16" s="16"/>
      <c r="F16" t="s">
        <v>213</v>
      </c>
      <c r="G16" t="s">
        <v>213</v>
      </c>
      <c r="J16" s="77">
        <v>0</v>
      </c>
      <c r="K16" t="s">
        <v>213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257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213</v>
      </c>
      <c r="C18" t="s">
        <v>213</v>
      </c>
      <c r="D18" s="16"/>
      <c r="E18" s="16"/>
      <c r="F18" t="s">
        <v>213</v>
      </c>
      <c r="G18" t="s">
        <v>213</v>
      </c>
      <c r="J18" s="77">
        <v>0</v>
      </c>
      <c r="K18" t="s">
        <v>213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260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213</v>
      </c>
      <c r="C20" t="s">
        <v>213</v>
      </c>
      <c r="D20" s="16"/>
      <c r="E20" s="16"/>
      <c r="F20" t="s">
        <v>213</v>
      </c>
      <c r="G20" t="s">
        <v>213</v>
      </c>
      <c r="J20" s="77">
        <v>0</v>
      </c>
      <c r="K20" t="s">
        <v>213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218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300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213</v>
      </c>
      <c r="C23" t="s">
        <v>213</v>
      </c>
      <c r="D23" s="16"/>
      <c r="E23" s="16"/>
      <c r="F23" t="s">
        <v>213</v>
      </c>
      <c r="G23" t="s">
        <v>213</v>
      </c>
      <c r="J23" s="77">
        <v>0</v>
      </c>
      <c r="K23" t="s">
        <v>213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301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213</v>
      </c>
      <c r="C25" t="s">
        <v>213</v>
      </c>
      <c r="D25" s="16"/>
      <c r="E25" s="16"/>
      <c r="F25" t="s">
        <v>213</v>
      </c>
      <c r="G25" t="s">
        <v>213</v>
      </c>
      <c r="J25" s="77">
        <v>0</v>
      </c>
      <c r="K25" t="s">
        <v>213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220</v>
      </c>
      <c r="D26" s="16"/>
      <c r="E26" s="16"/>
      <c r="F26" s="16"/>
    </row>
    <row r="27" spans="2:19">
      <c r="B27" t="s">
        <v>252</v>
      </c>
      <c r="D27" s="16"/>
      <c r="E27" s="16"/>
      <c r="F27" s="16"/>
    </row>
    <row r="28" spans="2:19">
      <c r="B28" t="s">
        <v>253</v>
      </c>
      <c r="D28" s="16"/>
      <c r="E28" s="16"/>
      <c r="F28" s="16"/>
    </row>
    <row r="29" spans="2:19">
      <c r="B29" t="s">
        <v>254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</row>
    <row r="6" spans="2:81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Z11" s="16"/>
      <c r="CC11" s="16"/>
    </row>
    <row r="12" spans="2:81">
      <c r="B12" s="79" t="s">
        <v>200</v>
      </c>
      <c r="C12" s="16"/>
      <c r="D12" s="16"/>
      <c r="E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81">
      <c r="B13" s="79" t="s">
        <v>298</v>
      </c>
      <c r="C13" s="16"/>
      <c r="D13" s="16"/>
      <c r="E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81">
      <c r="B14" t="s">
        <v>213</v>
      </c>
      <c r="C14" t="s">
        <v>213</v>
      </c>
      <c r="D14" s="16"/>
      <c r="E14" s="16"/>
      <c r="F14" t="s">
        <v>213</v>
      </c>
      <c r="G14" t="s">
        <v>213</v>
      </c>
      <c r="J14" s="77">
        <v>0</v>
      </c>
      <c r="K14" t="s">
        <v>213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81">
      <c r="B15" s="79" t="s">
        <v>299</v>
      </c>
      <c r="C15" s="16"/>
      <c r="D15" s="16"/>
      <c r="E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81">
      <c r="B16" t="s">
        <v>213</v>
      </c>
      <c r="C16" t="s">
        <v>213</v>
      </c>
      <c r="D16" s="16"/>
      <c r="E16" s="16"/>
      <c r="F16" t="s">
        <v>213</v>
      </c>
      <c r="G16" t="s">
        <v>213</v>
      </c>
      <c r="J16" s="77">
        <v>0</v>
      </c>
      <c r="K16" t="s">
        <v>213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257</v>
      </c>
      <c r="C17" s="16"/>
      <c r="D17" s="16"/>
      <c r="E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213</v>
      </c>
      <c r="C18" t="s">
        <v>213</v>
      </c>
      <c r="D18" s="16"/>
      <c r="E18" s="16"/>
      <c r="F18" t="s">
        <v>213</v>
      </c>
      <c r="G18" t="s">
        <v>213</v>
      </c>
      <c r="J18" s="77">
        <v>0</v>
      </c>
      <c r="K18" t="s">
        <v>213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260</v>
      </c>
      <c r="C19" s="16"/>
      <c r="D19" s="16"/>
      <c r="E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213</v>
      </c>
      <c r="C20" t="s">
        <v>213</v>
      </c>
      <c r="D20" s="16"/>
      <c r="E20" s="16"/>
      <c r="F20" t="s">
        <v>213</v>
      </c>
      <c r="G20" t="s">
        <v>213</v>
      </c>
      <c r="J20" s="77">
        <v>0</v>
      </c>
      <c r="K20" t="s">
        <v>213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218</v>
      </c>
      <c r="C21" s="16"/>
      <c r="D21" s="16"/>
      <c r="E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258</v>
      </c>
      <c r="C22" s="16"/>
      <c r="D22" s="16"/>
      <c r="E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213</v>
      </c>
      <c r="C23" t="s">
        <v>213</v>
      </c>
      <c r="D23" s="16"/>
      <c r="E23" s="16"/>
      <c r="F23" t="s">
        <v>213</v>
      </c>
      <c r="G23" t="s">
        <v>213</v>
      </c>
      <c r="J23" s="77">
        <v>0</v>
      </c>
      <c r="K23" t="s">
        <v>213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259</v>
      </c>
      <c r="C24" s="16"/>
      <c r="D24" s="16"/>
      <c r="E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213</v>
      </c>
      <c r="C25" t="s">
        <v>213</v>
      </c>
      <c r="D25" s="16"/>
      <c r="E25" s="16"/>
      <c r="F25" t="s">
        <v>213</v>
      </c>
      <c r="G25" t="s">
        <v>213</v>
      </c>
      <c r="J25" s="77">
        <v>0</v>
      </c>
      <c r="K25" t="s">
        <v>213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220</v>
      </c>
      <c r="C26" s="16"/>
      <c r="D26" s="16"/>
      <c r="E26" s="16"/>
    </row>
    <row r="27" spans="2:19">
      <c r="B27" t="s">
        <v>252</v>
      </c>
      <c r="C27" s="16"/>
      <c r="D27" s="16"/>
      <c r="E27" s="16"/>
    </row>
    <row r="28" spans="2:19">
      <c r="B28" t="s">
        <v>253</v>
      </c>
      <c r="C28" s="16"/>
      <c r="D28" s="16"/>
      <c r="E28" s="16"/>
    </row>
    <row r="29" spans="2:19">
      <c r="B29" t="s">
        <v>254</v>
      </c>
      <c r="C29" s="16"/>
      <c r="D29" s="16"/>
      <c r="E29" s="16"/>
    </row>
    <row r="30" spans="2:19">
      <c r="C30" s="16"/>
      <c r="D30" s="16"/>
      <c r="E30" s="16"/>
    </row>
    <row r="31" spans="2:19"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</row>
    <row r="6" spans="2:9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200</v>
      </c>
      <c r="C12" s="16"/>
      <c r="D12" s="16"/>
      <c r="E12" s="16"/>
      <c r="H12" s="81">
        <v>0</v>
      </c>
      <c r="J12" s="81">
        <v>0</v>
      </c>
      <c r="L12" s="80">
        <v>0</v>
      </c>
      <c r="M12" s="80">
        <v>0</v>
      </c>
    </row>
    <row r="13" spans="2:98">
      <c r="B13" t="s">
        <v>213</v>
      </c>
      <c r="C13" t="s">
        <v>213</v>
      </c>
      <c r="D13" s="16"/>
      <c r="E13" s="16"/>
      <c r="F13" t="s">
        <v>213</v>
      </c>
      <c r="G13" t="s">
        <v>213</v>
      </c>
      <c r="H13" s="77">
        <v>0</v>
      </c>
      <c r="I13" s="77">
        <v>0</v>
      </c>
      <c r="J13" s="77">
        <v>0</v>
      </c>
      <c r="K13" s="78">
        <v>0</v>
      </c>
      <c r="L13" s="78">
        <v>0</v>
      </c>
      <c r="M13" s="78">
        <v>0</v>
      </c>
    </row>
    <row r="14" spans="2:98">
      <c r="B14" s="79" t="s">
        <v>218</v>
      </c>
      <c r="C14" s="16"/>
      <c r="D14" s="16"/>
      <c r="E14" s="16"/>
      <c r="H14" s="81">
        <v>0</v>
      </c>
      <c r="J14" s="81">
        <v>0</v>
      </c>
      <c r="L14" s="80">
        <v>0</v>
      </c>
      <c r="M14" s="80">
        <v>0</v>
      </c>
    </row>
    <row r="15" spans="2:98">
      <c r="B15" s="79" t="s">
        <v>258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t="s">
        <v>213</v>
      </c>
      <c r="C16" t="s">
        <v>213</v>
      </c>
      <c r="D16" s="16"/>
      <c r="E16" s="16"/>
      <c r="F16" t="s">
        <v>213</v>
      </c>
      <c r="G16" t="s">
        <v>213</v>
      </c>
      <c r="H16" s="77">
        <v>0</v>
      </c>
      <c r="I16" s="77">
        <v>0</v>
      </c>
      <c r="J16" s="77">
        <v>0</v>
      </c>
      <c r="K16" s="78">
        <v>0</v>
      </c>
      <c r="L16" s="78">
        <v>0</v>
      </c>
      <c r="M16" s="78">
        <v>0</v>
      </c>
    </row>
    <row r="17" spans="2:13">
      <c r="B17" s="79" t="s">
        <v>259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t="s">
        <v>213</v>
      </c>
      <c r="C18" t="s">
        <v>213</v>
      </c>
      <c r="D18" s="16"/>
      <c r="E18" s="16"/>
      <c r="F18" t="s">
        <v>213</v>
      </c>
      <c r="G18" t="s">
        <v>213</v>
      </c>
      <c r="H18" s="77">
        <v>0</v>
      </c>
      <c r="I18" s="77">
        <v>0</v>
      </c>
      <c r="J18" s="77">
        <v>0</v>
      </c>
      <c r="K18" s="78">
        <v>0</v>
      </c>
      <c r="L18" s="78">
        <v>0</v>
      </c>
      <c r="M18" s="78">
        <v>0</v>
      </c>
    </row>
    <row r="19" spans="2:13">
      <c r="B19" t="s">
        <v>220</v>
      </c>
      <c r="C19" s="16"/>
      <c r="D19" s="16"/>
      <c r="E19" s="16"/>
    </row>
    <row r="20" spans="2:13">
      <c r="B20" t="s">
        <v>252</v>
      </c>
      <c r="C20" s="16"/>
      <c r="D20" s="16"/>
      <c r="E20" s="16"/>
    </row>
    <row r="21" spans="2:13">
      <c r="B21" t="s">
        <v>253</v>
      </c>
      <c r="C21" s="16"/>
      <c r="D21" s="16"/>
      <c r="E21" s="16"/>
    </row>
    <row r="22" spans="2:13">
      <c r="B22" t="s">
        <v>254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6" spans="2:5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0</v>
      </c>
      <c r="G11" s="7"/>
      <c r="H11" s="75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200</v>
      </c>
      <c r="C12" s="16"/>
      <c r="F12" s="81">
        <v>0</v>
      </c>
      <c r="H12" s="81">
        <v>0</v>
      </c>
      <c r="J12" s="80">
        <v>0</v>
      </c>
      <c r="K12" s="80">
        <v>0</v>
      </c>
    </row>
    <row r="13" spans="2:55">
      <c r="B13" s="79" t="s">
        <v>302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213</v>
      </c>
      <c r="C14" t="s">
        <v>213</v>
      </c>
      <c r="D14" t="s">
        <v>213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303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213</v>
      </c>
      <c r="C16" t="s">
        <v>213</v>
      </c>
      <c r="D16" t="s">
        <v>213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304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213</v>
      </c>
      <c r="C18" t="s">
        <v>213</v>
      </c>
      <c r="D18" t="s">
        <v>213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305</v>
      </c>
      <c r="C19" s="16"/>
      <c r="F19" s="81">
        <v>0</v>
      </c>
      <c r="H19" s="81">
        <v>0</v>
      </c>
      <c r="J19" s="80">
        <v>0</v>
      </c>
      <c r="K19" s="80">
        <v>0</v>
      </c>
    </row>
    <row r="20" spans="2:11">
      <c r="B20" t="s">
        <v>213</v>
      </c>
      <c r="C20" t="s">
        <v>213</v>
      </c>
      <c r="D20" t="s">
        <v>213</v>
      </c>
      <c r="F20" s="77">
        <v>0</v>
      </c>
      <c r="G20" s="77">
        <v>0</v>
      </c>
      <c r="H20" s="77">
        <v>0</v>
      </c>
      <c r="I20" s="78">
        <v>0</v>
      </c>
      <c r="J20" s="78">
        <v>0</v>
      </c>
      <c r="K20" s="78">
        <v>0</v>
      </c>
    </row>
    <row r="21" spans="2:11">
      <c r="B21" s="79" t="s">
        <v>218</v>
      </c>
      <c r="C21" s="16"/>
      <c r="F21" s="81">
        <v>0</v>
      </c>
      <c r="H21" s="81">
        <v>0</v>
      </c>
      <c r="J21" s="80">
        <v>0</v>
      </c>
      <c r="K21" s="80">
        <v>0</v>
      </c>
    </row>
    <row r="22" spans="2:11">
      <c r="B22" s="79" t="s">
        <v>306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213</v>
      </c>
      <c r="C23" t="s">
        <v>213</v>
      </c>
      <c r="D23" t="s">
        <v>213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307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213</v>
      </c>
      <c r="C25" t="s">
        <v>213</v>
      </c>
      <c r="D25" t="s">
        <v>213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308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213</v>
      </c>
      <c r="C27" t="s">
        <v>213</v>
      </c>
      <c r="D27" t="s">
        <v>213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309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213</v>
      </c>
      <c r="C29" t="s">
        <v>213</v>
      </c>
      <c r="D29" t="s">
        <v>213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t="s">
        <v>220</v>
      </c>
      <c r="C30" s="16"/>
    </row>
    <row r="31" spans="2:11">
      <c r="B31" t="s">
        <v>252</v>
      </c>
      <c r="C31" s="16"/>
    </row>
    <row r="32" spans="2:11">
      <c r="B32" t="s">
        <v>253</v>
      </c>
      <c r="C32" s="16"/>
    </row>
    <row r="33" spans="2:3">
      <c r="B33" t="s">
        <v>254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</row>
    <row r="6" spans="2:5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141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M11" s="16"/>
      <c r="N11" s="16"/>
      <c r="O11" s="16"/>
      <c r="P11" s="16"/>
      <c r="BG11" s="16"/>
    </row>
    <row r="12" spans="2:59">
      <c r="B12" s="79" t="s">
        <v>310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9">
      <c r="B13" t="s">
        <v>213</v>
      </c>
      <c r="C13" t="s">
        <v>213</v>
      </c>
      <c r="D13" t="s">
        <v>213</v>
      </c>
      <c r="E13" t="s">
        <v>213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L13" s="78">
        <v>0</v>
      </c>
    </row>
    <row r="14" spans="2:59">
      <c r="B14" s="79" t="s">
        <v>275</v>
      </c>
      <c r="C14" s="16"/>
      <c r="D14" s="16"/>
      <c r="G14" s="81">
        <v>0</v>
      </c>
      <c r="I14" s="81">
        <v>0</v>
      </c>
      <c r="K14" s="80">
        <v>0</v>
      </c>
      <c r="L14" s="80">
        <v>0</v>
      </c>
    </row>
    <row r="15" spans="2:59">
      <c r="B15" t="s">
        <v>213</v>
      </c>
      <c r="C15" t="s">
        <v>213</v>
      </c>
      <c r="D15" t="s">
        <v>213</v>
      </c>
      <c r="E15" t="s">
        <v>213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L15" s="78">
        <v>0</v>
      </c>
    </row>
    <row r="16" spans="2:59">
      <c r="B16" t="s">
        <v>220</v>
      </c>
      <c r="C16" s="16"/>
      <c r="D16" s="16"/>
    </row>
    <row r="17" spans="2:4">
      <c r="B17" t="s">
        <v>252</v>
      </c>
      <c r="C17" s="16"/>
      <c r="D17" s="16"/>
    </row>
    <row r="18" spans="2:4">
      <c r="B18" t="s">
        <v>253</v>
      </c>
      <c r="C18" s="16"/>
      <c r="D18" s="16"/>
    </row>
    <row r="19" spans="2:4">
      <c r="B19" t="s">
        <v>254</v>
      </c>
      <c r="C19" s="16"/>
      <c r="D19" s="16"/>
    </row>
    <row r="20" spans="2:4">
      <c r="C20" s="16"/>
      <c r="D20" s="16"/>
    </row>
    <row r="21" spans="2:4">
      <c r="C21" s="16"/>
      <c r="D21" s="16"/>
    </row>
    <row r="22" spans="2:4">
      <c r="C22" s="16"/>
      <c r="D22" s="16"/>
    </row>
    <row r="23" spans="2:4">
      <c r="C23" s="16"/>
      <c r="D23" s="16"/>
    </row>
    <row r="24" spans="2:4">
      <c r="C24" s="16"/>
      <c r="D24" s="16"/>
    </row>
    <row r="25" spans="2:4">
      <c r="C25" s="16"/>
      <c r="D25" s="16"/>
    </row>
    <row r="26" spans="2:4">
      <c r="C26" s="16"/>
      <c r="D26" s="16"/>
    </row>
    <row r="27" spans="2:4">
      <c r="C27" s="16"/>
      <c r="D27" s="16"/>
    </row>
    <row r="28" spans="2:4">
      <c r="C28" s="16"/>
      <c r="D28" s="16"/>
    </row>
    <row r="29" spans="2:4">
      <c r="C29" s="16"/>
      <c r="D29" s="16"/>
    </row>
    <row r="30" spans="2:4">
      <c r="C30" s="16"/>
      <c r="D30" s="16"/>
    </row>
    <row r="31" spans="2:4">
      <c r="C31" s="16"/>
      <c r="D31" s="16"/>
    </row>
    <row r="32" spans="2:4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</row>
    <row r="6" spans="2:5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142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200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276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213</v>
      </c>
      <c r="C14" t="s">
        <v>213</v>
      </c>
      <c r="D14" t="s">
        <v>213</v>
      </c>
      <c r="E14" t="s">
        <v>213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277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213</v>
      </c>
      <c r="C16" t="s">
        <v>213</v>
      </c>
      <c r="D16" t="s">
        <v>213</v>
      </c>
      <c r="E16" t="s">
        <v>213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311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213</v>
      </c>
      <c r="C18" t="s">
        <v>213</v>
      </c>
      <c r="D18" t="s">
        <v>213</v>
      </c>
      <c r="E18" t="s">
        <v>213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278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213</v>
      </c>
      <c r="C20" t="s">
        <v>213</v>
      </c>
      <c r="D20" t="s">
        <v>213</v>
      </c>
      <c r="E20" t="s">
        <v>213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260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213</v>
      </c>
      <c r="C22" t="s">
        <v>213</v>
      </c>
      <c r="D22" t="s">
        <v>213</v>
      </c>
      <c r="E22" t="s">
        <v>213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218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276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213</v>
      </c>
      <c r="C25" t="s">
        <v>213</v>
      </c>
      <c r="D25" t="s">
        <v>213</v>
      </c>
      <c r="E25" t="s">
        <v>213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279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213</v>
      </c>
      <c r="C27" t="s">
        <v>213</v>
      </c>
      <c r="D27" t="s">
        <v>213</v>
      </c>
      <c r="E27" t="s">
        <v>213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278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213</v>
      </c>
      <c r="C29" t="s">
        <v>213</v>
      </c>
      <c r="D29" t="s">
        <v>213</v>
      </c>
      <c r="E29" t="s">
        <v>213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280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213</v>
      </c>
      <c r="C31" t="s">
        <v>213</v>
      </c>
      <c r="D31" t="s">
        <v>213</v>
      </c>
      <c r="E31" t="s">
        <v>213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260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213</v>
      </c>
      <c r="C33" t="s">
        <v>213</v>
      </c>
      <c r="D33" t="s">
        <v>213</v>
      </c>
      <c r="E33" t="s">
        <v>213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220</v>
      </c>
      <c r="C34" s="16"/>
      <c r="D34" s="16"/>
    </row>
    <row r="35" spans="2:12">
      <c r="B35" t="s">
        <v>252</v>
      </c>
      <c r="C35" s="16"/>
      <c r="D35" s="16"/>
    </row>
    <row r="36" spans="2:12">
      <c r="B36" t="s">
        <v>253</v>
      </c>
      <c r="C36" s="16"/>
      <c r="D36" s="16"/>
    </row>
    <row r="37" spans="2:12">
      <c r="B37" t="s">
        <v>254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topLeftCell="A9" workbookViewId="0">
      <selection activeCell="L12" sqref="K12:L3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</row>
    <row r="5" spans="2:13">
      <c r="B5" s="2"/>
    </row>
    <row r="7" spans="2:13" ht="26.25" customHeight="1">
      <c r="B7" s="85" t="s">
        <v>47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f>J12</f>
        <v>13432.55260862998</v>
      </c>
      <c r="K11" s="76">
        <f>J11/$J$11</f>
        <v>1</v>
      </c>
      <c r="L11" s="76">
        <f>J11/'סכום נכסי הקרן'!$C$42</f>
        <v>0.16218163919600567</v>
      </c>
    </row>
    <row r="12" spans="2:13">
      <c r="B12" s="79" t="s">
        <v>200</v>
      </c>
      <c r="C12" s="26"/>
      <c r="D12" s="27"/>
      <c r="E12" s="27"/>
      <c r="F12" s="27"/>
      <c r="G12" s="27"/>
      <c r="H12" s="27"/>
      <c r="I12" s="80">
        <v>0</v>
      </c>
      <c r="J12" s="81">
        <f>J13+J15</f>
        <v>13432.55260862998</v>
      </c>
      <c r="K12" s="80">
        <f t="shared" ref="K12:K32" si="0">J12/$J$11</f>
        <v>1</v>
      </c>
      <c r="L12" s="80">
        <f>J12/'סכום נכסי הקרן'!$C$42</f>
        <v>0.16218163919600567</v>
      </c>
    </row>
    <row r="13" spans="2:13">
      <c r="B13" s="79" t="s">
        <v>201</v>
      </c>
      <c r="C13" s="26"/>
      <c r="D13" s="27"/>
      <c r="E13" s="27"/>
      <c r="F13" s="27"/>
      <c r="G13" s="27"/>
      <c r="H13" s="27"/>
      <c r="I13" s="80">
        <v>0</v>
      </c>
      <c r="J13" s="81">
        <f>J14</f>
        <v>2765.6196799999798</v>
      </c>
      <c r="K13" s="80">
        <f t="shared" si="0"/>
        <v>0.20588936150699746</v>
      </c>
      <c r="L13" s="80">
        <f>J13/'סכום נכסי הקרן'!$C$42</f>
        <v>3.3391474142223841E-2</v>
      </c>
    </row>
    <row r="14" spans="2:13">
      <c r="B14" t="s">
        <v>202</v>
      </c>
      <c r="C14" t="s">
        <v>203</v>
      </c>
      <c r="D14" t="s">
        <v>204</v>
      </c>
      <c r="E14" t="s">
        <v>205</v>
      </c>
      <c r="F14" t="s">
        <v>206</v>
      </c>
      <c r="G14" t="s">
        <v>102</v>
      </c>
      <c r="H14" s="78">
        <v>0</v>
      </c>
      <c r="I14" s="78">
        <v>0</v>
      </c>
      <c r="J14" s="77">
        <f>1185.39711+1580.22256999998</f>
        <v>2765.6196799999798</v>
      </c>
      <c r="K14" s="78">
        <f t="shared" si="0"/>
        <v>0.20588936150699746</v>
      </c>
      <c r="L14" s="78">
        <f>J14/'סכום נכסי הקרן'!$C$42</f>
        <v>3.3391474142223841E-2</v>
      </c>
    </row>
    <row r="15" spans="2:13">
      <c r="B15" s="79" t="s">
        <v>207</v>
      </c>
      <c r="C15" s="26"/>
      <c r="D15" s="27"/>
      <c r="E15" s="27"/>
      <c r="F15" s="27"/>
      <c r="G15" s="27"/>
      <c r="H15" s="27"/>
      <c r="I15" s="80">
        <v>0</v>
      </c>
      <c r="J15" s="81">
        <v>10666.93292863</v>
      </c>
      <c r="K15" s="80">
        <f t="shared" si="0"/>
        <v>0.79411063849300256</v>
      </c>
      <c r="L15" s="80">
        <f>J15/'סכום נכסי הקרן'!$C$42</f>
        <v>0.12879016505378182</v>
      </c>
    </row>
    <row r="16" spans="2:13">
      <c r="B16" t="s">
        <v>208</v>
      </c>
      <c r="C16" t="s">
        <v>209</v>
      </c>
      <c r="D16" t="s">
        <v>204</v>
      </c>
      <c r="E16" t="s">
        <v>205</v>
      </c>
      <c r="F16" t="s">
        <v>206</v>
      </c>
      <c r="G16" t="s">
        <v>110</v>
      </c>
      <c r="H16" s="78">
        <v>0</v>
      </c>
      <c r="I16" s="78">
        <v>0</v>
      </c>
      <c r="J16" s="77">
        <v>0.36158463000000002</v>
      </c>
      <c r="K16" s="78">
        <f t="shared" si="0"/>
        <v>2.691853443906809E-5</v>
      </c>
      <c r="L16" s="78">
        <f>J16/'סכום נכסי הקרן'!$C$42</f>
        <v>4.3656920400821939E-6</v>
      </c>
    </row>
    <row r="17" spans="2:12">
      <c r="B17" t="s">
        <v>210</v>
      </c>
      <c r="C17" t="s">
        <v>211</v>
      </c>
      <c r="D17" t="s">
        <v>204</v>
      </c>
      <c r="E17" t="s">
        <v>205</v>
      </c>
      <c r="F17" t="s">
        <v>206</v>
      </c>
      <c r="G17" t="s">
        <v>106</v>
      </c>
      <c r="H17" s="78">
        <v>0</v>
      </c>
      <c r="I17" s="78">
        <v>0</v>
      </c>
      <c r="J17" s="77">
        <v>10666.571344</v>
      </c>
      <c r="K17" s="78">
        <f t="shared" si="0"/>
        <v>0.79408371995856342</v>
      </c>
      <c r="L17" s="78">
        <f>J17/'סכום נכסי הקרן'!$C$42</f>
        <v>0.12878579936174175</v>
      </c>
    </row>
    <row r="18" spans="2:12">
      <c r="B18" s="79" t="s">
        <v>212</v>
      </c>
      <c r="D18" s="16"/>
      <c r="I18" s="80">
        <v>0</v>
      </c>
      <c r="J18" s="81">
        <v>0</v>
      </c>
      <c r="K18" s="80">
        <f t="shared" si="0"/>
        <v>0</v>
      </c>
      <c r="L18" s="80">
        <f>J18/'סכום נכסי הקרן'!$C$42</f>
        <v>0</v>
      </c>
    </row>
    <row r="19" spans="2:12">
      <c r="B19" t="s">
        <v>213</v>
      </c>
      <c r="C19" t="s">
        <v>213</v>
      </c>
      <c r="D19" s="16"/>
      <c r="E19" t="s">
        <v>213</v>
      </c>
      <c r="G19" t="s">
        <v>213</v>
      </c>
      <c r="H19" s="78">
        <v>0</v>
      </c>
      <c r="I19" s="78">
        <v>0</v>
      </c>
      <c r="J19" s="77">
        <v>0</v>
      </c>
      <c r="K19" s="78">
        <f t="shared" si="0"/>
        <v>0</v>
      </c>
      <c r="L19" s="78">
        <f>J19/'סכום נכסי הקרן'!$C$42</f>
        <v>0</v>
      </c>
    </row>
    <row r="20" spans="2:12">
      <c r="B20" s="79" t="s">
        <v>214</v>
      </c>
      <c r="D20" s="16"/>
      <c r="I20" s="80">
        <v>0</v>
      </c>
      <c r="J20" s="81">
        <v>0</v>
      </c>
      <c r="K20" s="80">
        <f t="shared" si="0"/>
        <v>0</v>
      </c>
      <c r="L20" s="80">
        <f>J20/'סכום נכסי הקרן'!$C$42</f>
        <v>0</v>
      </c>
    </row>
    <row r="21" spans="2:12">
      <c r="B21" t="s">
        <v>213</v>
      </c>
      <c r="C21" t="s">
        <v>213</v>
      </c>
      <c r="D21" s="16"/>
      <c r="E21" t="s">
        <v>213</v>
      </c>
      <c r="G21" t="s">
        <v>213</v>
      </c>
      <c r="H21" s="78">
        <v>0</v>
      </c>
      <c r="I21" s="78">
        <v>0</v>
      </c>
      <c r="J21" s="77">
        <v>0</v>
      </c>
      <c r="K21" s="78">
        <f t="shared" si="0"/>
        <v>0</v>
      </c>
      <c r="L21" s="78">
        <f>J21/'סכום נכסי הקרן'!$C$42</f>
        <v>0</v>
      </c>
    </row>
    <row r="22" spans="2:12">
      <c r="B22" s="79" t="s">
        <v>215</v>
      </c>
      <c r="D22" s="16"/>
      <c r="I22" s="80">
        <v>0</v>
      </c>
      <c r="J22" s="81">
        <v>0</v>
      </c>
      <c r="K22" s="80">
        <f t="shared" si="0"/>
        <v>0</v>
      </c>
      <c r="L22" s="80">
        <f>J22/'סכום נכסי הקרן'!$C$42</f>
        <v>0</v>
      </c>
    </row>
    <row r="23" spans="2:12">
      <c r="B23" t="s">
        <v>213</v>
      </c>
      <c r="C23" t="s">
        <v>213</v>
      </c>
      <c r="D23" s="16"/>
      <c r="E23" t="s">
        <v>213</v>
      </c>
      <c r="G23" t="s">
        <v>213</v>
      </c>
      <c r="H23" s="78">
        <v>0</v>
      </c>
      <c r="I23" s="78">
        <v>0</v>
      </c>
      <c r="J23" s="77">
        <v>0</v>
      </c>
      <c r="K23" s="78">
        <f t="shared" si="0"/>
        <v>0</v>
      </c>
      <c r="L23" s="78">
        <f>J23/'סכום נכסי הקרן'!$C$42</f>
        <v>0</v>
      </c>
    </row>
    <row r="24" spans="2:12">
      <c r="B24" s="79" t="s">
        <v>216</v>
      </c>
      <c r="D24" s="16"/>
      <c r="I24" s="80">
        <v>0</v>
      </c>
      <c r="J24" s="81">
        <v>0</v>
      </c>
      <c r="K24" s="80">
        <f t="shared" si="0"/>
        <v>0</v>
      </c>
      <c r="L24" s="80">
        <f>J24/'סכום נכסי הקרן'!$C$42</f>
        <v>0</v>
      </c>
    </row>
    <row r="25" spans="2:12">
      <c r="B25" t="s">
        <v>213</v>
      </c>
      <c r="C25" t="s">
        <v>213</v>
      </c>
      <c r="D25" s="16"/>
      <c r="E25" t="s">
        <v>213</v>
      </c>
      <c r="G25" t="s">
        <v>213</v>
      </c>
      <c r="H25" s="78">
        <v>0</v>
      </c>
      <c r="I25" s="78">
        <v>0</v>
      </c>
      <c r="J25" s="77">
        <v>0</v>
      </c>
      <c r="K25" s="78">
        <f t="shared" si="0"/>
        <v>0</v>
      </c>
      <c r="L25" s="78">
        <f>J25/'סכום נכסי הקרן'!$C$42</f>
        <v>0</v>
      </c>
    </row>
    <row r="26" spans="2:12">
      <c r="B26" s="79" t="s">
        <v>217</v>
      </c>
      <c r="D26" s="16"/>
      <c r="I26" s="80">
        <v>0</v>
      </c>
      <c r="J26" s="81">
        <v>0</v>
      </c>
      <c r="K26" s="80">
        <f t="shared" si="0"/>
        <v>0</v>
      </c>
      <c r="L26" s="80">
        <f>J26/'סכום נכסי הקרן'!$C$42</f>
        <v>0</v>
      </c>
    </row>
    <row r="27" spans="2:12">
      <c r="B27" t="s">
        <v>213</v>
      </c>
      <c r="C27" t="s">
        <v>213</v>
      </c>
      <c r="D27" s="16"/>
      <c r="E27" t="s">
        <v>213</v>
      </c>
      <c r="G27" t="s">
        <v>213</v>
      </c>
      <c r="H27" s="78">
        <v>0</v>
      </c>
      <c r="I27" s="78">
        <v>0</v>
      </c>
      <c r="J27" s="77">
        <v>0</v>
      </c>
      <c r="K27" s="78">
        <f t="shared" si="0"/>
        <v>0</v>
      </c>
      <c r="L27" s="78">
        <f>J27/'סכום נכסי הקרן'!$C$42</f>
        <v>0</v>
      </c>
    </row>
    <row r="28" spans="2:12">
      <c r="B28" s="79" t="s">
        <v>218</v>
      </c>
      <c r="D28" s="16"/>
      <c r="I28" s="80">
        <v>0</v>
      </c>
      <c r="J28" s="81">
        <v>0</v>
      </c>
      <c r="K28" s="80">
        <f t="shared" si="0"/>
        <v>0</v>
      </c>
      <c r="L28" s="80">
        <f>J28/'סכום נכסי הקרן'!$C$42</f>
        <v>0</v>
      </c>
    </row>
    <row r="29" spans="2:12">
      <c r="B29" s="79" t="s">
        <v>219</v>
      </c>
      <c r="D29" s="16"/>
      <c r="I29" s="80">
        <v>0</v>
      </c>
      <c r="J29" s="81">
        <v>0</v>
      </c>
      <c r="K29" s="80">
        <f t="shared" si="0"/>
        <v>0</v>
      </c>
      <c r="L29" s="80">
        <f>J29/'סכום נכסי הקרן'!$C$42</f>
        <v>0</v>
      </c>
    </row>
    <row r="30" spans="2:12">
      <c r="B30" t="s">
        <v>213</v>
      </c>
      <c r="C30" t="s">
        <v>213</v>
      </c>
      <c r="D30" s="16"/>
      <c r="E30" t="s">
        <v>213</v>
      </c>
      <c r="G30" t="s">
        <v>213</v>
      </c>
      <c r="H30" s="78">
        <v>0</v>
      </c>
      <c r="I30" s="78">
        <v>0</v>
      </c>
      <c r="J30" s="77">
        <v>0</v>
      </c>
      <c r="K30" s="78">
        <f t="shared" si="0"/>
        <v>0</v>
      </c>
      <c r="L30" s="78">
        <f>J30/'סכום נכסי הקרן'!$C$42</f>
        <v>0</v>
      </c>
    </row>
    <row r="31" spans="2:12">
      <c r="B31" s="79" t="s">
        <v>217</v>
      </c>
      <c r="D31" s="16"/>
      <c r="I31" s="80">
        <v>0</v>
      </c>
      <c r="J31" s="81">
        <v>0</v>
      </c>
      <c r="K31" s="80">
        <f t="shared" si="0"/>
        <v>0</v>
      </c>
      <c r="L31" s="80">
        <f>J31/'סכום נכסי הקרן'!$C$42</f>
        <v>0</v>
      </c>
    </row>
    <row r="32" spans="2:12">
      <c r="B32" t="s">
        <v>213</v>
      </c>
      <c r="C32" t="s">
        <v>213</v>
      </c>
      <c r="D32" s="16"/>
      <c r="E32" t="s">
        <v>213</v>
      </c>
      <c r="G32" t="s">
        <v>213</v>
      </c>
      <c r="H32" s="78">
        <v>0</v>
      </c>
      <c r="I32" s="78">
        <v>0</v>
      </c>
      <c r="J32" s="77">
        <v>0</v>
      </c>
      <c r="K32" s="78">
        <f t="shared" si="0"/>
        <v>0</v>
      </c>
      <c r="L32" s="78">
        <f>J32/'סכום נכסי הקרן'!$C$42</f>
        <v>0</v>
      </c>
    </row>
    <row r="33" spans="2:4">
      <c r="B33" t="s">
        <v>220</v>
      </c>
      <c r="D33" s="16"/>
    </row>
    <row r="34" spans="2:4">
      <c r="D34" s="16"/>
    </row>
    <row r="35" spans="2:4">
      <c r="D35" s="16"/>
    </row>
    <row r="36" spans="2:4">
      <c r="D36" s="16"/>
    </row>
    <row r="37" spans="2:4">
      <c r="D37" s="16"/>
    </row>
    <row r="38" spans="2:4">
      <c r="D38" s="16"/>
    </row>
    <row r="39" spans="2:4">
      <c r="D39" s="16"/>
    </row>
    <row r="40" spans="2:4">
      <c r="D40" s="16"/>
    </row>
    <row r="41" spans="2:4">
      <c r="D41" s="16"/>
    </row>
    <row r="42" spans="2:4">
      <c r="D42" s="16"/>
    </row>
    <row r="43" spans="2:4">
      <c r="D43" s="16"/>
    </row>
    <row r="44" spans="2:4">
      <c r="D44" s="16"/>
    </row>
    <row r="45" spans="2:4">
      <c r="D45" s="16"/>
    </row>
    <row r="46" spans="2:4">
      <c r="D46" s="16"/>
    </row>
    <row r="47" spans="2:4">
      <c r="D47" s="16"/>
    </row>
    <row r="48" spans="2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</row>
    <row r="6" spans="2:4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143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16740000</v>
      </c>
      <c r="H11" s="7"/>
      <c r="I11" s="75">
        <v>1367.6858711333691</v>
      </c>
      <c r="J11" s="76">
        <v>1</v>
      </c>
      <c r="K11" s="76">
        <v>1.6799999999999999E-2</v>
      </c>
      <c r="AW11" s="16"/>
    </row>
    <row r="12" spans="2:49">
      <c r="B12" s="79" t="s">
        <v>200</v>
      </c>
      <c r="C12" s="16"/>
      <c r="D12" s="16"/>
      <c r="G12" s="81">
        <v>16740000</v>
      </c>
      <c r="I12" s="81">
        <v>1367.6858711333691</v>
      </c>
      <c r="J12" s="80">
        <v>1</v>
      </c>
      <c r="K12" s="80">
        <v>1.6799999999999999E-2</v>
      </c>
    </row>
    <row r="13" spans="2:49">
      <c r="B13" s="79" t="s">
        <v>276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213</v>
      </c>
      <c r="C14" t="s">
        <v>213</v>
      </c>
      <c r="D14" t="s">
        <v>213</v>
      </c>
      <c r="E14" t="s">
        <v>213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277</v>
      </c>
      <c r="C15" s="16"/>
      <c r="D15" s="16"/>
      <c r="G15" s="81">
        <v>16740000</v>
      </c>
      <c r="I15" s="81">
        <v>1367.6858711333691</v>
      </c>
      <c r="J15" s="80">
        <v>1</v>
      </c>
      <c r="K15" s="80">
        <v>1.6799999999999999E-2</v>
      </c>
    </row>
    <row r="16" spans="2:49">
      <c r="B16" t="s">
        <v>312</v>
      </c>
      <c r="C16" t="s">
        <v>313</v>
      </c>
      <c r="D16" t="s">
        <v>123</v>
      </c>
      <c r="E16" t="s">
        <v>106</v>
      </c>
      <c r="F16" t="s">
        <v>314</v>
      </c>
      <c r="G16" s="77">
        <v>7400000</v>
      </c>
      <c r="H16" s="77">
        <v>13.192266601894973</v>
      </c>
      <c r="I16" s="77">
        <v>976.22772854022799</v>
      </c>
      <c r="J16" s="78">
        <v>0.71379999999999999</v>
      </c>
      <c r="K16" s="78">
        <v>1.2E-2</v>
      </c>
    </row>
    <row r="17" spans="2:11">
      <c r="B17" t="s">
        <v>315</v>
      </c>
      <c r="C17" t="s">
        <v>316</v>
      </c>
      <c r="D17" t="s">
        <v>123</v>
      </c>
      <c r="E17" t="s">
        <v>106</v>
      </c>
      <c r="F17" t="s">
        <v>317</v>
      </c>
      <c r="G17" s="77">
        <v>520000</v>
      </c>
      <c r="H17" s="77">
        <v>8.4735971094114237</v>
      </c>
      <c r="I17" s="77">
        <v>44.0627049689394</v>
      </c>
      <c r="J17" s="78">
        <v>3.2199999999999999E-2</v>
      </c>
      <c r="K17" s="78">
        <v>5.0000000000000001E-4</v>
      </c>
    </row>
    <row r="18" spans="2:11">
      <c r="B18" t="s">
        <v>318</v>
      </c>
      <c r="C18" t="s">
        <v>319</v>
      </c>
      <c r="D18" t="s">
        <v>123</v>
      </c>
      <c r="E18" t="s">
        <v>106</v>
      </c>
      <c r="F18" t="s">
        <v>320</v>
      </c>
      <c r="G18" s="77">
        <v>820000</v>
      </c>
      <c r="H18" s="77">
        <v>7.4662688438103171</v>
      </c>
      <c r="I18" s="77">
        <v>61.223404519244603</v>
      </c>
      <c r="J18" s="78">
        <v>4.48E-2</v>
      </c>
      <c r="K18" s="78">
        <v>8.0000000000000004E-4</v>
      </c>
    </row>
    <row r="19" spans="2:11">
      <c r="B19" t="s">
        <v>321</v>
      </c>
      <c r="C19" t="s">
        <v>322</v>
      </c>
      <c r="D19" t="s">
        <v>123</v>
      </c>
      <c r="E19" t="s">
        <v>106</v>
      </c>
      <c r="F19" t="s">
        <v>323</v>
      </c>
      <c r="G19" s="77">
        <v>540000</v>
      </c>
      <c r="H19" s="77">
        <v>6.7278745488647775</v>
      </c>
      <c r="I19" s="77">
        <v>36.330522563869799</v>
      </c>
      <c r="J19" s="78">
        <v>2.6599999999999999E-2</v>
      </c>
      <c r="K19" s="78">
        <v>4.0000000000000002E-4</v>
      </c>
    </row>
    <row r="20" spans="2:11">
      <c r="B20" t="s">
        <v>324</v>
      </c>
      <c r="C20" t="s">
        <v>325</v>
      </c>
      <c r="D20" t="s">
        <v>123</v>
      </c>
      <c r="E20" t="s">
        <v>106</v>
      </c>
      <c r="F20" t="s">
        <v>234</v>
      </c>
      <c r="G20" s="77">
        <v>7000000</v>
      </c>
      <c r="H20" s="77">
        <v>5.0633289796572143</v>
      </c>
      <c r="I20" s="77">
        <v>354.43302857600497</v>
      </c>
      <c r="J20" s="78">
        <v>0.2591</v>
      </c>
      <c r="K20" s="78">
        <v>4.4000000000000003E-3</v>
      </c>
    </row>
    <row r="21" spans="2:11">
      <c r="B21" t="s">
        <v>326</v>
      </c>
      <c r="C21" t="s">
        <v>327</v>
      </c>
      <c r="D21" t="s">
        <v>123</v>
      </c>
      <c r="E21" t="s">
        <v>106</v>
      </c>
      <c r="F21" t="s">
        <v>246</v>
      </c>
      <c r="G21" s="77">
        <v>540000</v>
      </c>
      <c r="H21" s="77">
        <v>5.3811727339606481</v>
      </c>
      <c r="I21" s="77">
        <v>29.058332763387501</v>
      </c>
      <c r="J21" s="78">
        <v>2.12E-2</v>
      </c>
      <c r="K21" s="78">
        <v>4.0000000000000002E-4</v>
      </c>
    </row>
    <row r="22" spans="2:11">
      <c r="B22" t="s">
        <v>328</v>
      </c>
      <c r="C22" t="s">
        <v>329</v>
      </c>
      <c r="D22" t="s">
        <v>123</v>
      </c>
      <c r="E22" t="s">
        <v>106</v>
      </c>
      <c r="F22" t="s">
        <v>330</v>
      </c>
      <c r="G22" s="77">
        <v>1000000</v>
      </c>
      <c r="H22" s="77">
        <v>5.1246137320385303</v>
      </c>
      <c r="I22" s="77">
        <v>51.246137320385301</v>
      </c>
      <c r="J22" s="78">
        <v>3.7499999999999999E-2</v>
      </c>
      <c r="K22" s="78">
        <v>5.9999999999999995E-4</v>
      </c>
    </row>
    <row r="23" spans="2:11">
      <c r="B23" t="s">
        <v>331</v>
      </c>
      <c r="C23" t="s">
        <v>332</v>
      </c>
      <c r="D23" t="s">
        <v>123</v>
      </c>
      <c r="E23" t="s">
        <v>106</v>
      </c>
      <c r="F23" t="s">
        <v>333</v>
      </c>
      <c r="G23" s="77">
        <v>400000</v>
      </c>
      <c r="H23" s="77">
        <v>5.2115830009204247</v>
      </c>
      <c r="I23" s="77">
        <v>20.846332003681699</v>
      </c>
      <c r="J23" s="78">
        <v>1.52E-2</v>
      </c>
      <c r="K23" s="78">
        <v>2.9999999999999997E-4</v>
      </c>
    </row>
    <row r="24" spans="2:11">
      <c r="B24" t="s">
        <v>334</v>
      </c>
      <c r="C24" t="s">
        <v>335</v>
      </c>
      <c r="D24" t="s">
        <v>123</v>
      </c>
      <c r="E24" t="s">
        <v>106</v>
      </c>
      <c r="F24" t="s">
        <v>336</v>
      </c>
      <c r="G24" s="77">
        <v>-4700000</v>
      </c>
      <c r="H24" s="77">
        <v>4.2250259132964469</v>
      </c>
      <c r="I24" s="77">
        <v>-198.57621792493299</v>
      </c>
      <c r="J24" s="78">
        <v>-0.1452</v>
      </c>
      <c r="K24" s="78">
        <v>-2.3999999999999998E-3</v>
      </c>
    </row>
    <row r="25" spans="2:11">
      <c r="B25" t="s">
        <v>337</v>
      </c>
      <c r="C25" t="s">
        <v>338</v>
      </c>
      <c r="D25" t="s">
        <v>123</v>
      </c>
      <c r="E25" t="s">
        <v>106</v>
      </c>
      <c r="F25" t="s">
        <v>339</v>
      </c>
      <c r="G25" s="77">
        <v>480000</v>
      </c>
      <c r="H25" s="77">
        <v>4.3083608647184795</v>
      </c>
      <c r="I25" s="77">
        <v>20.680132150648699</v>
      </c>
      <c r="J25" s="78">
        <v>1.5100000000000001E-2</v>
      </c>
      <c r="K25" s="78">
        <v>2.9999999999999997E-4</v>
      </c>
    </row>
    <row r="26" spans="2:11">
      <c r="B26" t="s">
        <v>340</v>
      </c>
      <c r="C26" t="s">
        <v>341</v>
      </c>
      <c r="D26" t="s">
        <v>123</v>
      </c>
      <c r="E26" t="s">
        <v>106</v>
      </c>
      <c r="F26" t="s">
        <v>342</v>
      </c>
      <c r="G26" s="77">
        <v>400000</v>
      </c>
      <c r="H26" s="77">
        <v>4.5332445348418497</v>
      </c>
      <c r="I26" s="77">
        <v>18.132978139367399</v>
      </c>
      <c r="J26" s="78">
        <v>1.3299999999999999E-2</v>
      </c>
      <c r="K26" s="78">
        <v>2.0000000000000001E-4</v>
      </c>
    </row>
    <row r="27" spans="2:11">
      <c r="B27" t="s">
        <v>343</v>
      </c>
      <c r="C27" t="s">
        <v>344</v>
      </c>
      <c r="D27" t="s">
        <v>123</v>
      </c>
      <c r="E27" t="s">
        <v>106</v>
      </c>
      <c r="F27" t="s">
        <v>228</v>
      </c>
      <c r="G27" s="77">
        <v>680000</v>
      </c>
      <c r="H27" s="77">
        <v>-0.62898322373970439</v>
      </c>
      <c r="I27" s="77">
        <v>-4.2770859214299897</v>
      </c>
      <c r="J27" s="78">
        <v>-3.0999999999999999E-3</v>
      </c>
      <c r="K27" s="78">
        <v>-1E-4</v>
      </c>
    </row>
    <row r="28" spans="2:11">
      <c r="B28" t="s">
        <v>345</v>
      </c>
      <c r="C28" t="s">
        <v>346</v>
      </c>
      <c r="D28" t="s">
        <v>123</v>
      </c>
      <c r="E28" t="s">
        <v>106</v>
      </c>
      <c r="F28" t="s">
        <v>347</v>
      </c>
      <c r="G28" s="77">
        <v>660000</v>
      </c>
      <c r="H28" s="77">
        <v>-0.96743006104014551</v>
      </c>
      <c r="I28" s="77">
        <v>-6.3850384028649598</v>
      </c>
      <c r="J28" s="78">
        <v>-4.7000000000000002E-3</v>
      </c>
      <c r="K28" s="78">
        <v>-1E-4</v>
      </c>
    </row>
    <row r="29" spans="2:11">
      <c r="B29" t="s">
        <v>348</v>
      </c>
      <c r="C29" t="s">
        <v>349</v>
      </c>
      <c r="D29" t="s">
        <v>123</v>
      </c>
      <c r="E29" t="s">
        <v>106</v>
      </c>
      <c r="F29" t="s">
        <v>243</v>
      </c>
      <c r="G29" s="77">
        <v>1000000</v>
      </c>
      <c r="H29" s="77">
        <v>-3.5317088163160402</v>
      </c>
      <c r="I29" s="77">
        <v>-35.317088163160399</v>
      </c>
      <c r="J29" s="78">
        <v>-2.58E-2</v>
      </c>
      <c r="K29" s="78">
        <v>-4.0000000000000002E-4</v>
      </c>
    </row>
    <row r="30" spans="2:11">
      <c r="B30" s="79" t="s">
        <v>311</v>
      </c>
      <c r="C30" s="16"/>
      <c r="D30" s="16"/>
      <c r="G30" s="81">
        <v>0</v>
      </c>
      <c r="I30" s="81">
        <v>0</v>
      </c>
      <c r="J30" s="80">
        <v>0</v>
      </c>
      <c r="K30" s="80">
        <v>0</v>
      </c>
    </row>
    <row r="31" spans="2:11">
      <c r="B31" t="s">
        <v>213</v>
      </c>
      <c r="C31" t="s">
        <v>213</v>
      </c>
      <c r="D31" t="s">
        <v>213</v>
      </c>
      <c r="E31" t="s">
        <v>213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</row>
    <row r="32" spans="2:11">
      <c r="B32" s="79" t="s">
        <v>278</v>
      </c>
      <c r="C32" s="16"/>
      <c r="D32" s="16"/>
      <c r="G32" s="81">
        <v>0</v>
      </c>
      <c r="I32" s="81">
        <v>0</v>
      </c>
      <c r="J32" s="80">
        <v>0</v>
      </c>
      <c r="K32" s="80">
        <v>0</v>
      </c>
    </row>
    <row r="33" spans="2:11">
      <c r="B33" t="s">
        <v>213</v>
      </c>
      <c r="C33" t="s">
        <v>213</v>
      </c>
      <c r="D33" t="s">
        <v>213</v>
      </c>
      <c r="E33" t="s">
        <v>213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</row>
    <row r="34" spans="2:11">
      <c r="B34" s="79" t="s">
        <v>260</v>
      </c>
      <c r="C34" s="16"/>
      <c r="D34" s="16"/>
      <c r="G34" s="81">
        <v>0</v>
      </c>
      <c r="I34" s="81">
        <v>0</v>
      </c>
      <c r="J34" s="80">
        <v>0</v>
      </c>
      <c r="K34" s="80">
        <v>0</v>
      </c>
    </row>
    <row r="35" spans="2:11">
      <c r="B35" t="s">
        <v>213</v>
      </c>
      <c r="C35" t="s">
        <v>213</v>
      </c>
      <c r="D35" t="s">
        <v>213</v>
      </c>
      <c r="E35" t="s">
        <v>213</v>
      </c>
      <c r="G35" s="77">
        <v>0</v>
      </c>
      <c r="H35" s="77">
        <v>0</v>
      </c>
      <c r="I35" s="77">
        <v>0</v>
      </c>
      <c r="J35" s="78">
        <v>0</v>
      </c>
      <c r="K35" s="78">
        <v>0</v>
      </c>
    </row>
    <row r="36" spans="2:11">
      <c r="B36" s="79" t="s">
        <v>218</v>
      </c>
      <c r="C36" s="16"/>
      <c r="D36" s="16"/>
      <c r="G36" s="81">
        <v>0</v>
      </c>
      <c r="I36" s="81">
        <v>0</v>
      </c>
      <c r="J36" s="80">
        <v>0</v>
      </c>
      <c r="K36" s="80">
        <v>0</v>
      </c>
    </row>
    <row r="37" spans="2:11">
      <c r="B37" s="79" t="s">
        <v>276</v>
      </c>
      <c r="C37" s="16"/>
      <c r="D37" s="16"/>
      <c r="G37" s="81">
        <v>0</v>
      </c>
      <c r="I37" s="81">
        <v>0</v>
      </c>
      <c r="J37" s="80">
        <v>0</v>
      </c>
      <c r="K37" s="80">
        <v>0</v>
      </c>
    </row>
    <row r="38" spans="2:11">
      <c r="B38" t="s">
        <v>213</v>
      </c>
      <c r="C38" t="s">
        <v>213</v>
      </c>
      <c r="D38" t="s">
        <v>213</v>
      </c>
      <c r="E38" t="s">
        <v>213</v>
      </c>
      <c r="G38" s="77">
        <v>0</v>
      </c>
      <c r="H38" s="77">
        <v>0</v>
      </c>
      <c r="I38" s="77">
        <v>0</v>
      </c>
      <c r="J38" s="78">
        <v>0</v>
      </c>
      <c r="K38" s="78">
        <v>0</v>
      </c>
    </row>
    <row r="39" spans="2:11">
      <c r="B39" s="79" t="s">
        <v>279</v>
      </c>
      <c r="C39" s="16"/>
      <c r="D39" s="16"/>
      <c r="G39" s="81">
        <v>0</v>
      </c>
      <c r="I39" s="81">
        <v>0</v>
      </c>
      <c r="J39" s="80">
        <v>0</v>
      </c>
      <c r="K39" s="80">
        <v>0</v>
      </c>
    </row>
    <row r="40" spans="2:11">
      <c r="B40" t="s">
        <v>213</v>
      </c>
      <c r="C40" t="s">
        <v>213</v>
      </c>
      <c r="D40" t="s">
        <v>213</v>
      </c>
      <c r="E40" t="s">
        <v>213</v>
      </c>
      <c r="G40" s="77">
        <v>0</v>
      </c>
      <c r="H40" s="77">
        <v>0</v>
      </c>
      <c r="I40" s="77">
        <v>0</v>
      </c>
      <c r="J40" s="78">
        <v>0</v>
      </c>
      <c r="K40" s="78">
        <v>0</v>
      </c>
    </row>
    <row r="41" spans="2:11">
      <c r="B41" s="79" t="s">
        <v>278</v>
      </c>
      <c r="C41" s="16"/>
      <c r="D41" s="16"/>
      <c r="G41" s="81">
        <v>0</v>
      </c>
      <c r="I41" s="81">
        <v>0</v>
      </c>
      <c r="J41" s="80">
        <v>0</v>
      </c>
      <c r="K41" s="80">
        <v>0</v>
      </c>
    </row>
    <row r="42" spans="2:11">
      <c r="B42" t="s">
        <v>213</v>
      </c>
      <c r="C42" t="s">
        <v>213</v>
      </c>
      <c r="D42" t="s">
        <v>213</v>
      </c>
      <c r="E42" t="s">
        <v>213</v>
      </c>
      <c r="G42" s="77">
        <v>0</v>
      </c>
      <c r="H42" s="77">
        <v>0</v>
      </c>
      <c r="I42" s="77">
        <v>0</v>
      </c>
      <c r="J42" s="78">
        <v>0</v>
      </c>
      <c r="K42" s="78">
        <v>0</v>
      </c>
    </row>
    <row r="43" spans="2:11">
      <c r="B43" s="79" t="s">
        <v>260</v>
      </c>
      <c r="C43" s="16"/>
      <c r="D43" s="16"/>
      <c r="G43" s="81">
        <v>0</v>
      </c>
      <c r="I43" s="81">
        <v>0</v>
      </c>
      <c r="J43" s="80">
        <v>0</v>
      </c>
      <c r="K43" s="80">
        <v>0</v>
      </c>
    </row>
    <row r="44" spans="2:11">
      <c r="B44" t="s">
        <v>213</v>
      </c>
      <c r="C44" t="s">
        <v>213</v>
      </c>
      <c r="D44" t="s">
        <v>213</v>
      </c>
      <c r="E44" t="s">
        <v>213</v>
      </c>
      <c r="G44" s="77">
        <v>0</v>
      </c>
      <c r="H44" s="77">
        <v>0</v>
      </c>
      <c r="I44" s="77">
        <v>0</v>
      </c>
      <c r="J44" s="78">
        <v>0</v>
      </c>
      <c r="K44" s="78">
        <v>0</v>
      </c>
    </row>
    <row r="45" spans="2:11">
      <c r="B45" t="s">
        <v>220</v>
      </c>
      <c r="C45" s="16"/>
      <c r="D45" s="16"/>
    </row>
    <row r="46" spans="2:11">
      <c r="B46" t="s">
        <v>252</v>
      </c>
      <c r="C46" s="16"/>
      <c r="D46" s="16"/>
    </row>
    <row r="47" spans="2:11">
      <c r="B47" t="s">
        <v>253</v>
      </c>
      <c r="C47" s="16"/>
      <c r="D47" s="16"/>
    </row>
    <row r="48" spans="2:11">
      <c r="B48" t="s">
        <v>254</v>
      </c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</row>
    <row r="6" spans="2:7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200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286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213</v>
      </c>
      <c r="C14" t="s">
        <v>213</v>
      </c>
      <c r="D14" s="16"/>
      <c r="E14" t="s">
        <v>213</v>
      </c>
      <c r="H14" s="77">
        <v>0</v>
      </c>
      <c r="I14" t="s">
        <v>213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287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213</v>
      </c>
      <c r="C16" t="s">
        <v>213</v>
      </c>
      <c r="D16" s="16"/>
      <c r="E16" t="s">
        <v>213</v>
      </c>
      <c r="H16" s="77">
        <v>0</v>
      </c>
      <c r="I16" t="s">
        <v>213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288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289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213</v>
      </c>
      <c r="C19" t="s">
        <v>213</v>
      </c>
      <c r="D19" s="16"/>
      <c r="E19" t="s">
        <v>213</v>
      </c>
      <c r="H19" s="77">
        <v>0</v>
      </c>
      <c r="I19" t="s">
        <v>213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290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213</v>
      </c>
      <c r="C21" t="s">
        <v>213</v>
      </c>
      <c r="D21" s="16"/>
      <c r="E21" t="s">
        <v>213</v>
      </c>
      <c r="H21" s="77">
        <v>0</v>
      </c>
      <c r="I21" t="s">
        <v>213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291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213</v>
      </c>
      <c r="C23" t="s">
        <v>213</v>
      </c>
      <c r="D23" s="16"/>
      <c r="E23" t="s">
        <v>213</v>
      </c>
      <c r="H23" s="77">
        <v>0</v>
      </c>
      <c r="I23" t="s">
        <v>213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292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213</v>
      </c>
      <c r="C25" t="s">
        <v>213</v>
      </c>
      <c r="D25" s="16"/>
      <c r="E25" t="s">
        <v>213</v>
      </c>
      <c r="H25" s="77">
        <v>0</v>
      </c>
      <c r="I25" t="s">
        <v>213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218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286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213</v>
      </c>
      <c r="C28" t="s">
        <v>213</v>
      </c>
      <c r="D28" s="16"/>
      <c r="E28" t="s">
        <v>213</v>
      </c>
      <c r="H28" s="77">
        <v>0</v>
      </c>
      <c r="I28" t="s">
        <v>213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287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213</v>
      </c>
      <c r="C30" t="s">
        <v>213</v>
      </c>
      <c r="D30" s="16"/>
      <c r="E30" t="s">
        <v>213</v>
      </c>
      <c r="H30" s="77">
        <v>0</v>
      </c>
      <c r="I30" t="s">
        <v>213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288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289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213</v>
      </c>
      <c r="C33" t="s">
        <v>213</v>
      </c>
      <c r="D33" s="16"/>
      <c r="E33" t="s">
        <v>213</v>
      </c>
      <c r="H33" s="77">
        <v>0</v>
      </c>
      <c r="I33" t="s">
        <v>213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290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213</v>
      </c>
      <c r="C35" t="s">
        <v>213</v>
      </c>
      <c r="D35" s="16"/>
      <c r="E35" t="s">
        <v>213</v>
      </c>
      <c r="H35" s="77">
        <v>0</v>
      </c>
      <c r="I35" t="s">
        <v>213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291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213</v>
      </c>
      <c r="C37" t="s">
        <v>213</v>
      </c>
      <c r="D37" s="16"/>
      <c r="E37" t="s">
        <v>213</v>
      </c>
      <c r="H37" s="77">
        <v>0</v>
      </c>
      <c r="I37" t="s">
        <v>213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292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213</v>
      </c>
      <c r="C39" t="s">
        <v>213</v>
      </c>
      <c r="D39" s="16"/>
      <c r="E39" t="s">
        <v>213</v>
      </c>
      <c r="H39" s="77">
        <v>0</v>
      </c>
      <c r="I39" t="s">
        <v>213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220</v>
      </c>
      <c r="D40" s="16"/>
    </row>
    <row r="41" spans="2:17">
      <c r="B41" t="s">
        <v>252</v>
      </c>
      <c r="D41" s="16"/>
    </row>
    <row r="42" spans="2:17">
      <c r="B42" t="s">
        <v>253</v>
      </c>
      <c r="D42" s="16"/>
    </row>
    <row r="43" spans="2:17">
      <c r="B43" t="s">
        <v>254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4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6" spans="2:60">
      <c r="B6" s="2"/>
      <c r="C6" s="2"/>
    </row>
    <row r="7" spans="2:60" ht="26.25" customHeight="1">
      <c r="B7" s="95" t="s">
        <v>146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7"/>
      <c r="N11" s="75">
        <v>0</v>
      </c>
      <c r="O11" s="7"/>
      <c r="P11" s="75">
        <v>0</v>
      </c>
      <c r="Q11" s="76">
        <v>0</v>
      </c>
      <c r="R11" s="76">
        <v>0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200</v>
      </c>
      <c r="I12" s="81">
        <v>0</v>
      </c>
      <c r="M12" s="80">
        <v>0</v>
      </c>
      <c r="N12" s="81">
        <v>0</v>
      </c>
      <c r="P12" s="81">
        <v>0</v>
      </c>
      <c r="Q12" s="80">
        <v>0</v>
      </c>
      <c r="R12" s="80">
        <v>0</v>
      </c>
    </row>
    <row r="13" spans="2:60">
      <c r="B13" s="79" t="s">
        <v>350</v>
      </c>
      <c r="I13" s="81">
        <v>0</v>
      </c>
      <c r="M13" s="80">
        <v>0</v>
      </c>
      <c r="N13" s="81">
        <v>0</v>
      </c>
      <c r="P13" s="81">
        <v>0</v>
      </c>
      <c r="Q13" s="80">
        <v>0</v>
      </c>
      <c r="R13" s="80">
        <v>0</v>
      </c>
    </row>
    <row r="14" spans="2:60">
      <c r="B14" t="s">
        <v>213</v>
      </c>
      <c r="D14" t="s">
        <v>213</v>
      </c>
      <c r="F14" t="s">
        <v>213</v>
      </c>
      <c r="I14" s="77">
        <v>0</v>
      </c>
      <c r="J14" t="s">
        <v>213</v>
      </c>
      <c r="K14" t="s">
        <v>213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</row>
    <row r="15" spans="2:60">
      <c r="B15" s="79" t="s">
        <v>351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213</v>
      </c>
      <c r="D16" t="s">
        <v>213</v>
      </c>
      <c r="F16" t="s">
        <v>213</v>
      </c>
      <c r="I16" s="77">
        <v>0</v>
      </c>
      <c r="J16" t="s">
        <v>213</v>
      </c>
      <c r="K16" t="s">
        <v>213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352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213</v>
      </c>
      <c r="D18" t="s">
        <v>213</v>
      </c>
      <c r="F18" t="s">
        <v>213</v>
      </c>
      <c r="I18" s="77">
        <v>0</v>
      </c>
      <c r="J18" t="s">
        <v>213</v>
      </c>
      <c r="K18" t="s">
        <v>213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353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213</v>
      </c>
      <c r="D20" t="s">
        <v>213</v>
      </c>
      <c r="F20" t="s">
        <v>213</v>
      </c>
      <c r="I20" s="77">
        <v>0</v>
      </c>
      <c r="J20" t="s">
        <v>213</v>
      </c>
      <c r="K20" t="s">
        <v>213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354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213</v>
      </c>
      <c r="D22" t="s">
        <v>213</v>
      </c>
      <c r="F22" t="s">
        <v>213</v>
      </c>
      <c r="I22" s="77">
        <v>0</v>
      </c>
      <c r="J22" t="s">
        <v>213</v>
      </c>
      <c r="K22" t="s">
        <v>213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355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356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213</v>
      </c>
      <c r="D25" t="s">
        <v>213</v>
      </c>
      <c r="F25" t="s">
        <v>213</v>
      </c>
      <c r="I25" s="77">
        <v>0</v>
      </c>
      <c r="J25" t="s">
        <v>213</v>
      </c>
      <c r="K25" t="s">
        <v>213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357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213</v>
      </c>
      <c r="D27" t="s">
        <v>213</v>
      </c>
      <c r="F27" t="s">
        <v>213</v>
      </c>
      <c r="I27" s="77">
        <v>0</v>
      </c>
      <c r="J27" t="s">
        <v>213</v>
      </c>
      <c r="K27" t="s">
        <v>213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358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213</v>
      </c>
      <c r="D29" t="s">
        <v>213</v>
      </c>
      <c r="F29" t="s">
        <v>213</v>
      </c>
      <c r="I29" s="77">
        <v>0</v>
      </c>
      <c r="J29" t="s">
        <v>213</v>
      </c>
      <c r="K29" t="s">
        <v>213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359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213</v>
      </c>
      <c r="D31" t="s">
        <v>213</v>
      </c>
      <c r="F31" t="s">
        <v>213</v>
      </c>
      <c r="I31" s="77">
        <v>0</v>
      </c>
      <c r="J31" t="s">
        <v>213</v>
      </c>
      <c r="K31" t="s">
        <v>213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218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360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213</v>
      </c>
      <c r="D34" t="s">
        <v>213</v>
      </c>
      <c r="F34" t="s">
        <v>213</v>
      </c>
      <c r="I34" s="77">
        <v>0</v>
      </c>
      <c r="J34" t="s">
        <v>213</v>
      </c>
      <c r="K34" t="s">
        <v>213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352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213</v>
      </c>
      <c r="D36" t="s">
        <v>213</v>
      </c>
      <c r="F36" t="s">
        <v>213</v>
      </c>
      <c r="I36" s="77">
        <v>0</v>
      </c>
      <c r="J36" t="s">
        <v>213</v>
      </c>
      <c r="K36" t="s">
        <v>213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353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213</v>
      </c>
      <c r="D38" t="s">
        <v>213</v>
      </c>
      <c r="F38" t="s">
        <v>213</v>
      </c>
      <c r="I38" s="77">
        <v>0</v>
      </c>
      <c r="J38" t="s">
        <v>213</v>
      </c>
      <c r="K38" t="s">
        <v>213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359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213</v>
      </c>
      <c r="D40" t="s">
        <v>213</v>
      </c>
      <c r="F40" t="s">
        <v>213</v>
      </c>
      <c r="I40" s="77">
        <v>0</v>
      </c>
      <c r="J40" t="s">
        <v>213</v>
      </c>
      <c r="K40" t="s">
        <v>213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220</v>
      </c>
    </row>
    <row r="42" spans="2:18">
      <c r="B42" t="s">
        <v>252</v>
      </c>
    </row>
    <row r="43" spans="2:18">
      <c r="B43" t="s">
        <v>253</v>
      </c>
    </row>
    <row r="44" spans="2:18">
      <c r="B44" t="s">
        <v>254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</row>
    <row r="5" spans="2:64">
      <c r="B5" s="2"/>
    </row>
    <row r="7" spans="2:64" ht="26.25" customHeight="1">
      <c r="B7" s="95" t="s">
        <v>153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200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298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213</v>
      </c>
      <c r="C14" t="s">
        <v>213</v>
      </c>
      <c r="E14" t="s">
        <v>213</v>
      </c>
      <c r="G14" s="77">
        <v>0</v>
      </c>
      <c r="H14" t="s">
        <v>213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299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213</v>
      </c>
      <c r="C16" t="s">
        <v>213</v>
      </c>
      <c r="E16" t="s">
        <v>213</v>
      </c>
      <c r="G16" s="77">
        <v>0</v>
      </c>
      <c r="H16" t="s">
        <v>213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361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213</v>
      </c>
      <c r="C18" t="s">
        <v>213</v>
      </c>
      <c r="E18" t="s">
        <v>213</v>
      </c>
      <c r="G18" s="77">
        <v>0</v>
      </c>
      <c r="H18" t="s">
        <v>213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362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213</v>
      </c>
      <c r="C20" t="s">
        <v>213</v>
      </c>
      <c r="E20" t="s">
        <v>213</v>
      </c>
      <c r="G20" s="77">
        <v>0</v>
      </c>
      <c r="H20" t="s">
        <v>213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260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213</v>
      </c>
      <c r="C22" t="s">
        <v>213</v>
      </c>
      <c r="E22" t="s">
        <v>213</v>
      </c>
      <c r="G22" s="77">
        <v>0</v>
      </c>
      <c r="H22" t="s">
        <v>213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218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213</v>
      </c>
      <c r="C24" t="s">
        <v>213</v>
      </c>
      <c r="E24" t="s">
        <v>213</v>
      </c>
      <c r="G24" s="77">
        <v>0</v>
      </c>
      <c r="H24" t="s">
        <v>213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220</v>
      </c>
    </row>
    <row r="26" spans="2:15">
      <c r="B26" t="s">
        <v>252</v>
      </c>
    </row>
    <row r="27" spans="2:15">
      <c r="B27" t="s">
        <v>253</v>
      </c>
    </row>
    <row r="28" spans="2:15">
      <c r="B28" t="s">
        <v>254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5" spans="2:55">
      <c r="B5" s="2"/>
    </row>
    <row r="7" spans="2:55" ht="26.25" customHeight="1">
      <c r="B7" s="95" t="s">
        <v>156</v>
      </c>
      <c r="C7" s="96"/>
      <c r="D7" s="96"/>
      <c r="E7" s="96"/>
      <c r="F7" s="96"/>
      <c r="G7" s="96"/>
      <c r="H7" s="96"/>
      <c r="I7" s="96"/>
      <c r="J7" s="97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200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363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213</v>
      </c>
      <c r="E14" s="78">
        <v>0</v>
      </c>
      <c r="F14" t="s">
        <v>213</v>
      </c>
      <c r="G14" s="77">
        <v>0</v>
      </c>
      <c r="H14" s="78">
        <v>0</v>
      </c>
      <c r="I14" s="78">
        <v>0</v>
      </c>
    </row>
    <row r="15" spans="2:55">
      <c r="B15" s="79" t="s">
        <v>364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213</v>
      </c>
      <c r="E16" s="78">
        <v>0</v>
      </c>
      <c r="F16" t="s">
        <v>213</v>
      </c>
      <c r="G16" s="77">
        <v>0</v>
      </c>
      <c r="H16" s="78">
        <v>0</v>
      </c>
      <c r="I16" s="78">
        <v>0</v>
      </c>
    </row>
    <row r="17" spans="2:9">
      <c r="B17" s="79" t="s">
        <v>218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363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213</v>
      </c>
      <c r="E19" s="78">
        <v>0</v>
      </c>
      <c r="F19" t="s">
        <v>213</v>
      </c>
      <c r="G19" s="77">
        <v>0</v>
      </c>
      <c r="H19" s="78">
        <v>0</v>
      </c>
      <c r="I19" s="78">
        <v>0</v>
      </c>
    </row>
    <row r="20" spans="2:9">
      <c r="B20" s="79" t="s">
        <v>364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213</v>
      </c>
      <c r="E21" s="78">
        <v>0</v>
      </c>
      <c r="F21" t="s">
        <v>213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7" spans="2:60" ht="26.25" customHeight="1">
      <c r="B7" s="95" t="s">
        <v>162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200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213</v>
      </c>
      <c r="D13" t="s">
        <v>213</v>
      </c>
      <c r="E13" s="19"/>
      <c r="F13" s="78">
        <v>0</v>
      </c>
      <c r="G13" t="s">
        <v>213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218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213</v>
      </c>
      <c r="D15" t="s">
        <v>213</v>
      </c>
      <c r="E15" s="19"/>
      <c r="F15" s="78">
        <v>0</v>
      </c>
      <c r="G15" t="s">
        <v>213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5" spans="2:60">
      <c r="B5" s="2"/>
    </row>
    <row r="7" spans="2:60" ht="26.25" customHeight="1">
      <c r="B7" s="95" t="s">
        <v>167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5425.4369100000004</v>
      </c>
      <c r="J11" s="76">
        <v>1</v>
      </c>
      <c r="K11" s="76">
        <v>6.6799999999999998E-2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200</v>
      </c>
      <c r="C12" s="15"/>
      <c r="D12" s="15"/>
      <c r="E12" s="15"/>
      <c r="F12" s="15"/>
      <c r="G12" s="15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213</v>
      </c>
      <c r="C13" t="s">
        <v>213</v>
      </c>
      <c r="D13" t="s">
        <v>213</v>
      </c>
      <c r="E13" s="19"/>
      <c r="F13" s="78">
        <v>0</v>
      </c>
      <c r="G13" t="s">
        <v>213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218</v>
      </c>
      <c r="D14" s="19"/>
      <c r="E14" s="19"/>
      <c r="F14" s="19"/>
      <c r="G14" s="19"/>
      <c r="H14" s="80">
        <v>0</v>
      </c>
      <c r="I14" s="81">
        <v>5425.4369100000004</v>
      </c>
      <c r="J14" s="80">
        <v>1</v>
      </c>
      <c r="K14" s="80">
        <v>6.6799999999999998E-2</v>
      </c>
    </row>
    <row r="15" spans="2:60">
      <c r="B15" t="s">
        <v>365</v>
      </c>
      <c r="C15" t="s">
        <v>366</v>
      </c>
      <c r="D15" t="s">
        <v>213</v>
      </c>
      <c r="E15" t="s">
        <v>367</v>
      </c>
      <c r="F15" s="78">
        <v>0</v>
      </c>
      <c r="G15" t="s">
        <v>106</v>
      </c>
      <c r="H15" s="78">
        <v>0</v>
      </c>
      <c r="I15" s="77">
        <v>5425.4369100000004</v>
      </c>
      <c r="J15" s="78">
        <v>1</v>
      </c>
      <c r="K15" s="78">
        <v>6.6799999999999998E-2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</row>
    <row r="5" spans="2:17">
      <c r="B5" s="2"/>
    </row>
    <row r="7" spans="2:17" ht="26.25" customHeight="1">
      <c r="B7" s="95" t="s">
        <v>169</v>
      </c>
      <c r="C7" s="96"/>
      <c r="D7" s="96"/>
    </row>
    <row r="8" spans="2:17" s="19" customFormat="1" ht="63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200</v>
      </c>
      <c r="C12" s="81">
        <v>0</v>
      </c>
    </row>
    <row r="13" spans="2:17">
      <c r="B13" t="s">
        <v>213</v>
      </c>
      <c r="C13" s="77">
        <v>0</v>
      </c>
    </row>
    <row r="14" spans="2:17">
      <c r="B14" s="79" t="s">
        <v>218</v>
      </c>
      <c r="C14" s="81">
        <v>0</v>
      </c>
    </row>
    <row r="15" spans="2:17">
      <c r="B15" t="s">
        <v>213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95" t="s">
        <v>173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200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256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213</v>
      </c>
      <c r="C14" t="s">
        <v>213</v>
      </c>
      <c r="D14" t="s">
        <v>213</v>
      </c>
      <c r="E14" t="s">
        <v>213</v>
      </c>
      <c r="H14" s="77">
        <v>0</v>
      </c>
      <c r="I14" t="s">
        <v>213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223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213</v>
      </c>
      <c r="C16" t="s">
        <v>213</v>
      </c>
      <c r="D16" t="s">
        <v>213</v>
      </c>
      <c r="E16" t="s">
        <v>213</v>
      </c>
      <c r="H16" s="77">
        <v>0</v>
      </c>
      <c r="I16" t="s">
        <v>213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257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213</v>
      </c>
      <c r="C18" t="s">
        <v>213</v>
      </c>
      <c r="D18" t="s">
        <v>213</v>
      </c>
      <c r="E18" t="s">
        <v>213</v>
      </c>
      <c r="H18" s="77">
        <v>0</v>
      </c>
      <c r="I18" t="s">
        <v>213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260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213</v>
      </c>
      <c r="C20" t="s">
        <v>213</v>
      </c>
      <c r="D20" t="s">
        <v>213</v>
      </c>
      <c r="E20" t="s">
        <v>213</v>
      </c>
      <c r="H20" s="77">
        <v>0</v>
      </c>
      <c r="I20" t="s">
        <v>213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218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258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213</v>
      </c>
      <c r="C23" t="s">
        <v>213</v>
      </c>
      <c r="D23" t="s">
        <v>213</v>
      </c>
      <c r="E23" t="s">
        <v>213</v>
      </c>
      <c r="H23" s="77">
        <v>0</v>
      </c>
      <c r="I23" t="s">
        <v>213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259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213</v>
      </c>
      <c r="C25" t="s">
        <v>213</v>
      </c>
      <c r="D25" t="s">
        <v>213</v>
      </c>
      <c r="E25" t="s">
        <v>213</v>
      </c>
      <c r="H25" s="77">
        <v>0</v>
      </c>
      <c r="I25" t="s">
        <v>213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220</v>
      </c>
      <c r="D26" s="16"/>
    </row>
    <row r="27" spans="2:16">
      <c r="B27" t="s">
        <v>252</v>
      </c>
      <c r="D27" s="16"/>
    </row>
    <row r="28" spans="2:16">
      <c r="B28" t="s">
        <v>254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95" t="s">
        <v>177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200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298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213</v>
      </c>
      <c r="C14" t="s">
        <v>213</v>
      </c>
      <c r="D14" t="s">
        <v>213</v>
      </c>
      <c r="E14" t="s">
        <v>213</v>
      </c>
      <c r="H14" s="77">
        <v>0</v>
      </c>
      <c r="I14" t="s">
        <v>213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299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213</v>
      </c>
      <c r="C16" t="s">
        <v>213</v>
      </c>
      <c r="D16" t="s">
        <v>213</v>
      </c>
      <c r="E16" t="s">
        <v>213</v>
      </c>
      <c r="H16" s="77">
        <v>0</v>
      </c>
      <c r="I16" t="s">
        <v>213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257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213</v>
      </c>
      <c r="C18" t="s">
        <v>213</v>
      </c>
      <c r="D18" t="s">
        <v>213</v>
      </c>
      <c r="E18" t="s">
        <v>213</v>
      </c>
      <c r="H18" s="77">
        <v>0</v>
      </c>
      <c r="I18" t="s">
        <v>213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260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213</v>
      </c>
      <c r="C20" t="s">
        <v>213</v>
      </c>
      <c r="D20" t="s">
        <v>213</v>
      </c>
      <c r="E20" t="s">
        <v>213</v>
      </c>
      <c r="H20" s="77">
        <v>0</v>
      </c>
      <c r="I20" t="s">
        <v>213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218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258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213</v>
      </c>
      <c r="C23" t="s">
        <v>213</v>
      </c>
      <c r="D23" t="s">
        <v>213</v>
      </c>
      <c r="E23" t="s">
        <v>213</v>
      </c>
      <c r="H23" s="77">
        <v>0</v>
      </c>
      <c r="I23" t="s">
        <v>213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259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213</v>
      </c>
      <c r="C25" t="s">
        <v>213</v>
      </c>
      <c r="D25" t="s">
        <v>213</v>
      </c>
      <c r="E25" t="s">
        <v>213</v>
      </c>
      <c r="H25" s="77">
        <v>0</v>
      </c>
      <c r="I25" t="s">
        <v>213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220</v>
      </c>
      <c r="D26" s="16"/>
    </row>
    <row r="27" spans="2:16">
      <c r="B27" t="s">
        <v>252</v>
      </c>
      <c r="D27" s="16"/>
    </row>
    <row r="28" spans="2:16">
      <c r="B28" t="s">
        <v>254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</row>
    <row r="6" spans="2:53" ht="21.75" customHeight="1">
      <c r="B6" s="87" t="s">
        <v>68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9"/>
    </row>
    <row r="7" spans="2:53" ht="27.75" customHeight="1">
      <c r="B7" s="90" t="s">
        <v>69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2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0.38</v>
      </c>
      <c r="I11" s="7"/>
      <c r="J11" s="7"/>
      <c r="K11" s="76">
        <v>4.7500000000000001E-2</v>
      </c>
      <c r="L11" s="75">
        <v>61301999</v>
      </c>
      <c r="M11" s="7"/>
      <c r="N11" s="75">
        <v>0</v>
      </c>
      <c r="O11" s="75">
        <v>60231.792392399999</v>
      </c>
      <c r="P11" s="7"/>
      <c r="Q11" s="76">
        <v>1</v>
      </c>
      <c r="R11" s="76">
        <v>0.74139999999999995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200</v>
      </c>
      <c r="C12" s="16"/>
      <c r="D12" s="16"/>
      <c r="H12" s="81">
        <v>0.38</v>
      </c>
      <c r="K12" s="80">
        <v>4.7500000000000001E-2</v>
      </c>
      <c r="L12" s="81">
        <v>61301999</v>
      </c>
      <c r="N12" s="81">
        <v>0</v>
      </c>
      <c r="O12" s="81">
        <v>60231.792392399999</v>
      </c>
      <c r="Q12" s="80">
        <v>1</v>
      </c>
      <c r="R12" s="80">
        <v>0.74139999999999995</v>
      </c>
    </row>
    <row r="13" spans="2:53">
      <c r="B13" s="79" t="s">
        <v>221</v>
      </c>
      <c r="C13" s="16"/>
      <c r="D13" s="16"/>
      <c r="H13" s="81">
        <v>0</v>
      </c>
      <c r="K13" s="80">
        <v>0</v>
      </c>
      <c r="L13" s="81">
        <v>0</v>
      </c>
      <c r="N13" s="81">
        <v>0</v>
      </c>
      <c r="O13" s="81">
        <v>0</v>
      </c>
      <c r="Q13" s="80">
        <v>0</v>
      </c>
      <c r="R13" s="80">
        <v>0</v>
      </c>
    </row>
    <row r="14" spans="2:53">
      <c r="B14" s="79" t="s">
        <v>222</v>
      </c>
      <c r="C14" s="16"/>
      <c r="D14" s="16"/>
      <c r="H14" s="81">
        <v>0</v>
      </c>
      <c r="K14" s="80">
        <v>0</v>
      </c>
      <c r="L14" s="81">
        <v>0</v>
      </c>
      <c r="N14" s="81">
        <v>0</v>
      </c>
      <c r="O14" s="81">
        <v>0</v>
      </c>
      <c r="Q14" s="80">
        <v>0</v>
      </c>
      <c r="R14" s="80">
        <v>0</v>
      </c>
    </row>
    <row r="15" spans="2:53">
      <c r="B15" t="s">
        <v>213</v>
      </c>
      <c r="C15" t="s">
        <v>213</v>
      </c>
      <c r="D15" s="16"/>
      <c r="E15" t="s">
        <v>213</v>
      </c>
      <c r="H15" s="77">
        <v>0</v>
      </c>
      <c r="I15" t="s">
        <v>213</v>
      </c>
      <c r="J15" s="78">
        <v>0</v>
      </c>
      <c r="K15" s="78">
        <v>0</v>
      </c>
      <c r="L15" s="77">
        <v>0</v>
      </c>
      <c r="M15" s="77">
        <v>0</v>
      </c>
      <c r="O15" s="77">
        <v>0</v>
      </c>
      <c r="P15" s="78">
        <v>0</v>
      </c>
      <c r="Q15" s="78">
        <v>0</v>
      </c>
      <c r="R15" s="78">
        <v>0</v>
      </c>
    </row>
    <row r="16" spans="2:53">
      <c r="B16" s="79" t="s">
        <v>223</v>
      </c>
      <c r="C16" s="16"/>
      <c r="D16" s="16"/>
      <c r="H16" s="81">
        <v>0.38</v>
      </c>
      <c r="K16" s="80">
        <v>4.7500000000000001E-2</v>
      </c>
      <c r="L16" s="81">
        <v>61301999</v>
      </c>
      <c r="N16" s="81">
        <v>0</v>
      </c>
      <c r="O16" s="81">
        <v>60231.792392399999</v>
      </c>
      <c r="Q16" s="80">
        <v>1</v>
      </c>
      <c r="R16" s="80">
        <v>0.74139999999999995</v>
      </c>
    </row>
    <row r="17" spans="2:18">
      <c r="B17" s="79" t="s">
        <v>224</v>
      </c>
      <c r="C17" s="16"/>
      <c r="D17" s="16"/>
      <c r="H17" s="81">
        <v>0.38</v>
      </c>
      <c r="K17" s="80">
        <v>4.7500000000000001E-2</v>
      </c>
      <c r="L17" s="81">
        <v>61301999</v>
      </c>
      <c r="N17" s="81">
        <v>0</v>
      </c>
      <c r="O17" s="81">
        <v>60231.792392399999</v>
      </c>
      <c r="Q17" s="80">
        <v>1</v>
      </c>
      <c r="R17" s="80">
        <v>0.74139999999999995</v>
      </c>
    </row>
    <row r="18" spans="2:18">
      <c r="B18" t="s">
        <v>225</v>
      </c>
      <c r="C18" t="s">
        <v>226</v>
      </c>
      <c r="D18" t="s">
        <v>100</v>
      </c>
      <c r="E18" t="s">
        <v>227</v>
      </c>
      <c r="G18" t="s">
        <v>228</v>
      </c>
      <c r="H18" s="77">
        <v>0.19</v>
      </c>
      <c r="I18" t="s">
        <v>102</v>
      </c>
      <c r="J18" s="78">
        <v>0</v>
      </c>
      <c r="K18" s="78">
        <v>4.6300000000000001E-2</v>
      </c>
      <c r="L18" s="77">
        <v>8715752</v>
      </c>
      <c r="M18" s="77">
        <v>99.16</v>
      </c>
      <c r="N18" s="77">
        <v>0</v>
      </c>
      <c r="O18" s="77">
        <v>8642.5396832000006</v>
      </c>
      <c r="P18" s="78">
        <v>4.0000000000000002E-4</v>
      </c>
      <c r="Q18" s="78">
        <v>0.14349999999999999</v>
      </c>
      <c r="R18" s="78">
        <v>0.10639999999999999</v>
      </c>
    </row>
    <row r="19" spans="2:18">
      <c r="B19" t="s">
        <v>229</v>
      </c>
      <c r="C19" t="s">
        <v>230</v>
      </c>
      <c r="D19" t="s">
        <v>100</v>
      </c>
      <c r="E19" t="s">
        <v>227</v>
      </c>
      <c r="G19" t="s">
        <v>231</v>
      </c>
      <c r="H19" s="77">
        <v>0.28000000000000003</v>
      </c>
      <c r="I19" t="s">
        <v>102</v>
      </c>
      <c r="J19" s="78">
        <v>0</v>
      </c>
      <c r="K19" s="78">
        <v>4.6699999999999998E-2</v>
      </c>
      <c r="L19" s="77">
        <v>7789544</v>
      </c>
      <c r="M19" s="77">
        <v>98.72</v>
      </c>
      <c r="N19" s="77">
        <v>0</v>
      </c>
      <c r="O19" s="77">
        <v>7689.8378368000003</v>
      </c>
      <c r="P19" s="78">
        <v>5.0000000000000001E-4</v>
      </c>
      <c r="Q19" s="78">
        <v>0.12770000000000001</v>
      </c>
      <c r="R19" s="78">
        <v>9.4700000000000006E-2</v>
      </c>
    </row>
    <row r="20" spans="2:18">
      <c r="B20" t="s">
        <v>232</v>
      </c>
      <c r="C20" t="s">
        <v>233</v>
      </c>
      <c r="D20" t="s">
        <v>100</v>
      </c>
      <c r="E20" t="s">
        <v>227</v>
      </c>
      <c r="G20" t="s">
        <v>234</v>
      </c>
      <c r="H20" s="77">
        <v>0.44</v>
      </c>
      <c r="I20" t="s">
        <v>102</v>
      </c>
      <c r="J20" s="78">
        <v>0</v>
      </c>
      <c r="K20" s="78">
        <v>4.7699999999999999E-2</v>
      </c>
      <c r="L20" s="77">
        <v>13490000</v>
      </c>
      <c r="M20" s="77">
        <v>97.99</v>
      </c>
      <c r="N20" s="77">
        <v>0</v>
      </c>
      <c r="O20" s="77">
        <v>13218.851000000001</v>
      </c>
      <c r="P20" s="78">
        <v>4.0000000000000002E-4</v>
      </c>
      <c r="Q20" s="78">
        <v>0.2195</v>
      </c>
      <c r="R20" s="78">
        <v>0.16270000000000001</v>
      </c>
    </row>
    <row r="21" spans="2:18">
      <c r="B21" t="s">
        <v>235</v>
      </c>
      <c r="C21" t="s">
        <v>236</v>
      </c>
      <c r="D21" t="s">
        <v>100</v>
      </c>
      <c r="E21" t="s">
        <v>227</v>
      </c>
      <c r="G21" t="s">
        <v>237</v>
      </c>
      <c r="H21" s="77">
        <v>0.61</v>
      </c>
      <c r="I21" t="s">
        <v>102</v>
      </c>
      <c r="J21" s="78">
        <v>0</v>
      </c>
      <c r="K21" s="78">
        <v>4.8000000000000001E-2</v>
      </c>
      <c r="L21" s="77">
        <v>6600000</v>
      </c>
      <c r="M21" s="77">
        <v>97.19</v>
      </c>
      <c r="N21" s="77">
        <v>0</v>
      </c>
      <c r="O21" s="77">
        <v>6414.54</v>
      </c>
      <c r="P21" s="78">
        <v>2.0000000000000001E-4</v>
      </c>
      <c r="Q21" s="78">
        <v>0.1065</v>
      </c>
      <c r="R21" s="78">
        <v>7.9000000000000001E-2</v>
      </c>
    </row>
    <row r="22" spans="2:18">
      <c r="B22" t="s">
        <v>238</v>
      </c>
      <c r="C22" t="s">
        <v>239</v>
      </c>
      <c r="D22" t="s">
        <v>100</v>
      </c>
      <c r="E22" t="s">
        <v>227</v>
      </c>
      <c r="G22" t="s">
        <v>240</v>
      </c>
      <c r="H22" s="77">
        <v>0.36</v>
      </c>
      <c r="I22" t="s">
        <v>102</v>
      </c>
      <c r="J22" s="78">
        <v>0</v>
      </c>
      <c r="K22" s="78">
        <v>4.8000000000000001E-2</v>
      </c>
      <c r="L22" s="77">
        <v>7842878</v>
      </c>
      <c r="M22" s="77">
        <v>98.33</v>
      </c>
      <c r="N22" s="77">
        <v>0</v>
      </c>
      <c r="O22" s="77">
        <v>7711.9019374</v>
      </c>
      <c r="P22" s="78">
        <v>4.0000000000000002E-4</v>
      </c>
      <c r="Q22" s="78">
        <v>0.128</v>
      </c>
      <c r="R22" s="78">
        <v>9.4899999999999998E-2</v>
      </c>
    </row>
    <row r="23" spans="2:18">
      <c r="B23" t="s">
        <v>241</v>
      </c>
      <c r="C23" t="s">
        <v>242</v>
      </c>
      <c r="D23" t="s">
        <v>100</v>
      </c>
      <c r="E23" t="s">
        <v>227</v>
      </c>
      <c r="G23" t="s">
        <v>243</v>
      </c>
      <c r="H23" s="77">
        <v>0.51</v>
      </c>
      <c r="I23" t="s">
        <v>102</v>
      </c>
      <c r="J23" s="78">
        <v>0</v>
      </c>
      <c r="K23" s="78">
        <v>4.7899999999999998E-2</v>
      </c>
      <c r="L23" s="77">
        <v>12250000</v>
      </c>
      <c r="M23" s="77">
        <v>97.63</v>
      </c>
      <c r="N23" s="77">
        <v>0</v>
      </c>
      <c r="O23" s="77">
        <v>11959.674999999999</v>
      </c>
      <c r="P23" s="78">
        <v>4.0000000000000002E-4</v>
      </c>
      <c r="Q23" s="78">
        <v>0.1986</v>
      </c>
      <c r="R23" s="78">
        <v>0.1472</v>
      </c>
    </row>
    <row r="24" spans="2:18">
      <c r="B24" t="s">
        <v>244</v>
      </c>
      <c r="C24" t="s">
        <v>245</v>
      </c>
      <c r="D24" t="s">
        <v>100</v>
      </c>
      <c r="E24" t="s">
        <v>227</v>
      </c>
      <c r="G24" t="s">
        <v>246</v>
      </c>
      <c r="H24" s="77">
        <v>0.09</v>
      </c>
      <c r="I24" t="s">
        <v>102</v>
      </c>
      <c r="J24" s="78">
        <v>0</v>
      </c>
      <c r="K24" s="78">
        <v>4.7699999999999999E-2</v>
      </c>
      <c r="L24" s="77">
        <v>4613825</v>
      </c>
      <c r="M24" s="77">
        <v>99.58</v>
      </c>
      <c r="N24" s="77">
        <v>0</v>
      </c>
      <c r="O24" s="77">
        <v>4594.4469349999999</v>
      </c>
      <c r="P24" s="78">
        <v>2.0000000000000001E-4</v>
      </c>
      <c r="Q24" s="78">
        <v>7.6300000000000007E-2</v>
      </c>
      <c r="R24" s="78">
        <v>5.6599999999999998E-2</v>
      </c>
    </row>
    <row r="25" spans="2:18">
      <c r="B25" s="79" t="s">
        <v>247</v>
      </c>
      <c r="C25" s="16"/>
      <c r="D25" s="16"/>
      <c r="H25" s="81">
        <v>0</v>
      </c>
      <c r="K25" s="80">
        <v>0</v>
      </c>
      <c r="L25" s="81">
        <v>0</v>
      </c>
      <c r="N25" s="81">
        <v>0</v>
      </c>
      <c r="O25" s="81">
        <v>0</v>
      </c>
      <c r="Q25" s="80">
        <v>0</v>
      </c>
      <c r="R25" s="80">
        <v>0</v>
      </c>
    </row>
    <row r="26" spans="2:18">
      <c r="B26" t="s">
        <v>213</v>
      </c>
      <c r="C26" t="s">
        <v>213</v>
      </c>
      <c r="D26" s="16"/>
      <c r="E26" t="s">
        <v>213</v>
      </c>
      <c r="H26" s="77">
        <v>0</v>
      </c>
      <c r="I26" t="s">
        <v>213</v>
      </c>
      <c r="J26" s="78">
        <v>0</v>
      </c>
      <c r="K26" s="78">
        <v>0</v>
      </c>
      <c r="L26" s="77">
        <v>0</v>
      </c>
      <c r="M26" s="77">
        <v>0</v>
      </c>
      <c r="O26" s="77">
        <v>0</v>
      </c>
      <c r="P26" s="78">
        <v>0</v>
      </c>
      <c r="Q26" s="78">
        <v>0</v>
      </c>
      <c r="R26" s="78">
        <v>0</v>
      </c>
    </row>
    <row r="27" spans="2:18">
      <c r="B27" s="79" t="s">
        <v>248</v>
      </c>
      <c r="C27" s="16"/>
      <c r="D27" s="16"/>
      <c r="H27" s="81">
        <v>0</v>
      </c>
      <c r="K27" s="80">
        <v>0</v>
      </c>
      <c r="L27" s="81">
        <v>0</v>
      </c>
      <c r="N27" s="81">
        <v>0</v>
      </c>
      <c r="O27" s="81">
        <v>0</v>
      </c>
      <c r="Q27" s="80">
        <v>0</v>
      </c>
      <c r="R27" s="80">
        <v>0</v>
      </c>
    </row>
    <row r="28" spans="2:18">
      <c r="B28" t="s">
        <v>213</v>
      </c>
      <c r="C28" t="s">
        <v>213</v>
      </c>
      <c r="D28" s="16"/>
      <c r="E28" t="s">
        <v>213</v>
      </c>
      <c r="H28" s="77">
        <v>0</v>
      </c>
      <c r="I28" t="s">
        <v>213</v>
      </c>
      <c r="J28" s="78">
        <v>0</v>
      </c>
      <c r="K28" s="78">
        <v>0</v>
      </c>
      <c r="L28" s="77">
        <v>0</v>
      </c>
      <c r="M28" s="77">
        <v>0</v>
      </c>
      <c r="O28" s="77">
        <v>0</v>
      </c>
      <c r="P28" s="78">
        <v>0</v>
      </c>
      <c r="Q28" s="78">
        <v>0</v>
      </c>
      <c r="R28" s="78">
        <v>0</v>
      </c>
    </row>
    <row r="29" spans="2:18">
      <c r="B29" s="79" t="s">
        <v>249</v>
      </c>
      <c r="C29" s="16"/>
      <c r="D29" s="16"/>
      <c r="H29" s="81">
        <v>0</v>
      </c>
      <c r="K29" s="80">
        <v>0</v>
      </c>
      <c r="L29" s="81">
        <v>0</v>
      </c>
      <c r="N29" s="81">
        <v>0</v>
      </c>
      <c r="O29" s="81">
        <v>0</v>
      </c>
      <c r="Q29" s="80">
        <v>0</v>
      </c>
      <c r="R29" s="80">
        <v>0</v>
      </c>
    </row>
    <row r="30" spans="2:18">
      <c r="B30" t="s">
        <v>213</v>
      </c>
      <c r="C30" t="s">
        <v>213</v>
      </c>
      <c r="D30" s="16"/>
      <c r="E30" t="s">
        <v>213</v>
      </c>
      <c r="H30" s="77">
        <v>0</v>
      </c>
      <c r="I30" t="s">
        <v>213</v>
      </c>
      <c r="J30" s="78">
        <v>0</v>
      </c>
      <c r="K30" s="78">
        <v>0</v>
      </c>
      <c r="L30" s="77">
        <v>0</v>
      </c>
      <c r="M30" s="77">
        <v>0</v>
      </c>
      <c r="O30" s="77">
        <v>0</v>
      </c>
      <c r="P30" s="78">
        <v>0</v>
      </c>
      <c r="Q30" s="78">
        <v>0</v>
      </c>
      <c r="R30" s="78">
        <v>0</v>
      </c>
    </row>
    <row r="31" spans="2:18">
      <c r="B31" s="79" t="s">
        <v>218</v>
      </c>
      <c r="C31" s="16"/>
      <c r="D31" s="16"/>
      <c r="H31" s="81">
        <v>0</v>
      </c>
      <c r="K31" s="80">
        <v>0</v>
      </c>
      <c r="L31" s="81">
        <v>0</v>
      </c>
      <c r="N31" s="81">
        <v>0</v>
      </c>
      <c r="O31" s="81">
        <v>0</v>
      </c>
      <c r="Q31" s="80">
        <v>0</v>
      </c>
      <c r="R31" s="80">
        <v>0</v>
      </c>
    </row>
    <row r="32" spans="2:18">
      <c r="B32" s="79" t="s">
        <v>250</v>
      </c>
      <c r="C32" s="16"/>
      <c r="D32" s="16"/>
      <c r="H32" s="81">
        <v>0</v>
      </c>
      <c r="K32" s="80">
        <v>0</v>
      </c>
      <c r="L32" s="81">
        <v>0</v>
      </c>
      <c r="N32" s="81">
        <v>0</v>
      </c>
      <c r="O32" s="81">
        <v>0</v>
      </c>
      <c r="Q32" s="80">
        <v>0</v>
      </c>
      <c r="R32" s="80">
        <v>0</v>
      </c>
    </row>
    <row r="33" spans="2:18">
      <c r="B33" t="s">
        <v>213</v>
      </c>
      <c r="C33" t="s">
        <v>213</v>
      </c>
      <c r="D33" s="16"/>
      <c r="E33" t="s">
        <v>213</v>
      </c>
      <c r="H33" s="77">
        <v>0</v>
      </c>
      <c r="I33" t="s">
        <v>213</v>
      </c>
      <c r="J33" s="78">
        <v>0</v>
      </c>
      <c r="K33" s="78">
        <v>0</v>
      </c>
      <c r="L33" s="77">
        <v>0</v>
      </c>
      <c r="M33" s="77">
        <v>0</v>
      </c>
      <c r="O33" s="77">
        <v>0</v>
      </c>
      <c r="P33" s="78">
        <v>0</v>
      </c>
      <c r="Q33" s="78">
        <v>0</v>
      </c>
      <c r="R33" s="78">
        <v>0</v>
      </c>
    </row>
    <row r="34" spans="2:18">
      <c r="B34" s="79" t="s">
        <v>251</v>
      </c>
      <c r="C34" s="16"/>
      <c r="D34" s="16"/>
      <c r="H34" s="81">
        <v>0</v>
      </c>
      <c r="K34" s="80">
        <v>0</v>
      </c>
      <c r="L34" s="81">
        <v>0</v>
      </c>
      <c r="N34" s="81">
        <v>0</v>
      </c>
      <c r="O34" s="81">
        <v>0</v>
      </c>
      <c r="Q34" s="80">
        <v>0</v>
      </c>
      <c r="R34" s="80">
        <v>0</v>
      </c>
    </row>
    <row r="35" spans="2:18">
      <c r="B35" t="s">
        <v>213</v>
      </c>
      <c r="C35" t="s">
        <v>213</v>
      </c>
      <c r="D35" s="16"/>
      <c r="E35" t="s">
        <v>213</v>
      </c>
      <c r="H35" s="77">
        <v>0</v>
      </c>
      <c r="I35" t="s">
        <v>213</v>
      </c>
      <c r="J35" s="78">
        <v>0</v>
      </c>
      <c r="K35" s="78">
        <v>0</v>
      </c>
      <c r="L35" s="77">
        <v>0</v>
      </c>
      <c r="M35" s="77">
        <v>0</v>
      </c>
      <c r="O35" s="77">
        <v>0</v>
      </c>
      <c r="P35" s="78">
        <v>0</v>
      </c>
      <c r="Q35" s="78">
        <v>0</v>
      </c>
      <c r="R35" s="78">
        <v>0</v>
      </c>
    </row>
    <row r="36" spans="2:18">
      <c r="B36" t="s">
        <v>252</v>
      </c>
      <c r="C36" s="16"/>
      <c r="D36" s="16"/>
    </row>
    <row r="37" spans="2:18">
      <c r="B37" t="s">
        <v>253</v>
      </c>
      <c r="C37" s="16"/>
      <c r="D37" s="16"/>
    </row>
    <row r="38" spans="2:18">
      <c r="B38" t="s">
        <v>254</v>
      </c>
      <c r="C38" s="16"/>
      <c r="D38" s="16"/>
    </row>
    <row r="39" spans="2:18">
      <c r="B39" t="s">
        <v>255</v>
      </c>
      <c r="C39" s="16"/>
      <c r="D39" s="16"/>
    </row>
    <row r="40" spans="2:18">
      <c r="C40" s="16"/>
      <c r="D40" s="16"/>
    </row>
    <row r="41" spans="2:18">
      <c r="C41" s="16"/>
      <c r="D41" s="16"/>
    </row>
    <row r="42" spans="2:18">
      <c r="C42" s="16"/>
      <c r="D42" s="16"/>
    </row>
    <row r="43" spans="2:18">
      <c r="C43" s="16"/>
      <c r="D43" s="16"/>
    </row>
    <row r="44" spans="2:18">
      <c r="C44" s="16"/>
      <c r="D44" s="16"/>
    </row>
    <row r="45" spans="2:18"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</row>
    <row r="5" spans="2:23">
      <c r="B5" s="2"/>
    </row>
    <row r="7" spans="2:23" ht="26.25" customHeight="1">
      <c r="B7" s="95" t="s">
        <v>179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200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298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213</v>
      </c>
      <c r="C14" t="s">
        <v>213</v>
      </c>
      <c r="D14" t="s">
        <v>213</v>
      </c>
      <c r="E14" t="s">
        <v>213</v>
      </c>
      <c r="F14" s="15"/>
      <c r="G14" s="15"/>
      <c r="H14" s="77">
        <v>0</v>
      </c>
      <c r="I14" t="s">
        <v>213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299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213</v>
      </c>
      <c r="C16" t="s">
        <v>213</v>
      </c>
      <c r="D16" t="s">
        <v>213</v>
      </c>
      <c r="E16" t="s">
        <v>213</v>
      </c>
      <c r="F16" s="15"/>
      <c r="G16" s="15"/>
      <c r="H16" s="77">
        <v>0</v>
      </c>
      <c r="I16" t="s">
        <v>213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257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213</v>
      </c>
      <c r="C18" t="s">
        <v>213</v>
      </c>
      <c r="D18" t="s">
        <v>213</v>
      </c>
      <c r="E18" t="s">
        <v>213</v>
      </c>
      <c r="F18" s="15"/>
      <c r="G18" s="15"/>
      <c r="H18" s="77">
        <v>0</v>
      </c>
      <c r="I18" t="s">
        <v>213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260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213</v>
      </c>
      <c r="C20" t="s">
        <v>213</v>
      </c>
      <c r="D20" t="s">
        <v>213</v>
      </c>
      <c r="E20" t="s">
        <v>213</v>
      </c>
      <c r="F20" s="15"/>
      <c r="G20" s="15"/>
      <c r="H20" s="77">
        <v>0</v>
      </c>
      <c r="I20" t="s">
        <v>213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218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258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213</v>
      </c>
      <c r="C23" t="s">
        <v>213</v>
      </c>
      <c r="D23" t="s">
        <v>213</v>
      </c>
      <c r="E23" t="s">
        <v>213</v>
      </c>
      <c r="H23" s="77">
        <v>0</v>
      </c>
      <c r="I23" t="s">
        <v>213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259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213</v>
      </c>
      <c r="C25" t="s">
        <v>213</v>
      </c>
      <c r="D25" t="s">
        <v>213</v>
      </c>
      <c r="E25" t="s">
        <v>213</v>
      </c>
      <c r="H25" s="77">
        <v>0</v>
      </c>
      <c r="I25" t="s">
        <v>213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220</v>
      </c>
      <c r="D26" s="16"/>
    </row>
    <row r="27" spans="2:23">
      <c r="B27" t="s">
        <v>252</v>
      </c>
      <c r="D27" s="16"/>
    </row>
    <row r="28" spans="2:23">
      <c r="B28" t="s">
        <v>253</v>
      </c>
      <c r="D28" s="16"/>
    </row>
    <row r="29" spans="2:23">
      <c r="B29" t="s">
        <v>254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</row>
    <row r="6" spans="2:68" ht="26.25" customHeight="1">
      <c r="B6" s="90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/>
      <c r="BP6" s="19"/>
    </row>
    <row r="7" spans="2:68" ht="26.25" customHeight="1">
      <c r="B7" s="90" t="s">
        <v>82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4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200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256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213</v>
      </c>
      <c r="C14" t="s">
        <v>213</v>
      </c>
      <c r="D14" s="16"/>
      <c r="E14" s="16"/>
      <c r="F14" s="16"/>
      <c r="G14" t="s">
        <v>213</v>
      </c>
      <c r="H14" t="s">
        <v>213</v>
      </c>
      <c r="K14" s="77">
        <v>0</v>
      </c>
      <c r="L14" t="s">
        <v>213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223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213</v>
      </c>
      <c r="C16" t="s">
        <v>213</v>
      </c>
      <c r="D16" s="16"/>
      <c r="E16" s="16"/>
      <c r="F16" s="16"/>
      <c r="G16" t="s">
        <v>213</v>
      </c>
      <c r="H16" t="s">
        <v>213</v>
      </c>
      <c r="K16" s="77">
        <v>0</v>
      </c>
      <c r="L16" t="s">
        <v>213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257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213</v>
      </c>
      <c r="C18" t="s">
        <v>213</v>
      </c>
      <c r="D18" s="16"/>
      <c r="E18" s="16"/>
      <c r="F18" s="16"/>
      <c r="G18" t="s">
        <v>213</v>
      </c>
      <c r="H18" t="s">
        <v>213</v>
      </c>
      <c r="K18" s="77">
        <v>0</v>
      </c>
      <c r="L18" t="s">
        <v>213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218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258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213</v>
      </c>
      <c r="C21" t="s">
        <v>213</v>
      </c>
      <c r="D21" s="16"/>
      <c r="E21" s="16"/>
      <c r="F21" s="16"/>
      <c r="G21" t="s">
        <v>213</v>
      </c>
      <c r="H21" t="s">
        <v>213</v>
      </c>
      <c r="K21" s="77">
        <v>0</v>
      </c>
      <c r="L21" t="s">
        <v>213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259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213</v>
      </c>
      <c r="C23" t="s">
        <v>213</v>
      </c>
      <c r="D23" s="16"/>
      <c r="E23" s="16"/>
      <c r="F23" s="16"/>
      <c r="G23" t="s">
        <v>213</v>
      </c>
      <c r="H23" t="s">
        <v>213</v>
      </c>
      <c r="K23" s="77">
        <v>0</v>
      </c>
      <c r="L23" t="s">
        <v>213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220</v>
      </c>
      <c r="C24" s="16"/>
      <c r="D24" s="16"/>
      <c r="E24" s="16"/>
      <c r="F24" s="16"/>
      <c r="G24" s="16"/>
    </row>
    <row r="25" spans="2:21">
      <c r="B25" t="s">
        <v>252</v>
      </c>
      <c r="C25" s="16"/>
      <c r="D25" s="16"/>
      <c r="E25" s="16"/>
      <c r="F25" s="16"/>
      <c r="G25" s="16"/>
    </row>
    <row r="26" spans="2:21">
      <c r="B26" t="s">
        <v>253</v>
      </c>
      <c r="C26" s="16"/>
      <c r="D26" s="16"/>
      <c r="E26" s="16"/>
      <c r="F26" s="16"/>
      <c r="G26" s="16"/>
    </row>
    <row r="27" spans="2:21">
      <c r="B27" t="s">
        <v>254</v>
      </c>
      <c r="C27" s="16"/>
      <c r="D27" s="16"/>
      <c r="E27" s="16"/>
      <c r="F27" s="16"/>
      <c r="G27" s="16"/>
    </row>
    <row r="28" spans="2:21">
      <c r="B28" t="s">
        <v>255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</row>
    <row r="6" spans="2:66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</row>
    <row r="7" spans="2:66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7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I11" s="16"/>
      <c r="BJ11" s="19"/>
      <c r="BK11" s="16"/>
      <c r="BN11" s="16"/>
    </row>
    <row r="12" spans="2:66">
      <c r="B12" s="79" t="s">
        <v>200</v>
      </c>
      <c r="C12" s="16"/>
      <c r="D12" s="16"/>
      <c r="E12" s="16"/>
      <c r="F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6">
      <c r="B13" s="79" t="s">
        <v>256</v>
      </c>
      <c r="C13" s="16"/>
      <c r="D13" s="16"/>
      <c r="E13" s="16"/>
      <c r="F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6">
      <c r="B14" t="s">
        <v>213</v>
      </c>
      <c r="C14" t="s">
        <v>213</v>
      </c>
      <c r="D14" s="16"/>
      <c r="E14" s="16"/>
      <c r="F14" s="16"/>
      <c r="G14" t="s">
        <v>213</v>
      </c>
      <c r="H14" t="s">
        <v>213</v>
      </c>
      <c r="K14" s="77">
        <v>0</v>
      </c>
      <c r="L14" t="s">
        <v>213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6">
      <c r="B15" s="79" t="s">
        <v>223</v>
      </c>
      <c r="C15" s="16"/>
      <c r="D15" s="16"/>
      <c r="E15" s="16"/>
      <c r="F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6">
      <c r="B16" t="s">
        <v>213</v>
      </c>
      <c r="C16" t="s">
        <v>213</v>
      </c>
      <c r="D16" s="16"/>
      <c r="E16" s="16"/>
      <c r="F16" s="16"/>
      <c r="G16" t="s">
        <v>213</v>
      </c>
      <c r="H16" t="s">
        <v>213</v>
      </c>
      <c r="K16" s="77">
        <v>0</v>
      </c>
      <c r="L16" t="s">
        <v>213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257</v>
      </c>
      <c r="C17" s="16"/>
      <c r="D17" s="16"/>
      <c r="E17" s="16"/>
      <c r="F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213</v>
      </c>
      <c r="C18" t="s">
        <v>213</v>
      </c>
      <c r="D18" s="16"/>
      <c r="E18" s="16"/>
      <c r="F18" s="16"/>
      <c r="G18" t="s">
        <v>213</v>
      </c>
      <c r="H18" t="s">
        <v>213</v>
      </c>
      <c r="K18" s="77">
        <v>0</v>
      </c>
      <c r="L18" t="s">
        <v>213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260</v>
      </c>
      <c r="C19" s="16"/>
      <c r="D19" s="16"/>
      <c r="E19" s="16"/>
      <c r="F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t="s">
        <v>213</v>
      </c>
      <c r="C20" t="s">
        <v>213</v>
      </c>
      <c r="D20" s="16"/>
      <c r="E20" s="16"/>
      <c r="F20" s="16"/>
      <c r="G20" t="s">
        <v>213</v>
      </c>
      <c r="H20" t="s">
        <v>213</v>
      </c>
      <c r="K20" s="77">
        <v>0</v>
      </c>
      <c r="L20" t="s">
        <v>213</v>
      </c>
      <c r="M20" s="78">
        <v>0</v>
      </c>
      <c r="N20" s="78">
        <v>0</v>
      </c>
      <c r="O20" s="77">
        <v>0</v>
      </c>
      <c r="P20" s="77">
        <v>0</v>
      </c>
      <c r="R20" s="77">
        <v>0</v>
      </c>
      <c r="S20" s="78">
        <v>0</v>
      </c>
      <c r="T20" s="78">
        <v>0</v>
      </c>
      <c r="U20" s="78">
        <v>0</v>
      </c>
    </row>
    <row r="21" spans="2:21">
      <c r="B21" s="79" t="s">
        <v>218</v>
      </c>
      <c r="C21" s="16"/>
      <c r="D21" s="16"/>
      <c r="E21" s="16"/>
      <c r="F21" s="16"/>
      <c r="K21" s="81">
        <v>0</v>
      </c>
      <c r="N21" s="80">
        <v>0</v>
      </c>
      <c r="O21" s="81">
        <v>0</v>
      </c>
      <c r="Q21" s="81">
        <v>0</v>
      </c>
      <c r="R21" s="81">
        <v>0</v>
      </c>
      <c r="T21" s="80">
        <v>0</v>
      </c>
      <c r="U21" s="80">
        <v>0</v>
      </c>
    </row>
    <row r="22" spans="2:21">
      <c r="B22" s="79" t="s">
        <v>258</v>
      </c>
      <c r="C22" s="16"/>
      <c r="D22" s="16"/>
      <c r="E22" s="16"/>
      <c r="F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213</v>
      </c>
      <c r="C23" t="s">
        <v>213</v>
      </c>
      <c r="D23" s="16"/>
      <c r="E23" s="16"/>
      <c r="F23" s="16"/>
      <c r="G23" t="s">
        <v>213</v>
      </c>
      <c r="H23" t="s">
        <v>213</v>
      </c>
      <c r="K23" s="77">
        <v>0</v>
      </c>
      <c r="L23" t="s">
        <v>213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s="79" t="s">
        <v>259</v>
      </c>
      <c r="C24" s="16"/>
      <c r="D24" s="16"/>
      <c r="E24" s="16"/>
      <c r="F24" s="16"/>
      <c r="K24" s="81">
        <v>0</v>
      </c>
      <c r="N24" s="80">
        <v>0</v>
      </c>
      <c r="O24" s="81">
        <v>0</v>
      </c>
      <c r="Q24" s="81">
        <v>0</v>
      </c>
      <c r="R24" s="81">
        <v>0</v>
      </c>
      <c r="T24" s="80">
        <v>0</v>
      </c>
      <c r="U24" s="80">
        <v>0</v>
      </c>
    </row>
    <row r="25" spans="2:21">
      <c r="B25" t="s">
        <v>213</v>
      </c>
      <c r="C25" t="s">
        <v>213</v>
      </c>
      <c r="D25" s="16"/>
      <c r="E25" s="16"/>
      <c r="F25" s="16"/>
      <c r="G25" t="s">
        <v>213</v>
      </c>
      <c r="H25" t="s">
        <v>213</v>
      </c>
      <c r="K25" s="77">
        <v>0</v>
      </c>
      <c r="L25" t="s">
        <v>213</v>
      </c>
      <c r="M25" s="78">
        <v>0</v>
      </c>
      <c r="N25" s="78">
        <v>0</v>
      </c>
      <c r="O25" s="77">
        <v>0</v>
      </c>
      <c r="P25" s="77">
        <v>0</v>
      </c>
      <c r="R25" s="77">
        <v>0</v>
      </c>
      <c r="S25" s="78">
        <v>0</v>
      </c>
      <c r="T25" s="78">
        <v>0</v>
      </c>
      <c r="U25" s="78">
        <v>0</v>
      </c>
    </row>
    <row r="26" spans="2:21">
      <c r="B26" t="s">
        <v>220</v>
      </c>
      <c r="C26" s="16"/>
      <c r="D26" s="16"/>
      <c r="E26" s="16"/>
      <c r="F26" s="16"/>
    </row>
    <row r="27" spans="2:21">
      <c r="B27" t="s">
        <v>252</v>
      </c>
      <c r="C27" s="16"/>
      <c r="D27" s="16"/>
      <c r="E27" s="16"/>
      <c r="F27" s="16"/>
    </row>
    <row r="28" spans="2:21">
      <c r="B28" t="s">
        <v>253</v>
      </c>
      <c r="C28" s="16"/>
      <c r="D28" s="16"/>
      <c r="E28" s="16"/>
      <c r="F28" s="16"/>
    </row>
    <row r="29" spans="2:21">
      <c r="B29" t="s">
        <v>254</v>
      </c>
      <c r="C29" s="16"/>
      <c r="D29" s="16"/>
      <c r="E29" s="16"/>
      <c r="F29" s="16"/>
    </row>
    <row r="30" spans="2:21">
      <c r="B30" t="s">
        <v>255</v>
      </c>
      <c r="C30" s="16"/>
      <c r="D30" s="16"/>
      <c r="E30" s="16"/>
      <c r="F30" s="16"/>
    </row>
    <row r="31" spans="2:21">
      <c r="C31" s="16"/>
      <c r="D31" s="16"/>
      <c r="E31" s="16"/>
      <c r="F31" s="16"/>
    </row>
    <row r="32" spans="2:21">
      <c r="C32" s="16"/>
      <c r="D32" s="16"/>
      <c r="E32" s="16"/>
      <c r="F32" s="16"/>
    </row>
    <row r="33" spans="3:6">
      <c r="C33" s="16"/>
      <c r="D33" s="16"/>
      <c r="E33" s="16"/>
      <c r="F33" s="16"/>
    </row>
    <row r="34" spans="3:6">
      <c r="C34" s="16"/>
      <c r="D34" s="16"/>
      <c r="E34" s="16"/>
      <c r="F34" s="16"/>
    </row>
    <row r="35" spans="3:6">
      <c r="C35" s="16"/>
      <c r="D35" s="16"/>
      <c r="E35" s="16"/>
      <c r="F35" s="16"/>
    </row>
    <row r="36" spans="3:6">
      <c r="C36" s="16"/>
      <c r="D36" s="16"/>
      <c r="E36" s="16"/>
      <c r="F36" s="16"/>
    </row>
    <row r="37" spans="3:6">
      <c r="C37" s="16"/>
      <c r="D37" s="16"/>
      <c r="E37" s="16"/>
      <c r="F37" s="16"/>
    </row>
    <row r="38" spans="3:6">
      <c r="C38" s="16"/>
      <c r="D38" s="16"/>
      <c r="E38" s="16"/>
      <c r="F38" s="16"/>
    </row>
    <row r="39" spans="3:6">
      <c r="C39" s="16"/>
      <c r="D39" s="16"/>
      <c r="E39" s="16"/>
      <c r="F39" s="16"/>
    </row>
    <row r="40" spans="3:6">
      <c r="C40" s="16"/>
      <c r="D40" s="16"/>
      <c r="E40" s="16"/>
      <c r="F40" s="16"/>
    </row>
    <row r="41" spans="3:6">
      <c r="C41" s="16"/>
      <c r="D41" s="16"/>
      <c r="E41" s="16"/>
      <c r="F41" s="16"/>
    </row>
    <row r="42" spans="3:6">
      <c r="C42" s="16"/>
      <c r="D42" s="16"/>
      <c r="E42" s="16"/>
      <c r="F42" s="16"/>
    </row>
    <row r="43" spans="3:6">
      <c r="C43" s="16"/>
      <c r="D43" s="16"/>
      <c r="E43" s="16"/>
      <c r="F43" s="16"/>
    </row>
    <row r="44" spans="3:6">
      <c r="C44" s="16"/>
      <c r="D44" s="16"/>
      <c r="E44" s="16"/>
      <c r="F44" s="16"/>
    </row>
    <row r="45" spans="3:6">
      <c r="C45" s="16"/>
      <c r="D45" s="16"/>
      <c r="E45" s="16"/>
      <c r="F45" s="16"/>
    </row>
    <row r="46" spans="3:6">
      <c r="C46" s="16"/>
      <c r="D46" s="16"/>
      <c r="E46" s="16"/>
      <c r="F46" s="16"/>
    </row>
    <row r="47" spans="3:6">
      <c r="C47" s="16"/>
      <c r="D47" s="16"/>
      <c r="E47" s="16"/>
      <c r="F47" s="16"/>
    </row>
    <row r="48" spans="3:6">
      <c r="C48" s="16"/>
      <c r="D48" s="16"/>
      <c r="E48" s="16"/>
      <c r="F48" s="16"/>
    </row>
    <row r="49" spans="3:6">
      <c r="C49" s="16"/>
      <c r="D49" s="16"/>
      <c r="E49" s="16"/>
      <c r="F49" s="16"/>
    </row>
    <row r="50" spans="3:6">
      <c r="C50" s="16"/>
      <c r="D50" s="16"/>
      <c r="E50" s="16"/>
      <c r="F50" s="16"/>
    </row>
    <row r="51" spans="3:6">
      <c r="C51" s="16"/>
      <c r="D51" s="16"/>
      <c r="E51" s="16"/>
      <c r="F51" s="16"/>
    </row>
    <row r="52" spans="3:6">
      <c r="C52" s="16"/>
      <c r="D52" s="16"/>
      <c r="E52" s="16"/>
      <c r="F52" s="16"/>
    </row>
    <row r="53" spans="3:6">
      <c r="C53" s="16"/>
      <c r="D53" s="16"/>
      <c r="E53" s="16"/>
      <c r="F53" s="16"/>
    </row>
    <row r="54" spans="3:6">
      <c r="C54" s="16"/>
      <c r="D54" s="16"/>
      <c r="E54" s="16"/>
      <c r="F54" s="16"/>
    </row>
    <row r="55" spans="3:6">
      <c r="C55" s="16"/>
      <c r="D55" s="16"/>
      <c r="E55" s="16"/>
      <c r="F55" s="16"/>
    </row>
    <row r="56" spans="3:6">
      <c r="C56" s="16"/>
      <c r="D56" s="16"/>
      <c r="E56" s="16"/>
      <c r="F56" s="16"/>
    </row>
    <row r="57" spans="3:6">
      <c r="C57" s="16"/>
      <c r="D57" s="16"/>
      <c r="E57" s="16"/>
      <c r="F57" s="16"/>
    </row>
    <row r="58" spans="3:6">
      <c r="C58" s="16"/>
      <c r="D58" s="16"/>
      <c r="E58" s="16"/>
      <c r="F58" s="16"/>
    </row>
    <row r="59" spans="3:6">
      <c r="C59" s="16"/>
      <c r="D59" s="16"/>
      <c r="E59" s="16"/>
      <c r="F59" s="16"/>
    </row>
    <row r="60" spans="3:6">
      <c r="C60" s="16"/>
      <c r="D60" s="16"/>
      <c r="E60" s="16"/>
      <c r="F60" s="16"/>
    </row>
    <row r="61" spans="3:6">
      <c r="C61" s="16"/>
      <c r="D61" s="16"/>
      <c r="E61" s="16"/>
      <c r="F61" s="16"/>
    </row>
    <row r="62" spans="3:6">
      <c r="C62" s="16"/>
      <c r="D62" s="16"/>
      <c r="E62" s="16"/>
      <c r="F62" s="16"/>
    </row>
    <row r="63" spans="3:6">
      <c r="C63" s="16"/>
      <c r="D63" s="16"/>
      <c r="E63" s="16"/>
      <c r="F63" s="16"/>
    </row>
    <row r="64" spans="3:6">
      <c r="C64" s="16"/>
      <c r="D64" s="16"/>
      <c r="E64" s="16"/>
      <c r="F64" s="16"/>
    </row>
    <row r="65" spans="3:6">
      <c r="C65" s="16"/>
      <c r="D65" s="16"/>
      <c r="E65" s="16"/>
      <c r="F65" s="16"/>
    </row>
    <row r="66" spans="3:6">
      <c r="C66" s="16"/>
      <c r="D66" s="16"/>
      <c r="E66" s="16"/>
      <c r="F66" s="16"/>
    </row>
    <row r="67" spans="3:6">
      <c r="C67" s="16"/>
      <c r="D67" s="16"/>
      <c r="E67" s="16"/>
      <c r="F67" s="16"/>
    </row>
    <row r="68" spans="3:6">
      <c r="C68" s="16"/>
      <c r="D68" s="16"/>
      <c r="E68" s="16"/>
      <c r="F68" s="16"/>
    </row>
    <row r="69" spans="3:6">
      <c r="C69" s="16"/>
      <c r="D69" s="16"/>
      <c r="E69" s="16"/>
      <c r="F69" s="16"/>
    </row>
    <row r="70" spans="3:6">
      <c r="C70" s="16"/>
      <c r="D70" s="16"/>
      <c r="E70" s="16"/>
      <c r="F70" s="16"/>
    </row>
    <row r="71" spans="3:6">
      <c r="C71" s="16"/>
      <c r="D71" s="16"/>
      <c r="E71" s="16"/>
      <c r="F71" s="16"/>
    </row>
    <row r="72" spans="3:6">
      <c r="C72" s="16"/>
      <c r="D72" s="16"/>
      <c r="E72" s="16"/>
      <c r="F72" s="16"/>
    </row>
    <row r="73" spans="3:6">
      <c r="C73" s="16"/>
      <c r="D73" s="16"/>
      <c r="E73" s="16"/>
      <c r="F73" s="16"/>
    </row>
    <row r="74" spans="3:6">
      <c r="C74" s="16"/>
      <c r="D74" s="16"/>
      <c r="E74" s="16"/>
      <c r="F74" s="16"/>
    </row>
    <row r="75" spans="3:6">
      <c r="C75" s="16"/>
      <c r="D75" s="16"/>
      <c r="E75" s="16"/>
      <c r="F75" s="16"/>
    </row>
    <row r="76" spans="3:6">
      <c r="C76" s="16"/>
      <c r="D76" s="16"/>
      <c r="E76" s="16"/>
      <c r="F76" s="16"/>
    </row>
    <row r="77" spans="3:6">
      <c r="C77" s="16"/>
      <c r="D77" s="16"/>
      <c r="E77" s="16"/>
      <c r="F77" s="16"/>
    </row>
    <row r="78" spans="3:6">
      <c r="C78" s="16"/>
      <c r="D78" s="16"/>
      <c r="E78" s="16"/>
      <c r="F78" s="16"/>
    </row>
    <row r="79" spans="3:6">
      <c r="C79" s="16"/>
      <c r="D79" s="16"/>
      <c r="E79" s="16"/>
      <c r="F79" s="16"/>
    </row>
    <row r="80" spans="3:6">
      <c r="C80" s="16"/>
      <c r="D80" s="16"/>
      <c r="E80" s="16"/>
      <c r="F80" s="16"/>
    </row>
    <row r="81" spans="3:6">
      <c r="C81" s="16"/>
      <c r="D81" s="16"/>
      <c r="E81" s="16"/>
      <c r="F81" s="16"/>
    </row>
    <row r="82" spans="3:6">
      <c r="C82" s="16"/>
      <c r="D82" s="16"/>
      <c r="E82" s="16"/>
      <c r="F82" s="16"/>
    </row>
    <row r="83" spans="3:6">
      <c r="C83" s="16"/>
      <c r="D83" s="16"/>
      <c r="E83" s="16"/>
      <c r="F83" s="16"/>
    </row>
    <row r="84" spans="3:6">
      <c r="C84" s="16"/>
      <c r="D84" s="16"/>
      <c r="E84" s="16"/>
      <c r="F84" s="16"/>
    </row>
    <row r="85" spans="3:6">
      <c r="C85" s="16"/>
      <c r="D85" s="16"/>
      <c r="E85" s="16"/>
      <c r="F85" s="16"/>
    </row>
    <row r="86" spans="3:6">
      <c r="C86" s="16"/>
      <c r="D86" s="16"/>
      <c r="E86" s="16"/>
      <c r="F86" s="16"/>
    </row>
    <row r="87" spans="3:6">
      <c r="C87" s="16"/>
      <c r="D87" s="16"/>
      <c r="E87" s="16"/>
      <c r="F87" s="16"/>
    </row>
    <row r="88" spans="3:6">
      <c r="C88" s="16"/>
      <c r="D88" s="16"/>
      <c r="E88" s="16"/>
      <c r="F88" s="16"/>
    </row>
    <row r="89" spans="3:6">
      <c r="C89" s="16"/>
      <c r="D89" s="16"/>
      <c r="E89" s="16"/>
      <c r="F89" s="16"/>
    </row>
    <row r="90" spans="3:6">
      <c r="C90" s="16"/>
      <c r="D90" s="16"/>
      <c r="E90" s="16"/>
      <c r="F90" s="16"/>
    </row>
    <row r="91" spans="3:6">
      <c r="C91" s="16"/>
      <c r="D91" s="16"/>
      <c r="E91" s="16"/>
      <c r="F91" s="16"/>
    </row>
    <row r="92" spans="3:6">
      <c r="C92" s="16"/>
      <c r="D92" s="16"/>
      <c r="E92" s="16"/>
      <c r="F92" s="16"/>
    </row>
    <row r="93" spans="3:6">
      <c r="C93" s="16"/>
      <c r="D93" s="16"/>
      <c r="E93" s="16"/>
      <c r="F93" s="16"/>
    </row>
    <row r="94" spans="3:6">
      <c r="C94" s="16"/>
      <c r="D94" s="16"/>
      <c r="E94" s="16"/>
      <c r="F94" s="16"/>
    </row>
    <row r="95" spans="3:6">
      <c r="C95" s="16"/>
      <c r="D95" s="16"/>
      <c r="E95" s="16"/>
      <c r="F95" s="16"/>
    </row>
    <row r="96" spans="3:6">
      <c r="C96" s="16"/>
      <c r="D96" s="16"/>
      <c r="E96" s="16"/>
      <c r="F96" s="16"/>
    </row>
    <row r="97" spans="3:6">
      <c r="C97" s="16"/>
      <c r="D97" s="16"/>
      <c r="E97" s="16"/>
      <c r="F97" s="16"/>
    </row>
    <row r="98" spans="3:6">
      <c r="C98" s="16"/>
      <c r="D98" s="16"/>
      <c r="E98" s="16"/>
      <c r="F98" s="16"/>
    </row>
    <row r="99" spans="3:6">
      <c r="C99" s="16"/>
      <c r="D99" s="16"/>
      <c r="E99" s="16"/>
      <c r="F99" s="16"/>
    </row>
    <row r="100" spans="3:6">
      <c r="C100" s="16"/>
      <c r="D100" s="16"/>
      <c r="E100" s="16"/>
      <c r="F100" s="16"/>
    </row>
    <row r="101" spans="3:6">
      <c r="C101" s="16"/>
      <c r="D101" s="16"/>
      <c r="E101" s="16"/>
      <c r="F101" s="16"/>
    </row>
    <row r="102" spans="3:6">
      <c r="C102" s="16"/>
      <c r="D102" s="16"/>
      <c r="E102" s="16"/>
      <c r="F102" s="16"/>
    </row>
    <row r="103" spans="3:6">
      <c r="C103" s="16"/>
      <c r="D103" s="16"/>
      <c r="E103" s="16"/>
      <c r="F103" s="16"/>
    </row>
    <row r="104" spans="3:6">
      <c r="C104" s="16"/>
      <c r="D104" s="16"/>
      <c r="E104" s="16"/>
      <c r="F104" s="16"/>
    </row>
    <row r="105" spans="3:6">
      <c r="C105" s="16"/>
      <c r="D105" s="16"/>
      <c r="E105" s="16"/>
      <c r="F105" s="16"/>
    </row>
    <row r="106" spans="3:6">
      <c r="C106" s="16"/>
      <c r="D106" s="16"/>
      <c r="E106" s="16"/>
      <c r="F106" s="16"/>
    </row>
    <row r="107" spans="3:6">
      <c r="C107" s="16"/>
      <c r="D107" s="16"/>
      <c r="E107" s="16"/>
      <c r="F107" s="16"/>
    </row>
    <row r="108" spans="3:6">
      <c r="C108" s="16"/>
      <c r="D108" s="16"/>
      <c r="E108" s="16"/>
      <c r="F108" s="16"/>
    </row>
    <row r="109" spans="3:6">
      <c r="C109" s="16"/>
      <c r="D109" s="16"/>
      <c r="E109" s="16"/>
      <c r="F109" s="16"/>
    </row>
    <row r="110" spans="3:6">
      <c r="C110" s="16"/>
      <c r="D110" s="16"/>
      <c r="E110" s="16"/>
      <c r="F110" s="16"/>
    </row>
    <row r="111" spans="3:6">
      <c r="C111" s="16"/>
      <c r="D111" s="16"/>
      <c r="E111" s="16"/>
      <c r="F111" s="16"/>
    </row>
    <row r="112" spans="3:6">
      <c r="C112" s="16"/>
      <c r="D112" s="16"/>
      <c r="E112" s="16"/>
      <c r="F112" s="16"/>
    </row>
    <row r="113" spans="3:6">
      <c r="C113" s="16"/>
      <c r="D113" s="16"/>
      <c r="E113" s="16"/>
      <c r="F113" s="16"/>
    </row>
    <row r="114" spans="3:6">
      <c r="C114" s="16"/>
      <c r="D114" s="16"/>
      <c r="E114" s="16"/>
      <c r="F114" s="16"/>
    </row>
    <row r="115" spans="3:6">
      <c r="C115" s="16"/>
      <c r="D115" s="16"/>
      <c r="E115" s="16"/>
      <c r="F115" s="16"/>
    </row>
    <row r="116" spans="3:6">
      <c r="C116" s="16"/>
      <c r="D116" s="16"/>
      <c r="E116" s="16"/>
      <c r="F116" s="16"/>
    </row>
    <row r="117" spans="3:6">
      <c r="C117" s="16"/>
      <c r="D117" s="16"/>
      <c r="E117" s="16"/>
      <c r="F117" s="16"/>
    </row>
    <row r="118" spans="3:6">
      <c r="C118" s="16"/>
      <c r="D118" s="16"/>
      <c r="E118" s="16"/>
      <c r="F118" s="16"/>
    </row>
    <row r="119" spans="3:6">
      <c r="C119" s="16"/>
      <c r="D119" s="16"/>
      <c r="E119" s="16"/>
      <c r="F119" s="16"/>
    </row>
    <row r="120" spans="3:6">
      <c r="C120" s="16"/>
      <c r="D120" s="16"/>
      <c r="E120" s="16"/>
      <c r="F120" s="16"/>
    </row>
    <row r="121" spans="3:6">
      <c r="C121" s="16"/>
      <c r="D121" s="16"/>
      <c r="E121" s="16"/>
      <c r="F121" s="16"/>
    </row>
    <row r="122" spans="3:6">
      <c r="C122" s="16"/>
      <c r="D122" s="16"/>
      <c r="E122" s="16"/>
      <c r="F122" s="16"/>
    </row>
    <row r="123" spans="3:6">
      <c r="C123" s="16"/>
      <c r="D123" s="16"/>
      <c r="E123" s="16"/>
      <c r="F123" s="16"/>
    </row>
    <row r="124" spans="3:6">
      <c r="C124" s="16"/>
      <c r="D124" s="16"/>
      <c r="E124" s="16"/>
      <c r="F124" s="16"/>
    </row>
    <row r="125" spans="3:6">
      <c r="C125" s="16"/>
      <c r="D125" s="16"/>
      <c r="E125" s="16"/>
      <c r="F125" s="16"/>
    </row>
    <row r="126" spans="3:6">
      <c r="C126" s="16"/>
      <c r="D126" s="16"/>
      <c r="E126" s="16"/>
      <c r="F126" s="16"/>
    </row>
    <row r="127" spans="3:6">
      <c r="C127" s="16"/>
      <c r="D127" s="16"/>
      <c r="E127" s="16"/>
      <c r="F127" s="16"/>
    </row>
    <row r="128" spans="3:6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</row>
    <row r="6" spans="2:62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  <c r="BJ6" s="19"/>
    </row>
    <row r="7" spans="2:62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0</v>
      </c>
      <c r="J11" s="7"/>
      <c r="K11" s="75">
        <v>0</v>
      </c>
      <c r="L11" s="75">
        <v>0</v>
      </c>
      <c r="M11" s="7"/>
      <c r="N11" s="76">
        <v>0</v>
      </c>
      <c r="O11" s="76">
        <v>0</v>
      </c>
      <c r="BF11" s="16"/>
      <c r="BG11" s="19"/>
      <c r="BH11" s="16"/>
      <c r="BJ11" s="16"/>
    </row>
    <row r="12" spans="2:62">
      <c r="B12" s="79" t="s">
        <v>200</v>
      </c>
      <c r="E12" s="16"/>
      <c r="F12" s="16"/>
      <c r="G12" s="16"/>
      <c r="I12" s="81">
        <v>0</v>
      </c>
      <c r="K12" s="81">
        <v>0</v>
      </c>
      <c r="L12" s="81">
        <v>0</v>
      </c>
      <c r="N12" s="80">
        <v>0</v>
      </c>
      <c r="O12" s="80">
        <v>0</v>
      </c>
    </row>
    <row r="13" spans="2:62">
      <c r="B13" s="79" t="s">
        <v>261</v>
      </c>
      <c r="E13" s="16"/>
      <c r="F13" s="16"/>
      <c r="G13" s="16"/>
      <c r="I13" s="81">
        <v>0</v>
      </c>
      <c r="K13" s="81">
        <v>0</v>
      </c>
      <c r="L13" s="81">
        <v>0</v>
      </c>
      <c r="N13" s="80">
        <v>0</v>
      </c>
      <c r="O13" s="80">
        <v>0</v>
      </c>
    </row>
    <row r="14" spans="2:62">
      <c r="B14" t="s">
        <v>213</v>
      </c>
      <c r="C14" t="s">
        <v>213</v>
      </c>
      <c r="E14" s="16"/>
      <c r="F14" s="16"/>
      <c r="G14" t="s">
        <v>213</v>
      </c>
      <c r="H14" t="s">
        <v>213</v>
      </c>
      <c r="I14" s="77">
        <v>0</v>
      </c>
      <c r="J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2">
      <c r="B15" s="79" t="s">
        <v>262</v>
      </c>
      <c r="E15" s="16"/>
      <c r="F15" s="16"/>
      <c r="G15" s="16"/>
      <c r="I15" s="81">
        <v>0</v>
      </c>
      <c r="K15" s="81">
        <v>0</v>
      </c>
      <c r="L15" s="81">
        <v>0</v>
      </c>
      <c r="N15" s="80">
        <v>0</v>
      </c>
      <c r="O15" s="80">
        <v>0</v>
      </c>
    </row>
    <row r="16" spans="2:62">
      <c r="B16" t="s">
        <v>213</v>
      </c>
      <c r="C16" t="s">
        <v>213</v>
      </c>
      <c r="E16" s="16"/>
      <c r="F16" s="16"/>
      <c r="G16" t="s">
        <v>213</v>
      </c>
      <c r="H16" t="s">
        <v>213</v>
      </c>
      <c r="I16" s="77">
        <v>0</v>
      </c>
      <c r="J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263</v>
      </c>
      <c r="E17" s="16"/>
      <c r="F17" s="16"/>
      <c r="G17" s="16"/>
      <c r="I17" s="81">
        <v>0</v>
      </c>
      <c r="K17" s="81">
        <v>0</v>
      </c>
      <c r="L17" s="81">
        <v>0</v>
      </c>
      <c r="N17" s="80">
        <v>0</v>
      </c>
      <c r="O17" s="80">
        <v>0</v>
      </c>
    </row>
    <row r="18" spans="2:15">
      <c r="B18" t="s">
        <v>213</v>
      </c>
      <c r="C18" t="s">
        <v>213</v>
      </c>
      <c r="E18" s="16"/>
      <c r="F18" s="16"/>
      <c r="G18" t="s">
        <v>213</v>
      </c>
      <c r="H18" t="s">
        <v>213</v>
      </c>
      <c r="I18" s="77">
        <v>0</v>
      </c>
      <c r="J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264</v>
      </c>
      <c r="E19" s="16"/>
      <c r="F19" s="16"/>
      <c r="G19" s="16"/>
      <c r="I19" s="81">
        <v>0</v>
      </c>
      <c r="K19" s="81">
        <v>0</v>
      </c>
      <c r="L19" s="81">
        <v>0</v>
      </c>
      <c r="N19" s="80">
        <v>0</v>
      </c>
      <c r="O19" s="80">
        <v>0</v>
      </c>
    </row>
    <row r="20" spans="2:15">
      <c r="B20" t="s">
        <v>213</v>
      </c>
      <c r="C20" t="s">
        <v>213</v>
      </c>
      <c r="E20" s="16"/>
      <c r="F20" s="16"/>
      <c r="G20" t="s">
        <v>213</v>
      </c>
      <c r="H20" t="s">
        <v>213</v>
      </c>
      <c r="I20" s="77">
        <v>0</v>
      </c>
      <c r="J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218</v>
      </c>
      <c r="E21" s="16"/>
      <c r="F21" s="16"/>
      <c r="G21" s="16"/>
      <c r="I21" s="81">
        <v>0</v>
      </c>
      <c r="K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258</v>
      </c>
      <c r="E22" s="16"/>
      <c r="F22" s="16"/>
      <c r="G22" s="16"/>
      <c r="I22" s="81">
        <v>0</v>
      </c>
      <c r="K22" s="81">
        <v>0</v>
      </c>
      <c r="L22" s="81">
        <v>0</v>
      </c>
      <c r="N22" s="80">
        <v>0</v>
      </c>
      <c r="O22" s="80">
        <v>0</v>
      </c>
    </row>
    <row r="23" spans="2:15">
      <c r="B23" t="s">
        <v>213</v>
      </c>
      <c r="C23" t="s">
        <v>213</v>
      </c>
      <c r="E23" s="16"/>
      <c r="F23" s="16"/>
      <c r="G23" t="s">
        <v>213</v>
      </c>
      <c r="H23" t="s">
        <v>213</v>
      </c>
      <c r="I23" s="77">
        <v>0</v>
      </c>
      <c r="J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259</v>
      </c>
      <c r="E24" s="16"/>
      <c r="F24" s="16"/>
      <c r="G24" s="16"/>
      <c r="I24" s="81">
        <v>0</v>
      </c>
      <c r="K24" s="81">
        <v>0</v>
      </c>
      <c r="L24" s="81">
        <v>0</v>
      </c>
      <c r="N24" s="80">
        <v>0</v>
      </c>
      <c r="O24" s="80">
        <v>0</v>
      </c>
    </row>
    <row r="25" spans="2:15">
      <c r="B25" t="s">
        <v>213</v>
      </c>
      <c r="C25" t="s">
        <v>213</v>
      </c>
      <c r="E25" s="16"/>
      <c r="F25" s="16"/>
      <c r="G25" t="s">
        <v>213</v>
      </c>
      <c r="H25" t="s">
        <v>213</v>
      </c>
      <c r="I25" s="77">
        <v>0</v>
      </c>
      <c r="J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t="s">
        <v>220</v>
      </c>
      <c r="E26" s="16"/>
      <c r="F26" s="16"/>
      <c r="G26" s="16"/>
    </row>
    <row r="27" spans="2:15">
      <c r="B27" t="s">
        <v>252</v>
      </c>
      <c r="E27" s="16"/>
      <c r="F27" s="16"/>
      <c r="G27" s="16"/>
    </row>
    <row r="28" spans="2:15">
      <c r="B28" t="s">
        <v>253</v>
      </c>
      <c r="E28" s="16"/>
      <c r="F28" s="16"/>
      <c r="G28" s="16"/>
    </row>
    <row r="29" spans="2:15">
      <c r="B29" t="s">
        <v>254</v>
      </c>
      <c r="E29" s="16"/>
      <c r="F29" s="16"/>
      <c r="G29" s="16"/>
    </row>
    <row r="30" spans="2:15">
      <c r="B30" t="s">
        <v>255</v>
      </c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</row>
    <row r="6" spans="2:63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K6" s="19"/>
    </row>
    <row r="7" spans="2:63" ht="26.25" customHeight="1">
      <c r="B7" s="95" t="s">
        <v>194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5">
        <v>0</v>
      </c>
      <c r="L11" s="7"/>
      <c r="M11" s="76">
        <v>0</v>
      </c>
      <c r="N11" s="76">
        <v>0</v>
      </c>
      <c r="O11" s="35"/>
      <c r="BH11" s="16"/>
      <c r="BI11" s="19"/>
      <c r="BK11" s="16"/>
    </row>
    <row r="12" spans="2:63">
      <c r="B12" s="79" t="s">
        <v>200</v>
      </c>
      <c r="D12" s="16"/>
      <c r="E12" s="16"/>
      <c r="F12" s="16"/>
      <c r="G12" s="16"/>
      <c r="H12" s="81">
        <v>0</v>
      </c>
      <c r="J12" s="81">
        <v>0</v>
      </c>
      <c r="K12" s="81">
        <v>0</v>
      </c>
      <c r="M12" s="80">
        <v>0</v>
      </c>
      <c r="N12" s="80">
        <v>0</v>
      </c>
    </row>
    <row r="13" spans="2:63">
      <c r="B13" s="79" t="s">
        <v>265</v>
      </c>
      <c r="D13" s="16"/>
      <c r="E13" s="16"/>
      <c r="F13" s="16"/>
      <c r="G13" s="16"/>
      <c r="H13" s="81">
        <v>0</v>
      </c>
      <c r="J13" s="81">
        <v>0</v>
      </c>
      <c r="K13" s="81">
        <v>0</v>
      </c>
      <c r="M13" s="80">
        <v>0</v>
      </c>
      <c r="N13" s="80">
        <v>0</v>
      </c>
    </row>
    <row r="14" spans="2:63">
      <c r="B14" t="s">
        <v>213</v>
      </c>
      <c r="C14" t="s">
        <v>213</v>
      </c>
      <c r="D14" s="16"/>
      <c r="E14" s="16"/>
      <c r="F14" t="s">
        <v>213</v>
      </c>
      <c r="G14" t="s">
        <v>213</v>
      </c>
      <c r="H14" s="77">
        <v>0</v>
      </c>
      <c r="I14" s="77">
        <v>0</v>
      </c>
      <c r="K14" s="77">
        <v>0</v>
      </c>
      <c r="L14" s="78">
        <v>0</v>
      </c>
      <c r="M14" s="78">
        <v>0</v>
      </c>
      <c r="N14" s="78">
        <v>0</v>
      </c>
    </row>
    <row r="15" spans="2:63">
      <c r="B15" s="79" t="s">
        <v>266</v>
      </c>
      <c r="D15" s="16"/>
      <c r="E15" s="16"/>
      <c r="F15" s="16"/>
      <c r="G15" s="16"/>
      <c r="H15" s="81">
        <v>0</v>
      </c>
      <c r="J15" s="81">
        <v>0</v>
      </c>
      <c r="K15" s="81">
        <v>0</v>
      </c>
      <c r="M15" s="80">
        <v>0</v>
      </c>
      <c r="N15" s="80">
        <v>0</v>
      </c>
    </row>
    <row r="16" spans="2:63">
      <c r="B16" t="s">
        <v>213</v>
      </c>
      <c r="C16" t="s">
        <v>213</v>
      </c>
      <c r="D16" s="16"/>
      <c r="E16" s="16"/>
      <c r="F16" t="s">
        <v>213</v>
      </c>
      <c r="G16" t="s">
        <v>213</v>
      </c>
      <c r="H16" s="77">
        <v>0</v>
      </c>
      <c r="I16" s="77">
        <v>0</v>
      </c>
      <c r="K16" s="77">
        <v>0</v>
      </c>
      <c r="L16" s="78">
        <v>0</v>
      </c>
      <c r="M16" s="78">
        <v>0</v>
      </c>
      <c r="N16" s="78">
        <v>0</v>
      </c>
    </row>
    <row r="17" spans="2:14">
      <c r="B17" s="79" t="s">
        <v>267</v>
      </c>
      <c r="D17" s="16"/>
      <c r="E17" s="16"/>
      <c r="F17" s="16"/>
      <c r="G17" s="16"/>
      <c r="H17" s="81">
        <v>0</v>
      </c>
      <c r="J17" s="81">
        <v>0</v>
      </c>
      <c r="K17" s="81">
        <v>0</v>
      </c>
      <c r="M17" s="80">
        <v>0</v>
      </c>
      <c r="N17" s="80">
        <v>0</v>
      </c>
    </row>
    <row r="18" spans="2:14">
      <c r="B18" t="s">
        <v>213</v>
      </c>
      <c r="C18" t="s">
        <v>213</v>
      </c>
      <c r="D18" s="16"/>
      <c r="E18" s="16"/>
      <c r="F18" t="s">
        <v>213</v>
      </c>
      <c r="G18" t="s">
        <v>213</v>
      </c>
      <c r="H18" s="77">
        <v>0</v>
      </c>
      <c r="I18" s="77">
        <v>0</v>
      </c>
      <c r="K18" s="77">
        <v>0</v>
      </c>
      <c r="L18" s="78">
        <v>0</v>
      </c>
      <c r="M18" s="78">
        <v>0</v>
      </c>
      <c r="N18" s="78">
        <v>0</v>
      </c>
    </row>
    <row r="19" spans="2:14">
      <c r="B19" s="79" t="s">
        <v>268</v>
      </c>
      <c r="D19" s="16"/>
      <c r="E19" s="16"/>
      <c r="F19" s="16"/>
      <c r="G19" s="16"/>
      <c r="H19" s="81">
        <v>0</v>
      </c>
      <c r="J19" s="81">
        <v>0</v>
      </c>
      <c r="K19" s="81">
        <v>0</v>
      </c>
      <c r="M19" s="80">
        <v>0</v>
      </c>
      <c r="N19" s="80">
        <v>0</v>
      </c>
    </row>
    <row r="20" spans="2:14">
      <c r="B20" t="s">
        <v>213</v>
      </c>
      <c r="C20" t="s">
        <v>213</v>
      </c>
      <c r="D20" s="16"/>
      <c r="E20" s="16"/>
      <c r="F20" t="s">
        <v>213</v>
      </c>
      <c r="G20" t="s">
        <v>213</v>
      </c>
      <c r="H20" s="77">
        <v>0</v>
      </c>
      <c r="I20" s="77">
        <v>0</v>
      </c>
      <c r="K20" s="77">
        <v>0</v>
      </c>
      <c r="L20" s="78">
        <v>0</v>
      </c>
      <c r="M20" s="78">
        <v>0</v>
      </c>
      <c r="N20" s="78">
        <v>0</v>
      </c>
    </row>
    <row r="21" spans="2:14">
      <c r="B21" s="79" t="s">
        <v>260</v>
      </c>
      <c r="D21" s="16"/>
      <c r="E21" s="16"/>
      <c r="F21" s="16"/>
      <c r="G21" s="16"/>
      <c r="H21" s="81">
        <v>0</v>
      </c>
      <c r="J21" s="81">
        <v>0</v>
      </c>
      <c r="K21" s="81">
        <v>0</v>
      </c>
      <c r="M21" s="80">
        <v>0</v>
      </c>
      <c r="N21" s="80">
        <v>0</v>
      </c>
    </row>
    <row r="22" spans="2:14">
      <c r="B22" t="s">
        <v>213</v>
      </c>
      <c r="C22" t="s">
        <v>213</v>
      </c>
      <c r="D22" s="16"/>
      <c r="E22" s="16"/>
      <c r="F22" t="s">
        <v>213</v>
      </c>
      <c r="G22" t="s">
        <v>213</v>
      </c>
      <c r="H22" s="77">
        <v>0</v>
      </c>
      <c r="I22" s="77">
        <v>0</v>
      </c>
      <c r="K22" s="77">
        <v>0</v>
      </c>
      <c r="L22" s="78">
        <v>0</v>
      </c>
      <c r="M22" s="78">
        <v>0</v>
      </c>
      <c r="N22" s="78">
        <v>0</v>
      </c>
    </row>
    <row r="23" spans="2:14">
      <c r="B23" s="79" t="s">
        <v>269</v>
      </c>
      <c r="D23" s="16"/>
      <c r="E23" s="16"/>
      <c r="F23" s="16"/>
      <c r="G23" s="16"/>
      <c r="H23" s="81">
        <v>0</v>
      </c>
      <c r="J23" s="81">
        <v>0</v>
      </c>
      <c r="K23" s="81">
        <v>0</v>
      </c>
      <c r="M23" s="80">
        <v>0</v>
      </c>
      <c r="N23" s="80">
        <v>0</v>
      </c>
    </row>
    <row r="24" spans="2:14">
      <c r="B24" t="s">
        <v>213</v>
      </c>
      <c r="C24" t="s">
        <v>213</v>
      </c>
      <c r="D24" s="16"/>
      <c r="E24" s="16"/>
      <c r="F24" t="s">
        <v>213</v>
      </c>
      <c r="G24" t="s">
        <v>213</v>
      </c>
      <c r="H24" s="77">
        <v>0</v>
      </c>
      <c r="I24" s="77">
        <v>0</v>
      </c>
      <c r="K24" s="77">
        <v>0</v>
      </c>
      <c r="L24" s="78">
        <v>0</v>
      </c>
      <c r="M24" s="78">
        <v>0</v>
      </c>
      <c r="N24" s="78">
        <v>0</v>
      </c>
    </row>
    <row r="25" spans="2:14">
      <c r="B25" s="79" t="s">
        <v>218</v>
      </c>
      <c r="D25" s="16"/>
      <c r="E25" s="16"/>
      <c r="F25" s="16"/>
      <c r="G25" s="16"/>
      <c r="H25" s="81">
        <v>0</v>
      </c>
      <c r="J25" s="81">
        <v>0</v>
      </c>
      <c r="K25" s="81">
        <v>0</v>
      </c>
      <c r="M25" s="80">
        <v>0</v>
      </c>
      <c r="N25" s="80">
        <v>0</v>
      </c>
    </row>
    <row r="26" spans="2:14">
      <c r="B26" s="79" t="s">
        <v>270</v>
      </c>
      <c r="D26" s="16"/>
      <c r="E26" s="16"/>
      <c r="F26" s="16"/>
      <c r="G26" s="16"/>
      <c r="H26" s="81">
        <v>0</v>
      </c>
      <c r="J26" s="81">
        <v>0</v>
      </c>
      <c r="K26" s="81">
        <v>0</v>
      </c>
      <c r="M26" s="80">
        <v>0</v>
      </c>
      <c r="N26" s="80">
        <v>0</v>
      </c>
    </row>
    <row r="27" spans="2:14">
      <c r="B27" t="s">
        <v>213</v>
      </c>
      <c r="C27" t="s">
        <v>213</v>
      </c>
      <c r="D27" s="16"/>
      <c r="E27" s="16"/>
      <c r="F27" t="s">
        <v>213</v>
      </c>
      <c r="G27" t="s">
        <v>213</v>
      </c>
      <c r="H27" s="77">
        <v>0</v>
      </c>
      <c r="I27" s="77">
        <v>0</v>
      </c>
      <c r="K27" s="77">
        <v>0</v>
      </c>
      <c r="L27" s="78">
        <v>0</v>
      </c>
      <c r="M27" s="78">
        <v>0</v>
      </c>
      <c r="N27" s="78">
        <v>0</v>
      </c>
    </row>
    <row r="28" spans="2:14">
      <c r="B28" s="79" t="s">
        <v>271</v>
      </c>
      <c r="D28" s="16"/>
      <c r="E28" s="16"/>
      <c r="F28" s="16"/>
      <c r="G28" s="16"/>
      <c r="H28" s="81">
        <v>0</v>
      </c>
      <c r="J28" s="81">
        <v>0</v>
      </c>
      <c r="K28" s="81">
        <v>0</v>
      </c>
      <c r="M28" s="80">
        <v>0</v>
      </c>
      <c r="N28" s="80">
        <v>0</v>
      </c>
    </row>
    <row r="29" spans="2:14">
      <c r="B29" t="s">
        <v>213</v>
      </c>
      <c r="C29" t="s">
        <v>213</v>
      </c>
      <c r="D29" s="16"/>
      <c r="E29" s="16"/>
      <c r="F29" t="s">
        <v>213</v>
      </c>
      <c r="G29" t="s">
        <v>213</v>
      </c>
      <c r="H29" s="77">
        <v>0</v>
      </c>
      <c r="I29" s="77">
        <v>0</v>
      </c>
      <c r="K29" s="77">
        <v>0</v>
      </c>
      <c r="L29" s="78">
        <v>0</v>
      </c>
      <c r="M29" s="78">
        <v>0</v>
      </c>
      <c r="N29" s="78">
        <v>0</v>
      </c>
    </row>
    <row r="30" spans="2:14">
      <c r="B30" s="79" t="s">
        <v>260</v>
      </c>
      <c r="D30" s="16"/>
      <c r="E30" s="16"/>
      <c r="F30" s="16"/>
      <c r="G30" s="16"/>
      <c r="H30" s="81">
        <v>0</v>
      </c>
      <c r="J30" s="81">
        <v>0</v>
      </c>
      <c r="K30" s="81">
        <v>0</v>
      </c>
      <c r="M30" s="80">
        <v>0</v>
      </c>
      <c r="N30" s="80">
        <v>0</v>
      </c>
    </row>
    <row r="31" spans="2:14">
      <c r="B31" t="s">
        <v>213</v>
      </c>
      <c r="C31" t="s">
        <v>213</v>
      </c>
      <c r="D31" s="16"/>
      <c r="E31" s="16"/>
      <c r="F31" t="s">
        <v>213</v>
      </c>
      <c r="G31" t="s">
        <v>213</v>
      </c>
      <c r="H31" s="77">
        <v>0</v>
      </c>
      <c r="I31" s="77">
        <v>0</v>
      </c>
      <c r="K31" s="77">
        <v>0</v>
      </c>
      <c r="L31" s="78">
        <v>0</v>
      </c>
      <c r="M31" s="78">
        <v>0</v>
      </c>
      <c r="N31" s="78">
        <v>0</v>
      </c>
    </row>
    <row r="32" spans="2:14">
      <c r="B32" s="79" t="s">
        <v>269</v>
      </c>
      <c r="D32" s="16"/>
      <c r="E32" s="16"/>
      <c r="F32" s="16"/>
      <c r="G32" s="16"/>
      <c r="H32" s="81">
        <v>0</v>
      </c>
      <c r="J32" s="81">
        <v>0</v>
      </c>
      <c r="K32" s="81">
        <v>0</v>
      </c>
      <c r="M32" s="80">
        <v>0</v>
      </c>
      <c r="N32" s="80">
        <v>0</v>
      </c>
    </row>
    <row r="33" spans="2:14">
      <c r="B33" t="s">
        <v>213</v>
      </c>
      <c r="C33" t="s">
        <v>213</v>
      </c>
      <c r="D33" s="16"/>
      <c r="E33" s="16"/>
      <c r="F33" t="s">
        <v>213</v>
      </c>
      <c r="G33" t="s">
        <v>213</v>
      </c>
      <c r="H33" s="77">
        <v>0</v>
      </c>
      <c r="I33" s="77">
        <v>0</v>
      </c>
      <c r="K33" s="77">
        <v>0</v>
      </c>
      <c r="L33" s="78">
        <v>0</v>
      </c>
      <c r="M33" s="78">
        <v>0</v>
      </c>
      <c r="N33" s="78">
        <v>0</v>
      </c>
    </row>
    <row r="34" spans="2:14">
      <c r="B34" t="s">
        <v>220</v>
      </c>
      <c r="D34" s="16"/>
      <c r="E34" s="16"/>
      <c r="F34" s="16"/>
      <c r="G34" s="16"/>
    </row>
    <row r="35" spans="2:14">
      <c r="B35" t="s">
        <v>252</v>
      </c>
      <c r="D35" s="16"/>
      <c r="E35" s="16"/>
      <c r="F35" s="16"/>
      <c r="G35" s="16"/>
    </row>
    <row r="36" spans="2:14">
      <c r="B36" t="s">
        <v>253</v>
      </c>
      <c r="D36" s="16"/>
      <c r="E36" s="16"/>
      <c r="F36" s="16"/>
      <c r="G36" s="16"/>
    </row>
    <row r="37" spans="2:14">
      <c r="B37" t="s">
        <v>254</v>
      </c>
      <c r="D37" s="16"/>
      <c r="E37" s="16"/>
      <c r="F37" s="16"/>
      <c r="G37" s="16"/>
    </row>
    <row r="38" spans="2:14">
      <c r="B38" t="s">
        <v>255</v>
      </c>
      <c r="D38" s="16"/>
      <c r="E38" s="16"/>
      <c r="F38" s="16"/>
      <c r="G38" s="16"/>
    </row>
    <row r="39" spans="2:14">
      <c r="D39" s="16"/>
      <c r="E39" s="16"/>
      <c r="F39" s="16"/>
      <c r="G39" s="16"/>
    </row>
    <row r="40" spans="2:14">
      <c r="D40" s="16"/>
      <c r="E40" s="16"/>
      <c r="F40" s="16"/>
      <c r="G40" s="16"/>
    </row>
    <row r="41" spans="2:14">
      <c r="D41" s="16"/>
      <c r="E41" s="16"/>
      <c r="F41" s="16"/>
      <c r="G41" s="16"/>
    </row>
    <row r="42" spans="2:14">
      <c r="D42" s="16"/>
      <c r="E42" s="16"/>
      <c r="F42" s="16"/>
      <c r="G42" s="16"/>
    </row>
    <row r="43" spans="2:14">
      <c r="D43" s="16"/>
      <c r="E43" s="16"/>
      <c r="F43" s="16"/>
      <c r="G43" s="16"/>
    </row>
    <row r="44" spans="2:14"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0</v>
      </c>
      <c r="K11" s="7"/>
      <c r="L11" s="75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9" t="s">
        <v>200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272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213</v>
      </c>
      <c r="C14" t="s">
        <v>213</v>
      </c>
      <c r="D14" s="16"/>
      <c r="E14" s="16"/>
      <c r="F14" t="s">
        <v>213</v>
      </c>
      <c r="G14" t="s">
        <v>213</v>
      </c>
      <c r="I14" t="s">
        <v>213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273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213</v>
      </c>
      <c r="C16" t="s">
        <v>213</v>
      </c>
      <c r="D16" s="16"/>
      <c r="E16" s="16"/>
      <c r="F16" t="s">
        <v>213</v>
      </c>
      <c r="G16" t="s">
        <v>213</v>
      </c>
      <c r="I16" t="s">
        <v>213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213</v>
      </c>
      <c r="C18" t="s">
        <v>213</v>
      </c>
      <c r="D18" s="16"/>
      <c r="E18" s="16"/>
      <c r="F18" t="s">
        <v>213</v>
      </c>
      <c r="G18" t="s">
        <v>213</v>
      </c>
      <c r="I18" t="s">
        <v>213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260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213</v>
      </c>
      <c r="C20" t="s">
        <v>213</v>
      </c>
      <c r="D20" s="16"/>
      <c r="E20" s="16"/>
      <c r="F20" t="s">
        <v>213</v>
      </c>
      <c r="G20" t="s">
        <v>213</v>
      </c>
      <c r="I20" t="s">
        <v>213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218</v>
      </c>
      <c r="C21" s="16"/>
      <c r="D21" s="16"/>
      <c r="E21" s="16"/>
      <c r="J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272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213</v>
      </c>
      <c r="C23" t="s">
        <v>213</v>
      </c>
      <c r="D23" s="16"/>
      <c r="E23" s="16"/>
      <c r="F23" t="s">
        <v>213</v>
      </c>
      <c r="G23" t="s">
        <v>213</v>
      </c>
      <c r="I23" t="s">
        <v>213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273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213</v>
      </c>
      <c r="C25" t="s">
        <v>213</v>
      </c>
      <c r="D25" s="16"/>
      <c r="E25" s="16"/>
      <c r="F25" t="s">
        <v>213</v>
      </c>
      <c r="G25" t="s">
        <v>213</v>
      </c>
      <c r="I25" t="s">
        <v>213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0</v>
      </c>
      <c r="L26" s="81">
        <v>0</v>
      </c>
      <c r="N26" s="80">
        <v>0</v>
      </c>
      <c r="O26" s="80">
        <v>0</v>
      </c>
    </row>
    <row r="27" spans="2:15">
      <c r="B27" t="s">
        <v>213</v>
      </c>
      <c r="C27" t="s">
        <v>213</v>
      </c>
      <c r="D27" s="16"/>
      <c r="E27" s="16"/>
      <c r="F27" t="s">
        <v>213</v>
      </c>
      <c r="G27" t="s">
        <v>213</v>
      </c>
      <c r="I27" t="s">
        <v>213</v>
      </c>
      <c r="J27" s="77">
        <v>0</v>
      </c>
      <c r="K27" s="77">
        <v>0</v>
      </c>
      <c r="L27" s="77">
        <v>0</v>
      </c>
      <c r="M27" s="78">
        <v>0</v>
      </c>
      <c r="N27" s="78">
        <v>0</v>
      </c>
      <c r="O27" s="78">
        <v>0</v>
      </c>
    </row>
    <row r="28" spans="2:15">
      <c r="B28" s="79" t="s">
        <v>260</v>
      </c>
      <c r="C28" s="16"/>
      <c r="D28" s="16"/>
      <c r="E28" s="16"/>
      <c r="J28" s="81">
        <v>0</v>
      </c>
      <c r="L28" s="81">
        <v>0</v>
      </c>
      <c r="N28" s="80">
        <v>0</v>
      </c>
      <c r="O28" s="80">
        <v>0</v>
      </c>
    </row>
    <row r="29" spans="2:15">
      <c r="B29" t="s">
        <v>213</v>
      </c>
      <c r="C29" t="s">
        <v>213</v>
      </c>
      <c r="D29" s="16"/>
      <c r="E29" s="16"/>
      <c r="F29" t="s">
        <v>213</v>
      </c>
      <c r="G29" t="s">
        <v>213</v>
      </c>
      <c r="I29" t="s">
        <v>213</v>
      </c>
      <c r="J29" s="77">
        <v>0</v>
      </c>
      <c r="K29" s="77">
        <v>0</v>
      </c>
      <c r="L29" s="77">
        <v>0</v>
      </c>
      <c r="M29" s="78">
        <v>0</v>
      </c>
      <c r="N29" s="78">
        <v>0</v>
      </c>
      <c r="O29" s="78">
        <v>0</v>
      </c>
    </row>
    <row r="30" spans="2:15">
      <c r="B30" t="s">
        <v>220</v>
      </c>
      <c r="C30" s="16"/>
      <c r="D30" s="16"/>
      <c r="E30" s="16"/>
    </row>
    <row r="31" spans="2:15">
      <c r="B31" t="s">
        <v>252</v>
      </c>
      <c r="C31" s="16"/>
      <c r="D31" s="16"/>
      <c r="E31" s="16"/>
    </row>
    <row r="32" spans="2:15">
      <c r="B32" t="s">
        <v>253</v>
      </c>
      <c r="C32" s="16"/>
      <c r="D32" s="16"/>
      <c r="E32" s="16"/>
    </row>
    <row r="33" spans="2:5">
      <c r="B33" t="s">
        <v>254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6" spans="2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200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274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213</v>
      </c>
      <c r="C14" t="s">
        <v>213</v>
      </c>
      <c r="D14" s="16"/>
      <c r="E14" t="s">
        <v>213</v>
      </c>
      <c r="F14" t="s">
        <v>213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218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275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213</v>
      </c>
      <c r="C17" t="s">
        <v>213</v>
      </c>
      <c r="D17" s="16"/>
      <c r="E17" t="s">
        <v>213</v>
      </c>
      <c r="F17" t="s">
        <v>213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220</v>
      </c>
      <c r="D18" s="16"/>
      <c r="E18" s="16"/>
    </row>
    <row r="19" spans="2:12">
      <c r="B19" t="s">
        <v>252</v>
      </c>
      <c r="D19" s="16"/>
      <c r="E19" s="16"/>
    </row>
    <row r="20" spans="2:12">
      <c r="B20" t="s">
        <v>253</v>
      </c>
      <c r="D20" s="16"/>
      <c r="E20" s="16"/>
    </row>
    <row r="21" spans="2:12">
      <c r="B21" t="s">
        <v>254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isFileInUse xmlns="1ca4df27-5183-4bee-9dbd-0c46c9c4aa40">true</isFileInUse>
    <PublishingExpirationDate xmlns="http://schemas.microsoft.com/sharepoint/v3" xsi:nil="true"/>
    <PublishingStartDate xmlns="http://schemas.microsoft.com/sharepoint/v3" xsi:nil="true"/>
    <IsAccessible xmlns="1ca4df27-5183-4bee-9dbd-0c46c9c4aa40">כן</IsAccessible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FAC907D5-A7AD-46FF-843F-691F6A8742C6}"/>
</file>

<file path=customXml/itemProps2.xml><?xml version="1.0" encoding="utf-8"?>
<ds:datastoreItem xmlns:ds="http://schemas.openxmlformats.org/officeDocument/2006/customXml" ds:itemID="{31DE0AF7-8FFF-4843-BD35-E72C1B60BE0F}"/>
</file>

<file path=customXml/itemProps3.xml><?xml version="1.0" encoding="utf-8"?>
<ds:datastoreItem xmlns:ds="http://schemas.openxmlformats.org/officeDocument/2006/customXml" ds:itemID="{E3515C81-7A14-4A97-826B-866A5A79DF4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Yuli</dc:creator>
  <cp:lastModifiedBy>אינסה קלאוז</cp:lastModifiedBy>
  <dcterms:created xsi:type="dcterms:W3CDTF">2015-11-10T09:34:27Z</dcterms:created>
  <dcterms:modified xsi:type="dcterms:W3CDTF">2023-07-16T05:08:46Z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