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<sst xmlns="http://schemas.openxmlformats.org/spreadsheetml/2006/main" count="2557" uniqueCount="368">
  <si>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</si>
  <si>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</si>
  <si>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</si>
  <si>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</si>
  <si>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</si>
  <si>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</si>
  <si>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</si>
  <si>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</si>
  <si>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</si>
  <si>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</si>
  <si>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</si>
  <si>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</si>
  <si>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</si>
  <si>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</si>
  <si>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</si>
  <si>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</si>
  <si>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</si>
  <si>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</si>
  <si>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</si>
  <si>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</si>
  <si>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</si>
  <si>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</si>
  <si>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</si>
  <si>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</si>
  <si>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</si>
  <si>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</si>
  <si>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</si>
  <si>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</si>
  <si>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</si>
  <si>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</si>
  <si>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</si>
  <si>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</si>
  <si>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</si>
  <si>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</si>
  <si>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</si>
  <si>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</si>
  <si>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</si>
  <si>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</si>
  <si>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</si>
  <si>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</si>
  <si>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</si>
  <si>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</si>
  <si>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</si>
  <si>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</si>
  <si>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</si>
  <si>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</si>
  <si>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</si>
  <si>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</si>
  <si>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</si>
  <si>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</si>
  <si>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</si>
  <si>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</si>
  <si>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</si>
  <si>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</si>
  <si>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</si>
  <si>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</si>
  <si>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</si>
  <si>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</si>
  <si>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</si>
  <si>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</si>
  <si>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</si>
  <si>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</si>
  <si>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</si>
  <si>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</si>
  <si>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</si>
  <si>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</si>
  <si>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</si>
  <si>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</si>
  <si>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</si>
  <si>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</si>
  <si>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</si>
  <si>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</si>
  <si>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</si>
  <si>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</si>
  <si>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</si>
  <si>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</si>
  <si>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</si>
  <si>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</si>
  <si>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</si>
  <si>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</si>
  <si>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</si>
  <si>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</si>
  <si>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</si>
  <si>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</si>
  <si>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</si>
  <si>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</si>
  <si>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</si>
  <si>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</si>
  <si>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</si>
  <si>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</si>
  <si>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</si>
  <si>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</si>
  <si>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</si>
  <si>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</si>
  <si>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</si>
  <si>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</si>
  <si>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</si>
  <si>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</si>
  <si>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</si>
  <si>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</si>
  <si>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</si>
  <si>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</si>
  <si>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</si>
  <si>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</si>
  <si>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</si>
  <si>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</si>
  <si>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</si>
  <si>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</si>
  <si>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</si>
  <si>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</si>
  <si>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</si>
  <si>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</si>
  <si>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</si>
  <si>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</si>
  <si>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</si>
  <si>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</si>
  <si>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</si>
  <si>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</si>
  <si>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</si>
  <si>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</si>
  <si>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</si>
  <si>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</si>
  <si>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</si>
  <si>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</si>
  <si>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</si>
  <si>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</si>
  <si>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</si>
  <si>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</si>
  <si>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</si>
  <si>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</si>
  <si>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</si>
  <si>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</si>
  <si>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</si>
  <si>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</si>
  <si>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</si>
  <si>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</si>
  <si>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</si>
  <si>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</si>
  <si>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</si>
  <si>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</si>
  <si>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</si>
  <si>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</si>
  <si>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</si>
  <si>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</si>
  <si>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</si>
  <si>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</si>
  <si>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</si>
  <si>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</si>
  <si>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</si>
  <si>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</si>
  <si>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</si>
  <si>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</si>
  <si>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</si>
  <si>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</si>
  <si>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</si>
  <si>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</si>
  <si>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</si>
  <si>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</si>
  <si>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</si>
  <si>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</si>
  <si>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</si>
  <si>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</si>
  <si>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</si>
  <si>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</si>
  <si>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</si>
  <si>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</si>
  <si>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</si>
  <si>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</si>
  <si>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</si>
  <si>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</si>
  <si>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</si>
  <si>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</si>
  <si>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</si>
  <si>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</si>
  <si>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</si>
  <si>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</si>
  <si>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</si>
  <si>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</si>
  <si>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</si>
  <si>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</si>
  <si>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</si>
  <si>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</si>
  <si>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</si>
  <si>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</si>
  <si>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</si>
  <si>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</si>
  <si>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</si>
  <si>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</si>
  <si>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</si>
  <si>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</si>
  <si>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</si>
  <si>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</si>
  <si>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</si>
  <si>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</si>
  <si>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</si>
  <si>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</si>
  <si>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</si>
  <si>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</si>
  <si>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</si>
  <si>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</si>
  <si>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</si>
  <si>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</si>
  <si>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</si>
  <si>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</si>
  <si>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</si>
  <si>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</si>
  <si>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</si>
  <si>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</si>
  <si>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</si>
  <si>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</si>
  <si>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</si>
  <si>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</si>
  <si>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</si>
  <si>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</si>
  <si>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</si>
  <si>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</si>
  <si>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</si>
  <si>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</si>
  <si>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</si>
  <si>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</si>
  <si>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</si>
  <si>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</si>
  <si>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</si>
  <si>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</si>
  <si>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</si>
  <si>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</si>
  <si>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</si>
  <si>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</si>
  <si>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30/05/23</t>
  </si>
  <si>
    <t>מ.ק.מ 1023- בנק ישראל- מק"מ</t>
  </si>
  <si>
    <t>8231029</t>
  </si>
  <si>
    <t>29/03/23</t>
  </si>
  <si>
    <t>מ.ק.מ.     1213- בנק ישראל- מק"מ</t>
  </si>
  <si>
    <t>8231219</t>
  </si>
  <si>
    <t>07/06/23</t>
  </si>
  <si>
    <t>מ.ק.מ.  214- בנק ישראל- מק"מ</t>
  </si>
  <si>
    <t>8240210</t>
  </si>
  <si>
    <t>26/06/23</t>
  </si>
  <si>
    <t>מ.ק.מ. 1123- בנק ישראל- מק"מ</t>
  </si>
  <si>
    <t>8231128</t>
  </si>
  <si>
    <t>27/03/23</t>
  </si>
  <si>
    <t>מ.ק.מ. 114- בנק ישראל- מק"מ</t>
  </si>
  <si>
    <t>8240111</t>
  </si>
  <si>
    <t>05/06/23</t>
  </si>
  <si>
    <t>מ.ק.מ. 813- בנק ישראל- מק"מ</t>
  </si>
  <si>
    <t>8230815</t>
  </si>
  <si>
    <t>24/04/23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</si>
  <si>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</si>
  <si>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</si>
  <si>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</si>
  <si>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</si>
  <si>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</si>
  <si>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</si>
  <si>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</si>
  <si>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</si>
  <si>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</si>
  <si>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</si>
  <si>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</si>
  <si>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</si>
  <si>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</si>
  <si>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</si>
  <si>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</si>
  <si>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</si>
  <si>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</si>
  <si>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</si>
  <si>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</si>
  <si>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</si>
  <si>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</si>
  <si>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</si>
  <si>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</si>
  <si>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</si>
  <si>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</si>
  <si>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</si>
  <si>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</si>
  <si>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</si>
  <si>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</si>
  <si>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</si>
  <si>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</si>
  <si>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</si>
  <si>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</si>
  <si>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</si>
  <si>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</si>
  <si>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</si>
  <si>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</si>
  <si>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S&amp;P500 E-MINI -ESU3-15/09/23</t>
  </si>
  <si>
    <t>BBG011CK2XH5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</si>
  <si>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</si>
  <si>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</si>
  <si>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</si>
  <si>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</si>
  <si>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</si>
  <si>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</si>
  <si>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</si>
  <si>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</si>
  <si>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</si>
  <si>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</si>
  <si>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</si>
  <si>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</si>
  <si>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</si>
  <si>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</si>
  <si>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</si>
  <si>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</si>
  <si>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</si>
  <si>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</si>
  <si>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</si>
  <si>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</si>
  <si>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</si>
  <si>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</si>
  <si>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</si>
  <si>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</si>
  <si>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</si>
  <si>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</si>
  <si>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3.5585 05/09/23 154399</t>
  </si>
  <si>
    <t>154399</t>
  </si>
  <si>
    <t>13/06/23</t>
  </si>
  <si>
    <t>פורוורד דולר/שקל 3.6135 20/07/23 154362</t>
  </si>
  <si>
    <t>154362</t>
  </si>
  <si>
    <t>01/05/23</t>
  </si>
  <si>
    <t>פורוורד דולר/שקל 3.621076 08/08/23 154363</t>
  </si>
  <si>
    <t>154363</t>
  </si>
  <si>
    <t>08/05/23</t>
  </si>
  <si>
    <t>פורוורד דולר/שקל 3.631 20/07/23 154347</t>
  </si>
  <si>
    <t>154347</t>
  </si>
  <si>
    <t>17/04/23</t>
  </si>
  <si>
    <t>פורוורד דולר/שקל 3.6404 05/09/23 154393</t>
  </si>
  <si>
    <t>154393</t>
  </si>
  <si>
    <t>פורוורד דולר/שקל 3.6445 20/07/23 154354</t>
  </si>
  <si>
    <t>154354</t>
  </si>
  <si>
    <t>פורוורד דולר/שקל 3.6446 08/08/23 154373</t>
  </si>
  <si>
    <t>154373</t>
  </si>
  <si>
    <t>22/05/23</t>
  </si>
  <si>
    <t>פורוורד דולר/שקל 3.6462 20/07/23 154353</t>
  </si>
  <si>
    <t>154353</t>
  </si>
  <si>
    <t>20/04/23</t>
  </si>
  <si>
    <t>פורוורד דולר/שקל 3.648846 05/09/23 154394</t>
  </si>
  <si>
    <t>154394</t>
  </si>
  <si>
    <t>08/06/23</t>
  </si>
  <si>
    <t>פורוורד דולר/שקל 3.6528 08/08/23 154368</t>
  </si>
  <si>
    <t>154368</t>
  </si>
  <si>
    <t>16/05/23</t>
  </si>
  <si>
    <t>פורוורד דולר/שקל 3.653 20/07/23 154352</t>
  </si>
  <si>
    <t>154352</t>
  </si>
  <si>
    <t>19/04/23</t>
  </si>
  <si>
    <t>פורוורד דולר/שקל 3.7024 08/08/23 154382</t>
  </si>
  <si>
    <t>154382</t>
  </si>
  <si>
    <t>פורוורד דולר/שקל 3.7058 08/08/23 154386</t>
  </si>
  <si>
    <t>154386</t>
  </si>
  <si>
    <t>31/05/23</t>
  </si>
  <si>
    <t>פורוורד דולר/שקל 3.726996 05/09/23 154390</t>
  </si>
  <si>
    <t>154390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</si>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</sst>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9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13432.55260862998</v>
      </c>
      <c r="D11" s="76">
        <f>C11/$C$42</f>
        <v>0.16218163919600567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60231.792392399999</v>
      </c>
      <c r="D13" s="78">
        <f t="shared" ref="D13:D22" si="0">C13/$C$42</f>
        <v>0.72722520480857811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2366.6587664404597</v>
      </c>
      <c r="D21" s="78">
        <f t="shared" si="0"/>
        <v>2.8574509204774161E-2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1367.6858711333691</v>
      </c>
      <c r="D31" s="78">
        <f t="shared" si="1"/>
        <v>1.6513133649900525E-2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5425.4369100000004</v>
      </c>
      <c r="D37" s="78">
        <f t="shared" si="1"/>
        <v>6.5505513140741448E-2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82824.126548603817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13432.55260862998</v>
      </c>
      <c r="K11" s="76">
        <f>J11/$J$11</f>
        <v>1</v>
      </c>
      <c r="L11" s="76">
        <f>J11/'סכום נכסי הקרן'!$C$42</f>
        <v>0.16218163919600567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13432.55260862998</v>
      </c>
      <c r="K12" s="80">
        <f t="shared" ref="K12:K32" si="0">J12/$J$11</f>
        <v>1</v>
      </c>
      <c r="L12" s="80">
        <f>J12/'סכום נכסי הקרן'!$C$42</f>
        <v>0.16218163919600567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2765.6196799999798</v>
      </c>
      <c r="K13" s="80">
        <f t="shared" si="0"/>
        <v>0.20588936150699746</v>
      </c>
      <c r="L13" s="80">
        <f>J13/'סכום נכסי הקרן'!$C$42</f>
        <v>3.3391474142223841E-2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1185.39711+1580.22256999998</f>
        <v>2765.6196799999798</v>
      </c>
      <c r="K14" s="78">
        <f t="shared" si="0"/>
        <v>0.20588936150699746</v>
      </c>
      <c r="L14" s="78">
        <f>J14/'סכום נכסי הקרן'!$C$42</f>
        <v>3.3391474142223841E-2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10666.93292863</v>
      </c>
      <c r="K15" s="80">
        <f t="shared" si="0"/>
        <v>0.79411063849300256</v>
      </c>
      <c r="L15" s="80">
        <f>J15/'סכום נכסי הקרן'!$C$42</f>
        <v>0.12879016505378182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0.36158463000000002</v>
      </c>
      <c r="K16" s="78">
        <f t="shared" si="0"/>
        <v>2.691853443906809E-5</v>
      </c>
      <c r="L16" s="78">
        <f>J16/'סכום נכסי הקרן'!$C$42</f>
        <v>4.3656920400821939E-6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10666.571344</v>
      </c>
      <c r="K17" s="78">
        <f t="shared" si="0"/>
        <v>0.79408371995856342</v>
      </c>
      <c r="L17" s="78">
        <f>J17/'סכום נכסי הקרן'!$C$42</f>
        <v>0.12878579936174175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0.38</v>
      </c>
      <c r="I11" s="7"/>
      <c r="J11" s="7"/>
      <c r="K11" s="76">
        <v>4.7500000000000001E-2</v>
      </c>
      <c r="L11" s="75">
        <v>61301999</v>
      </c>
      <c r="M11" s="7"/>
      <c r="N11" s="75">
        <v>0</v>
      </c>
      <c r="O11" s="75">
        <v>60231.792392399999</v>
      </c>
      <c r="P11" s="7"/>
      <c r="Q11" s="76">
        <v>1</v>
      </c>
      <c r="R11" s="76">
        <v>0.74139999999999995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0.38</v>
      </c>
      <c r="K12" s="80">
        <v>4.7500000000000001E-2</v>
      </c>
      <c r="L12" s="81">
        <v>61301999</v>
      </c>
      <c r="N12" s="81">
        <v>0</v>
      </c>
      <c r="O12" s="81">
        <v>60231.792392399999</v>
      </c>
      <c r="Q12" s="80">
        <v>1</v>
      </c>
      <c r="R12" s="80">
        <v>0.74139999999999995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0.38</v>
      </c>
      <c r="K16" s="80">
        <v>4.7500000000000001E-2</v>
      </c>
      <c r="L16" s="81">
        <v>61301999</v>
      </c>
      <c r="N16" s="81">
        <v>0</v>
      </c>
      <c r="O16" s="81">
        <v>60231.792392399999</v>
      </c>
      <c r="Q16" s="80">
        <v>1</v>
      </c>
      <c r="R16" s="80">
        <v>0.74139999999999995</v>
      </c>
    </row>
    <row r="17" spans="2:18">
      <c r="B17" s="79" t="s">
        <v>224</v>
      </c>
      <c r="C17" s="16"/>
      <c r="D17" s="16"/>
      <c r="H17" s="81">
        <v>0.38</v>
      </c>
      <c r="K17" s="80">
        <v>4.7500000000000001E-2</v>
      </c>
      <c r="L17" s="81">
        <v>61301999</v>
      </c>
      <c r="N17" s="81">
        <v>0</v>
      </c>
      <c r="O17" s="81">
        <v>60231.792392399999</v>
      </c>
      <c r="Q17" s="80">
        <v>1</v>
      </c>
      <c r="R17" s="80">
        <v>0.74139999999999995</v>
      </c>
    </row>
    <row r="18" spans="2:18">
      <c r="B18" t="s">
        <v>225</v>
      </c>
      <c r="C18" t="s">
        <v>226</v>
      </c>
      <c r="D18" t="s">
        <v>100</v>
      </c>
      <c r="E18" t="s">
        <v>227</v>
      </c>
      <c r="G18" t="s">
        <v>228</v>
      </c>
      <c r="H18" s="77">
        <v>0.19</v>
      </c>
      <c r="I18" t="s">
        <v>102</v>
      </c>
      <c r="J18" s="78">
        <v>0</v>
      </c>
      <c r="K18" s="78">
        <v>4.6300000000000001E-2</v>
      </c>
      <c r="L18" s="77">
        <v>8715752</v>
      </c>
      <c r="M18" s="77">
        <v>99.16</v>
      </c>
      <c r="N18" s="77">
        <v>0</v>
      </c>
      <c r="O18" s="77">
        <v>8642.5396832000006</v>
      </c>
      <c r="P18" s="78">
        <v>4.0000000000000002E-4</v>
      </c>
      <c r="Q18" s="78">
        <v>0.14349999999999999</v>
      </c>
      <c r="R18" s="78">
        <v>0.10639999999999999</v>
      </c>
    </row>
    <row r="19" spans="2:18">
      <c r="B19" t="s">
        <v>229</v>
      </c>
      <c r="C19" t="s">
        <v>230</v>
      </c>
      <c r="D19" t="s">
        <v>100</v>
      </c>
      <c r="E19" t="s">
        <v>227</v>
      </c>
      <c r="G19" t="s">
        <v>231</v>
      </c>
      <c r="H19" s="77">
        <v>0.28000000000000003</v>
      </c>
      <c r="I19" t="s">
        <v>102</v>
      </c>
      <c r="J19" s="78">
        <v>0</v>
      </c>
      <c r="K19" s="78">
        <v>4.6699999999999998E-2</v>
      </c>
      <c r="L19" s="77">
        <v>7789544</v>
      </c>
      <c r="M19" s="77">
        <v>98.72</v>
      </c>
      <c r="N19" s="77">
        <v>0</v>
      </c>
      <c r="O19" s="77">
        <v>7689.8378368000003</v>
      </c>
      <c r="P19" s="78">
        <v>5.0000000000000001E-4</v>
      </c>
      <c r="Q19" s="78">
        <v>0.12770000000000001</v>
      </c>
      <c r="R19" s="78">
        <v>9.4700000000000006E-2</v>
      </c>
    </row>
    <row r="20" spans="2:18">
      <c r="B20" t="s">
        <v>232</v>
      </c>
      <c r="C20" t="s">
        <v>233</v>
      </c>
      <c r="D20" t="s">
        <v>100</v>
      </c>
      <c r="E20" t="s">
        <v>227</v>
      </c>
      <c r="G20" t="s">
        <v>234</v>
      </c>
      <c r="H20" s="77">
        <v>0.44</v>
      </c>
      <c r="I20" t="s">
        <v>102</v>
      </c>
      <c r="J20" s="78">
        <v>0</v>
      </c>
      <c r="K20" s="78">
        <v>4.7699999999999999E-2</v>
      </c>
      <c r="L20" s="77">
        <v>13490000</v>
      </c>
      <c r="M20" s="77">
        <v>97.99</v>
      </c>
      <c r="N20" s="77">
        <v>0</v>
      </c>
      <c r="O20" s="77">
        <v>13218.851000000001</v>
      </c>
      <c r="P20" s="78">
        <v>4.0000000000000002E-4</v>
      </c>
      <c r="Q20" s="78">
        <v>0.2195</v>
      </c>
      <c r="R20" s="78">
        <v>0.16270000000000001</v>
      </c>
    </row>
    <row r="21" spans="2:18">
      <c r="B21" t="s">
        <v>235</v>
      </c>
      <c r="C21" t="s">
        <v>236</v>
      </c>
      <c r="D21" t="s">
        <v>100</v>
      </c>
      <c r="E21" t="s">
        <v>227</v>
      </c>
      <c r="G21" t="s">
        <v>237</v>
      </c>
      <c r="H21" s="77">
        <v>0.61</v>
      </c>
      <c r="I21" t="s">
        <v>102</v>
      </c>
      <c r="J21" s="78">
        <v>0</v>
      </c>
      <c r="K21" s="78">
        <v>4.8000000000000001E-2</v>
      </c>
      <c r="L21" s="77">
        <v>6600000</v>
      </c>
      <c r="M21" s="77">
        <v>97.19</v>
      </c>
      <c r="N21" s="77">
        <v>0</v>
      </c>
      <c r="O21" s="77">
        <v>6414.54</v>
      </c>
      <c r="P21" s="78">
        <v>2.0000000000000001E-4</v>
      </c>
      <c r="Q21" s="78">
        <v>0.1065</v>
      </c>
      <c r="R21" s="78">
        <v>7.9000000000000001E-2</v>
      </c>
    </row>
    <row r="22" spans="2:18">
      <c r="B22" t="s">
        <v>238</v>
      </c>
      <c r="C22" t="s">
        <v>239</v>
      </c>
      <c r="D22" t="s">
        <v>100</v>
      </c>
      <c r="E22" t="s">
        <v>227</v>
      </c>
      <c r="G22" t="s">
        <v>240</v>
      </c>
      <c r="H22" s="77">
        <v>0.36</v>
      </c>
      <c r="I22" t="s">
        <v>102</v>
      </c>
      <c r="J22" s="78">
        <v>0</v>
      </c>
      <c r="K22" s="78">
        <v>4.8000000000000001E-2</v>
      </c>
      <c r="L22" s="77">
        <v>7842878</v>
      </c>
      <c r="M22" s="77">
        <v>98.33</v>
      </c>
      <c r="N22" s="77">
        <v>0</v>
      </c>
      <c r="O22" s="77">
        <v>7711.9019374</v>
      </c>
      <c r="P22" s="78">
        <v>4.0000000000000002E-4</v>
      </c>
      <c r="Q22" s="78">
        <v>0.128</v>
      </c>
      <c r="R22" s="78">
        <v>9.4899999999999998E-2</v>
      </c>
    </row>
    <row r="23" spans="2:18">
      <c r="B23" t="s">
        <v>241</v>
      </c>
      <c r="C23" t="s">
        <v>242</v>
      </c>
      <c r="D23" t="s">
        <v>100</v>
      </c>
      <c r="E23" t="s">
        <v>227</v>
      </c>
      <c r="G23" t="s">
        <v>243</v>
      </c>
      <c r="H23" s="77">
        <v>0.51</v>
      </c>
      <c r="I23" t="s">
        <v>102</v>
      </c>
      <c r="J23" s="78">
        <v>0</v>
      </c>
      <c r="K23" s="78">
        <v>4.7899999999999998E-2</v>
      </c>
      <c r="L23" s="77">
        <v>12250000</v>
      </c>
      <c r="M23" s="77">
        <v>97.63</v>
      </c>
      <c r="N23" s="77">
        <v>0</v>
      </c>
      <c r="O23" s="77">
        <v>11959.674999999999</v>
      </c>
      <c r="P23" s="78">
        <v>4.0000000000000002E-4</v>
      </c>
      <c r="Q23" s="78">
        <v>0.1986</v>
      </c>
      <c r="R23" s="78">
        <v>0.1472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G24" t="s">
        <v>246</v>
      </c>
      <c r="H24" s="77">
        <v>0.09</v>
      </c>
      <c r="I24" t="s">
        <v>102</v>
      </c>
      <c r="J24" s="78">
        <v>0</v>
      </c>
      <c r="K24" s="78">
        <v>4.7699999999999999E-2</v>
      </c>
      <c r="L24" s="77">
        <v>4613825</v>
      </c>
      <c r="M24" s="77">
        <v>99.58</v>
      </c>
      <c r="N24" s="77">
        <v>0</v>
      </c>
      <c r="O24" s="77">
        <v>4594.4469349999999</v>
      </c>
      <c r="P24" s="78">
        <v>2.0000000000000001E-4</v>
      </c>
      <c r="Q24" s="78">
        <v>7.6300000000000007E-2</v>
      </c>
      <c r="R24" s="78">
        <v>5.6599999999999998E-2</v>
      </c>
    </row>
    <row r="25" spans="2:18">
      <c r="B25" s="79" t="s">
        <v>247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248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249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218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250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251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252</v>
      </c>
      <c r="C36" s="16"/>
      <c r="D36" s="16"/>
    </row>
    <row r="37" spans="2:18">
      <c r="B37" t="s">
        <v>253</v>
      </c>
      <c r="C37" s="16"/>
      <c r="D37" s="16"/>
    </row>
    <row r="38" spans="2:18">
      <c r="B38" t="s">
        <v>254</v>
      </c>
      <c r="C38" s="16"/>
      <c r="D38" s="16"/>
    </row>
    <row r="39" spans="2:18">
      <c r="B39" t="s">
        <v>255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252</v>
      </c>
      <c r="C25" s="16"/>
      <c r="D25" s="16"/>
      <c r="E25" s="16"/>
      <c r="F25" s="16"/>
      <c r="G25" s="16"/>
    </row>
    <row r="26" spans="2:21">
      <c r="B26" t="s">
        <v>253</v>
      </c>
      <c r="C26" s="16"/>
      <c r="D26" s="16"/>
      <c r="E26" s="16"/>
      <c r="F26" s="16"/>
      <c r="G26" s="16"/>
    </row>
    <row r="27" spans="2:21">
      <c r="B27" t="s">
        <v>254</v>
      </c>
      <c r="C27" s="16"/>
      <c r="D27" s="16"/>
      <c r="E27" s="16"/>
      <c r="F27" s="16"/>
      <c r="G27" s="16"/>
    </row>
    <row r="28" spans="2:21">
      <c r="B28" t="s">
        <v>255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252</v>
      </c>
      <c r="C27" s="16"/>
      <c r="D27" s="16"/>
      <c r="E27" s="16"/>
      <c r="F27" s="16"/>
    </row>
    <row r="28" spans="2:21">
      <c r="B28" t="s">
        <v>253</v>
      </c>
      <c r="C28" s="16"/>
      <c r="D28" s="16"/>
      <c r="E28" s="16"/>
      <c r="F28" s="16"/>
    </row>
    <row r="29" spans="2:21">
      <c r="B29" t="s">
        <v>254</v>
      </c>
      <c r="C29" s="16"/>
      <c r="D29" s="16"/>
      <c r="E29" s="16"/>
      <c r="F29" s="16"/>
    </row>
    <row r="30" spans="2:21">
      <c r="B30" t="s">
        <v>255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263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252</v>
      </c>
      <c r="E27" s="16"/>
      <c r="F27" s="16"/>
      <c r="G27" s="16"/>
    </row>
    <row r="28" spans="2:15">
      <c r="B28" t="s">
        <v>253</v>
      </c>
      <c r="E28" s="16"/>
      <c r="F28" s="16"/>
      <c r="G28" s="16"/>
    </row>
    <row r="29" spans="2:15">
      <c r="B29" t="s">
        <v>254</v>
      </c>
      <c r="E29" s="16"/>
      <c r="F29" s="16"/>
      <c r="G29" s="16"/>
    </row>
    <row r="30" spans="2:15">
      <c r="B30" t="s">
        <v>255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265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270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271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252</v>
      </c>
      <c r="D35" s="16"/>
      <c r="E35" s="16"/>
      <c r="F35" s="16"/>
      <c r="G35" s="16"/>
    </row>
    <row r="36" spans="2:14">
      <c r="B36" t="s">
        <v>253</v>
      </c>
      <c r="D36" s="16"/>
      <c r="E36" s="16"/>
      <c r="F36" s="16"/>
      <c r="G36" s="16"/>
    </row>
    <row r="37" spans="2:14">
      <c r="B37" t="s">
        <v>254</v>
      </c>
      <c r="D37" s="16"/>
      <c r="E37" s="16"/>
      <c r="F37" s="16"/>
      <c r="G37" s="16"/>
    </row>
    <row r="38" spans="2:14">
      <c r="B38" t="s">
        <v>255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272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273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252</v>
      </c>
      <c r="C31" s="16"/>
      <c r="D31" s="16"/>
      <c r="E31" s="16"/>
    </row>
    <row r="32" spans="2:15">
      <c r="B32" t="s">
        <v>253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252</v>
      </c>
      <c r="D19" s="16"/>
      <c r="E19" s="16"/>
    </row>
    <row r="20" spans="2:12">
      <c r="B20" t="s">
        <v>253</v>
      </c>
      <c r="D20" s="16"/>
      <c r="E20" s="16"/>
    </row>
    <row r="21" spans="2:12">
      <c r="B21" t="s">
        <v>254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639736.5</v>
      </c>
      <c r="H11" s="25"/>
      <c r="I11" s="75">
        <v>2366.6587664404597</v>
      </c>
      <c r="J11" s="76">
        <v>1</v>
      </c>
      <c r="K11" s="76">
        <v>2.9100000000000001E-2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639736.5</v>
      </c>
      <c r="H14" s="19"/>
      <c r="I14" s="81">
        <v>2366.6587664404597</v>
      </c>
      <c r="J14" s="80">
        <v>1</v>
      </c>
      <c r="K14" s="80">
        <v>2.9100000000000001E-2</v>
      </c>
      <c r="BF14" s="16" t="s">
        <v>126</v>
      </c>
    </row>
    <row r="15" spans="1:60">
      <c r="B15" t="s">
        <v>281</v>
      </c>
      <c r="C15" t="s">
        <v>282</v>
      </c>
      <c r="D15" t="s">
        <v>123</v>
      </c>
      <c r="E15" t="s">
        <v>283</v>
      </c>
      <c r="F15" t="s">
        <v>106</v>
      </c>
      <c r="G15" s="77">
        <v>639637.5</v>
      </c>
      <c r="H15" s="77">
        <v>100</v>
      </c>
      <c r="I15" s="77">
        <v>2366.6587500000001</v>
      </c>
      <c r="J15" s="78">
        <v>1</v>
      </c>
      <c r="K15" s="78">
        <v>2.9100000000000001E-2</v>
      </c>
      <c r="BF15" s="16" t="s">
        <v>127</v>
      </c>
    </row>
    <row r="16" spans="1:60">
      <c r="B16" t="s">
        <v>284</v>
      </c>
      <c r="C16" t="s">
        <v>285</v>
      </c>
      <c r="D16" t="s">
        <v>123</v>
      </c>
      <c r="E16" t="s">
        <v>283</v>
      </c>
      <c r="F16" t="s">
        <v>106</v>
      </c>
      <c r="G16" s="77">
        <v>99</v>
      </c>
      <c r="H16" s="77">
        <v>4.4882500000000001E-3</v>
      </c>
      <c r="I16" s="77">
        <v>1.6440459750000001E-5</v>
      </c>
      <c r="J16" s="78">
        <v>0</v>
      </c>
      <c r="K16" s="78">
        <v>0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254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252</v>
      </c>
    </row>
    <row r="42" spans="2:17">
      <c r="B42" t="s">
        <v>253</v>
      </c>
    </row>
    <row r="43" spans="2:17">
      <c r="B43" t="s">
        <v>254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294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297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252</v>
      </c>
    </row>
    <row r="29" spans="2:16">
      <c r="B29" t="s">
        <v>253</v>
      </c>
    </row>
    <row r="30" spans="2:16">
      <c r="B30" t="s">
        <v>254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252</v>
      </c>
      <c r="D27" s="16"/>
      <c r="E27" s="16"/>
      <c r="F27" s="16"/>
    </row>
    <row r="28" spans="2:19">
      <c r="B28" t="s">
        <v>253</v>
      </c>
      <c r="D28" s="16"/>
      <c r="E28" s="16"/>
      <c r="F28" s="16"/>
    </row>
    <row r="29" spans="2:19">
      <c r="B29" t="s">
        <v>254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298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299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252</v>
      </c>
      <c r="C27" s="16"/>
      <c r="D27" s="16"/>
      <c r="E27" s="16"/>
    </row>
    <row r="28" spans="2:19">
      <c r="B28" t="s">
        <v>253</v>
      </c>
      <c r="C28" s="16"/>
      <c r="D28" s="16"/>
      <c r="E28" s="16"/>
    </row>
    <row r="29" spans="2:19">
      <c r="B29" t="s">
        <v>254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252</v>
      </c>
      <c r="C20" s="16"/>
      <c r="D20" s="16"/>
      <c r="E20" s="16"/>
    </row>
    <row r="21" spans="2:13">
      <c r="B21" t="s">
        <v>253</v>
      </c>
      <c r="C21" s="16"/>
      <c r="D21" s="16"/>
      <c r="E21" s="16"/>
    </row>
    <row r="22" spans="2:13">
      <c r="B22" t="s">
        <v>254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302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303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304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305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306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307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308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309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252</v>
      </c>
      <c r="C31" s="16"/>
    </row>
    <row r="32" spans="2:11">
      <c r="B32" t="s">
        <v>253</v>
      </c>
      <c r="C32" s="16"/>
    </row>
    <row r="33" spans="2:3">
      <c r="B33" t="s">
        <v>254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310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252</v>
      </c>
      <c r="C17" s="16"/>
      <c r="D17" s="16"/>
    </row>
    <row r="18" spans="2:4">
      <c r="B18" t="s">
        <v>253</v>
      </c>
      <c r="C18" s="16"/>
      <c r="D18" s="16"/>
    </row>
    <row r="19" spans="2:4">
      <c r="B19" t="s">
        <v>254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252</v>
      </c>
      <c r="C35" s="16"/>
      <c r="D35" s="16"/>
    </row>
    <row r="36" spans="2:12">
      <c r="B36" t="s">
        <v>253</v>
      </c>
      <c r="C36" s="16"/>
      <c r="D36" s="16"/>
    </row>
    <row r="37" spans="2:12">
      <c r="B37" t="s">
        <v>254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16740000</v>
      </c>
      <c r="H11" s="7"/>
      <c r="I11" s="75">
        <v>1367.6858711333691</v>
      </c>
      <c r="J11" s="76">
        <v>1</v>
      </c>
      <c r="K11" s="76">
        <v>1.6799999999999999E-2</v>
      </c>
      <c r="AW11" s="16"/>
    </row>
    <row r="12" spans="2:49">
      <c r="B12" s="79" t="s">
        <v>200</v>
      </c>
      <c r="C12" s="16"/>
      <c r="D12" s="16"/>
      <c r="G12" s="81">
        <v>16740000</v>
      </c>
      <c r="I12" s="81">
        <v>1367.6858711333691</v>
      </c>
      <c r="J12" s="80">
        <v>1</v>
      </c>
      <c r="K12" s="80">
        <v>1.6799999999999999E-2</v>
      </c>
    </row>
    <row r="13" spans="2:49">
      <c r="B13" s="79" t="s">
        <v>276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277</v>
      </c>
      <c r="C15" s="16"/>
      <c r="D15" s="16"/>
      <c r="G15" s="81">
        <v>16740000</v>
      </c>
      <c r="I15" s="81">
        <v>1367.6858711333691</v>
      </c>
      <c r="J15" s="80">
        <v>1</v>
      </c>
      <c r="K15" s="80">
        <v>1.6799999999999999E-2</v>
      </c>
    </row>
    <row r="16" spans="2:49">
      <c r="B16" t="s">
        <v>312</v>
      </c>
      <c r="C16" t="s">
        <v>313</v>
      </c>
      <c r="D16" t="s">
        <v>123</v>
      </c>
      <c r="E16" t="s">
        <v>106</v>
      </c>
      <c r="F16" t="s">
        <v>314</v>
      </c>
      <c r="G16" s="77">
        <v>7400000</v>
      </c>
      <c r="H16" s="77">
        <v>13.192266601894973</v>
      </c>
      <c r="I16" s="77">
        <v>976.22772854022799</v>
      </c>
      <c r="J16" s="78">
        <v>0.71379999999999999</v>
      </c>
      <c r="K16" s="78">
        <v>1.2E-2</v>
      </c>
    </row>
    <row r="17" spans="2:11">
      <c r="B17" t="s">
        <v>315</v>
      </c>
      <c r="C17" t="s">
        <v>316</v>
      </c>
      <c r="D17" t="s">
        <v>123</v>
      </c>
      <c r="E17" t="s">
        <v>106</v>
      </c>
      <c r="F17" t="s">
        <v>317</v>
      </c>
      <c r="G17" s="77">
        <v>520000</v>
      </c>
      <c r="H17" s="77">
        <v>8.4735971094114237</v>
      </c>
      <c r="I17" s="77">
        <v>44.0627049689394</v>
      </c>
      <c r="J17" s="78">
        <v>3.2199999999999999E-2</v>
      </c>
      <c r="K17" s="78">
        <v>5.0000000000000001E-4</v>
      </c>
    </row>
    <row r="18" spans="2:11">
      <c r="B18" t="s">
        <v>318</v>
      </c>
      <c r="C18" t="s">
        <v>319</v>
      </c>
      <c r="D18" t="s">
        <v>123</v>
      </c>
      <c r="E18" t="s">
        <v>106</v>
      </c>
      <c r="F18" t="s">
        <v>320</v>
      </c>
      <c r="G18" s="77">
        <v>820000</v>
      </c>
      <c r="H18" s="77">
        <v>7.4662688438103171</v>
      </c>
      <c r="I18" s="77">
        <v>61.223404519244603</v>
      </c>
      <c r="J18" s="78">
        <v>4.48E-2</v>
      </c>
      <c r="K18" s="78">
        <v>8.0000000000000004E-4</v>
      </c>
    </row>
    <row r="19" spans="2:11">
      <c r="B19" t="s">
        <v>321</v>
      </c>
      <c r="C19" t="s">
        <v>322</v>
      </c>
      <c r="D19" t="s">
        <v>123</v>
      </c>
      <c r="E19" t="s">
        <v>106</v>
      </c>
      <c r="F19" t="s">
        <v>323</v>
      </c>
      <c r="G19" s="77">
        <v>540000</v>
      </c>
      <c r="H19" s="77">
        <v>6.7278745488647775</v>
      </c>
      <c r="I19" s="77">
        <v>36.330522563869799</v>
      </c>
      <c r="J19" s="78">
        <v>2.6599999999999999E-2</v>
      </c>
      <c r="K19" s="78">
        <v>4.0000000000000002E-4</v>
      </c>
    </row>
    <row r="20" spans="2:11">
      <c r="B20" t="s">
        <v>324</v>
      </c>
      <c r="C20" t="s">
        <v>325</v>
      </c>
      <c r="D20" t="s">
        <v>123</v>
      </c>
      <c r="E20" t="s">
        <v>106</v>
      </c>
      <c r="F20" t="s">
        <v>234</v>
      </c>
      <c r="G20" s="77">
        <v>7000000</v>
      </c>
      <c r="H20" s="77">
        <v>5.0633289796572143</v>
      </c>
      <c r="I20" s="77">
        <v>354.43302857600497</v>
      </c>
      <c r="J20" s="78">
        <v>0.2591</v>
      </c>
      <c r="K20" s="78">
        <v>4.4000000000000003E-3</v>
      </c>
    </row>
    <row r="21" spans="2:11">
      <c r="B21" t="s">
        <v>326</v>
      </c>
      <c r="C21" t="s">
        <v>327</v>
      </c>
      <c r="D21" t="s">
        <v>123</v>
      </c>
      <c r="E21" t="s">
        <v>106</v>
      </c>
      <c r="F21" t="s">
        <v>246</v>
      </c>
      <c r="G21" s="77">
        <v>540000</v>
      </c>
      <c r="H21" s="77">
        <v>5.3811727339606481</v>
      </c>
      <c r="I21" s="77">
        <v>29.058332763387501</v>
      </c>
      <c r="J21" s="78">
        <v>2.12E-2</v>
      </c>
      <c r="K21" s="78">
        <v>4.0000000000000002E-4</v>
      </c>
    </row>
    <row r="22" spans="2:11">
      <c r="B22" t="s">
        <v>328</v>
      </c>
      <c r="C22" t="s">
        <v>329</v>
      </c>
      <c r="D22" t="s">
        <v>123</v>
      </c>
      <c r="E22" t="s">
        <v>106</v>
      </c>
      <c r="F22" t="s">
        <v>330</v>
      </c>
      <c r="G22" s="77">
        <v>1000000</v>
      </c>
      <c r="H22" s="77">
        <v>5.1246137320385303</v>
      </c>
      <c r="I22" s="77">
        <v>51.246137320385301</v>
      </c>
      <c r="J22" s="78">
        <v>3.7499999999999999E-2</v>
      </c>
      <c r="K22" s="78">
        <v>5.9999999999999995E-4</v>
      </c>
    </row>
    <row r="23" spans="2:11">
      <c r="B23" t="s">
        <v>331</v>
      </c>
      <c r="C23" t="s">
        <v>332</v>
      </c>
      <c r="D23" t="s">
        <v>123</v>
      </c>
      <c r="E23" t="s">
        <v>106</v>
      </c>
      <c r="F23" t="s">
        <v>333</v>
      </c>
      <c r="G23" s="77">
        <v>400000</v>
      </c>
      <c r="H23" s="77">
        <v>5.2115830009204247</v>
      </c>
      <c r="I23" s="77">
        <v>20.846332003681699</v>
      </c>
      <c r="J23" s="78">
        <v>1.52E-2</v>
      </c>
      <c r="K23" s="78">
        <v>2.9999999999999997E-4</v>
      </c>
    </row>
    <row r="24" spans="2:11">
      <c r="B24" t="s">
        <v>334</v>
      </c>
      <c r="C24" t="s">
        <v>335</v>
      </c>
      <c r="D24" t="s">
        <v>123</v>
      </c>
      <c r="E24" t="s">
        <v>106</v>
      </c>
      <c r="F24" t="s">
        <v>336</v>
      </c>
      <c r="G24" s="77">
        <v>-4700000</v>
      </c>
      <c r="H24" s="77">
        <v>4.2250259132964469</v>
      </c>
      <c r="I24" s="77">
        <v>-198.57621792493299</v>
      </c>
      <c r="J24" s="78">
        <v>-0.1452</v>
      </c>
      <c r="K24" s="78">
        <v>-2.3999999999999998E-3</v>
      </c>
    </row>
    <row r="25" spans="2:11">
      <c r="B25" t="s">
        <v>337</v>
      </c>
      <c r="C25" t="s">
        <v>338</v>
      </c>
      <c r="D25" t="s">
        <v>123</v>
      </c>
      <c r="E25" t="s">
        <v>106</v>
      </c>
      <c r="F25" t="s">
        <v>339</v>
      </c>
      <c r="G25" s="77">
        <v>480000</v>
      </c>
      <c r="H25" s="77">
        <v>4.3083608647184795</v>
      </c>
      <c r="I25" s="77">
        <v>20.680132150648699</v>
      </c>
      <c r="J25" s="78">
        <v>1.5100000000000001E-2</v>
      </c>
      <c r="K25" s="78">
        <v>2.9999999999999997E-4</v>
      </c>
    </row>
    <row r="26" spans="2:11">
      <c r="B26" t="s">
        <v>340</v>
      </c>
      <c r="C26" t="s">
        <v>341</v>
      </c>
      <c r="D26" t="s">
        <v>123</v>
      </c>
      <c r="E26" t="s">
        <v>106</v>
      </c>
      <c r="F26" t="s">
        <v>342</v>
      </c>
      <c r="G26" s="77">
        <v>400000</v>
      </c>
      <c r="H26" s="77">
        <v>4.5332445348418497</v>
      </c>
      <c r="I26" s="77">
        <v>18.132978139367399</v>
      </c>
      <c r="J26" s="78">
        <v>1.3299999999999999E-2</v>
      </c>
      <c r="K26" s="78">
        <v>2.0000000000000001E-4</v>
      </c>
    </row>
    <row r="27" spans="2:11">
      <c r="B27" t="s">
        <v>343</v>
      </c>
      <c r="C27" t="s">
        <v>344</v>
      </c>
      <c r="D27" t="s">
        <v>123</v>
      </c>
      <c r="E27" t="s">
        <v>106</v>
      </c>
      <c r="F27" t="s">
        <v>228</v>
      </c>
      <c r="G27" s="77">
        <v>680000</v>
      </c>
      <c r="H27" s="77">
        <v>-0.62898322373970439</v>
      </c>
      <c r="I27" s="77">
        <v>-4.2770859214299897</v>
      </c>
      <c r="J27" s="78">
        <v>-3.0999999999999999E-3</v>
      </c>
      <c r="K27" s="78">
        <v>-1E-4</v>
      </c>
    </row>
    <row r="28" spans="2:11">
      <c r="B28" t="s">
        <v>345</v>
      </c>
      <c r="C28" t="s">
        <v>346</v>
      </c>
      <c r="D28" t="s">
        <v>123</v>
      </c>
      <c r="E28" t="s">
        <v>106</v>
      </c>
      <c r="F28" t="s">
        <v>347</v>
      </c>
      <c r="G28" s="77">
        <v>660000</v>
      </c>
      <c r="H28" s="77">
        <v>-0.96743006104014551</v>
      </c>
      <c r="I28" s="77">
        <v>-6.3850384028649598</v>
      </c>
      <c r="J28" s="78">
        <v>-4.7000000000000002E-3</v>
      </c>
      <c r="K28" s="78">
        <v>-1E-4</v>
      </c>
    </row>
    <row r="29" spans="2:11">
      <c r="B29" t="s">
        <v>348</v>
      </c>
      <c r="C29" t="s">
        <v>349</v>
      </c>
      <c r="D29" t="s">
        <v>123</v>
      </c>
      <c r="E29" t="s">
        <v>106</v>
      </c>
      <c r="F29" t="s">
        <v>243</v>
      </c>
      <c r="G29" s="77">
        <v>1000000</v>
      </c>
      <c r="H29" s="77">
        <v>-3.5317088163160402</v>
      </c>
      <c r="I29" s="77">
        <v>-35.317088163160399</v>
      </c>
      <c r="J29" s="78">
        <v>-2.58E-2</v>
      </c>
      <c r="K29" s="78">
        <v>-4.0000000000000002E-4</v>
      </c>
    </row>
    <row r="30" spans="2:11">
      <c r="B30" s="79" t="s">
        <v>311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278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260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213</v>
      </c>
      <c r="C35" t="s">
        <v>213</v>
      </c>
      <c r="D35" t="s">
        <v>213</v>
      </c>
      <c r="E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218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s="79" t="s">
        <v>276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213</v>
      </c>
      <c r="C38" t="s">
        <v>213</v>
      </c>
      <c r="D38" t="s">
        <v>213</v>
      </c>
      <c r="E38" t="s">
        <v>213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279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213</v>
      </c>
      <c r="C40" t="s">
        <v>213</v>
      </c>
      <c r="D40" t="s">
        <v>213</v>
      </c>
      <c r="E40" t="s">
        <v>213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278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213</v>
      </c>
      <c r="C42" t="s">
        <v>213</v>
      </c>
      <c r="D42" t="s">
        <v>213</v>
      </c>
      <c r="E42" t="s">
        <v>213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260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213</v>
      </c>
      <c r="C44" t="s">
        <v>213</v>
      </c>
      <c r="D44" t="s">
        <v>213</v>
      </c>
      <c r="E44" t="s">
        <v>213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t="s">
        <v>220</v>
      </c>
      <c r="C45" s="16"/>
      <c r="D45" s="16"/>
    </row>
    <row r="46" spans="2:11">
      <c r="B46" t="s">
        <v>252</v>
      </c>
      <c r="C46" s="16"/>
      <c r="D46" s="16"/>
    </row>
    <row r="47" spans="2:11">
      <c r="B47" t="s">
        <v>253</v>
      </c>
      <c r="C47" s="16"/>
      <c r="D47" s="16"/>
    </row>
    <row r="48" spans="2:11">
      <c r="B48" t="s">
        <v>254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252</v>
      </c>
      <c r="D41" s="16"/>
    </row>
    <row r="42" spans="2:17">
      <c r="B42" t="s">
        <v>253</v>
      </c>
      <c r="D42" s="16"/>
    </row>
    <row r="43" spans="2:17">
      <c r="B43" t="s">
        <v>254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252</v>
      </c>
    </row>
    <row r="43" spans="2:18">
      <c r="B43" t="s">
        <v>253</v>
      </c>
    </row>
    <row r="44" spans="2:18">
      <c r="B44" t="s">
        <v>254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298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299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252</v>
      </c>
    </row>
    <row r="27" spans="2:15">
      <c r="B27" t="s">
        <v>253</v>
      </c>
    </row>
    <row r="28" spans="2:15">
      <c r="B28" t="s">
        <v>254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364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364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5425.4369100000004</v>
      </c>
      <c r="J11" s="76">
        <v>1</v>
      </c>
      <c r="K11" s="76">
        <v>6.6799999999999998E-2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5425.4369100000004</v>
      </c>
      <c r="J14" s="80">
        <v>1</v>
      </c>
      <c r="K14" s="80">
        <v>6.6799999999999998E-2</v>
      </c>
    </row>
    <row r="15" spans="2:60">
      <c r="B15" t="s">
        <v>365</v>
      </c>
      <c r="C15" t="s">
        <v>366</v>
      </c>
      <c r="D15" t="s">
        <v>213</v>
      </c>
      <c r="E15" t="s">
        <v>367</v>
      </c>
      <c r="F15" s="78">
        <v>0</v>
      </c>
      <c r="G15" t="s">
        <v>106</v>
      </c>
      <c r="H15" s="78">
        <v>0</v>
      </c>
      <c r="I15" s="77">
        <v>5425.4369100000004</v>
      </c>
      <c r="J15" s="78">
        <v>1</v>
      </c>
      <c r="K15" s="78">
        <v>6.6799999999999998E-2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252</v>
      </c>
      <c r="D27" s="16"/>
    </row>
    <row r="28" spans="2:23">
      <c r="B28" t="s">
        <v>253</v>
      </c>
      <c r="D28" s="16"/>
    </row>
    <row r="29" spans="2:23">
      <c r="B29" t="s">
        <v>254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C907D5-A7AD-46FF-843F-691F6A8742C6}"/>
</file>

<file path=customXml/itemProps2.xml><?xml version="1.0" encoding="utf-8"?>
<ds:datastoreItem xmlns:ds="http://schemas.openxmlformats.org/officeDocument/2006/customXml" ds:itemID="{31DE0AF7-8FFF-4843-BD35-E72C1B60BE0F}"/>
</file>

<file path=customXml/itemProps3.xml><?xml version="1.0" encoding="utf-8"?>
<ds:datastoreItem xmlns:ds="http://schemas.openxmlformats.org/officeDocument/2006/customXml" ds:itemID="{E3515C81-7A14-4A97-826B-866A5A79D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