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27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הלוואות!$A$6:$O$10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6">'קרנות סל'!$A$6:$M$11</definedName>
    <definedName name="_xlnm.Print_Area" localSheetId="2">'תעודות התחייבות ממשלתיות'!$A$6:$Q$11</definedName>
    <definedName name="_xlnm.Print_Area" localSheetId="3">'תעודות חוב מסחריות '!$A$6:$T$11</definedName>
  </definedNames>
  <calcPr calcId="162913"/>
</workbook>
</file>

<file path=xl/calcChain.xml><?xml version="1.0" encoding="utf-8"?>
<calcChain xmlns="http://schemas.openxmlformats.org/spreadsheetml/2006/main">
  <c r="U15" i="5" l="1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304" i="5"/>
  <c r="U14" i="5"/>
  <c r="C42" i="1" l="1"/>
</calcChain>
</file>

<file path=xl/sharedStrings.xml><?xml version="1.0" encoding="utf-8"?>
<sst xmlns="http://schemas.openxmlformats.org/spreadsheetml/2006/main" count="5442" uniqueCount="962">
  <si>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</si>
  <si>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</si>
  <si>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</si>
  <si>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</si>
  <si>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</si>
  <si>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</si>
  <si>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</si>
  <si>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</si>
  <si>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</si>
  <si>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</si>
  <si>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</si>
  <si>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</si>
  <si>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</si>
  <si>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</si>
  <si>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</si>
  <si>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</si>
  <si>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</si>
  <si>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</si>
  <si>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</si>
  <si>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</si>
  <si>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</si>
  <si>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</si>
  <si>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</si>
  <si>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</si>
  <si>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</si>
  <si>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</si>
  <si>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</si>
  <si>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</si>
  <si>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</si>
  <si>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</si>
  <si>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</si>
  <si>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</si>
  <si>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</si>
  <si>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</si>
  <si>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</si>
  <si>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</si>
  <si>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</si>
  <si>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</si>
  <si>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</si>
  <si>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</si>
  <si>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</si>
  <si>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</si>
  <si>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</si>
  <si>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</si>
  <si>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</si>
  <si>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</si>
  <si>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</si>
  <si>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</si>
  <si>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</si>
  <si>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</si>
  <si>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</si>
  <si>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</si>
  <si>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</si>
  <si>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</si>
  <si>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</si>
  <si>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</si>
  <si>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</si>
  <si>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</si>
  <si>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</si>
  <si>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</si>
  <si>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</si>
  <si>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</si>
  <si>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</si>
  <si>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</si>
  <si>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</si>
  <si>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</si>
  <si>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</si>
  <si>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</si>
  <si>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</si>
  <si>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</si>
  <si>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</si>
  <si>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</si>
  <si>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</si>
  <si>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</si>
  <si>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</si>
  <si>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</si>
  <si>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</si>
  <si>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</si>
  <si>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</si>
  <si>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</si>
  <si>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</si>
  <si>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</si>
  <si>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</si>
  <si>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</si>
  <si>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</si>
  <si>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</si>
  <si>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</si>
  <si>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</si>
  <si>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</si>
  <si>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</si>
  <si>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</si>
  <si>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</si>
  <si>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</si>
  <si>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</si>
  <si>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</si>
  <si>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</si>
  <si>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</si>
  <si>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</si>
  <si>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</si>
  <si>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</si>
  <si>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</si>
  <si>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</si>
  <si>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</si>
  <si>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</si>
  <si>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</si>
  <si>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</si>
  <si>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</si>
  <si>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</si>
  <si>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</si>
  <si>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</si>
  <si>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</si>
  <si>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</si>
  <si>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</si>
  <si>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</si>
  <si>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</si>
  <si>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</si>
  <si>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</si>
  <si>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</si>
  <si>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</si>
  <si>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</si>
  <si>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</si>
  <si>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</si>
  <si>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</si>
  <si>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</si>
  <si>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</si>
  <si>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</si>
  <si>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</si>
  <si>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</si>
  <si>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</si>
  <si>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</si>
  <si>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</si>
  <si>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</si>
  <si>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</si>
  <si>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</si>
  <si>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</si>
  <si>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</si>
  <si>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</si>
  <si>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</si>
  <si>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</si>
  <si>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</si>
  <si>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</si>
  <si>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</si>
  <si>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</si>
  <si>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</si>
  <si>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</si>
  <si>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</si>
  <si>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</si>
  <si>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</si>
  <si>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</si>
  <si>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</si>
  <si>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</si>
  <si>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</si>
  <si>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</si>
  <si>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</si>
  <si>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</si>
  <si>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</si>
  <si>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</si>
  <si>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</si>
  <si>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</si>
  <si>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</si>
  <si>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</si>
  <si>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</si>
  <si>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</si>
  <si>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</si>
  <si>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</si>
  <si>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</si>
  <si>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</si>
  <si>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</si>
  <si>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</si>
  <si>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</si>
  <si>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</si>
  <si>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</si>
  <si>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</si>
  <si>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</si>
  <si>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</si>
  <si>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</si>
  <si>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</si>
  <si>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</si>
  <si>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</si>
  <si>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</si>
  <si>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</si>
  <si>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</si>
  <si>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</si>
  <si>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</si>
  <si>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</si>
  <si>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</si>
  <si>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</si>
  <si>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</si>
  <si>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</si>
  <si>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</si>
  <si>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</si>
  <si>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</si>
  <si>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</si>
  <si>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אקסלנס נשואה פסיבי כללי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</si>
  <si>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</si>
  <si>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</si>
  <si>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</si>
  <si>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</si>
  <si>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</si>
  <si>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</si>
  <si>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</si>
  <si>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</si>
  <si>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</si>
  <si>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</si>
  <si>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</si>
  <si>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</si>
  <si>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</si>
  <si>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</si>
  <si>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</si>
  <si>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</si>
  <si>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</si>
  <si>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</si>
  <si>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</si>
  <si>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</si>
  <si>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</si>
  <si>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</si>
  <si>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</si>
  <si>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</si>
  <si>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</si>
  <si>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</si>
  <si>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</si>
  <si>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</si>
  <si>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23/06/20</t>
  </si>
  <si>
    <t>5904 גליל- האוצר - ממשלתית צמודה</t>
  </si>
  <si>
    <t>9590431</t>
  </si>
  <si>
    <t>ממצמ 0536- האוצר - ממשלתית צמודה</t>
  </si>
  <si>
    <t>1097708</t>
  </si>
  <si>
    <t>22/06/20</t>
  </si>
  <si>
    <t>ממצמ0841- האוצר - ממשלתית צמודה</t>
  </si>
  <si>
    <t>1120583</t>
  </si>
  <si>
    <t>ממצמ0922- האוצר - ממשלתית צמודה</t>
  </si>
  <si>
    <t>1124056</t>
  </si>
  <si>
    <t>ממצמ0923</t>
  </si>
  <si>
    <t>1128081</t>
  </si>
  <si>
    <t>ממשל צמודה 0529- האוצר - ממשלתית צמודה</t>
  </si>
  <si>
    <t>1157023</t>
  </si>
  <si>
    <t>ממשל צמודה 1025- האוצר - ממשלתית צמודה</t>
  </si>
  <si>
    <t>1135912</t>
  </si>
  <si>
    <t>ממשלתי צמוד 0527- האוצר - ממשלתית צמודה</t>
  </si>
  <si>
    <t>1140847</t>
  </si>
  <si>
    <t>ממשלתי צמוד 0545</t>
  </si>
  <si>
    <t>1134865</t>
  </si>
  <si>
    <t>צמוד 1020</t>
  </si>
  <si>
    <t>1137181</t>
  </si>
  <si>
    <t>סה"כ לא צמודות</t>
  </si>
  <si>
    <t>סה"כ מלווה קצר מועד</t>
  </si>
  <si>
    <t>סה"כ שחר</t>
  </si>
  <si>
    <t>ממשל שקלית 0121- האוצר - ממשלתית שקלית</t>
  </si>
  <si>
    <t>1142223</t>
  </si>
  <si>
    <t>ממשל שקלית 0327</t>
  </si>
  <si>
    <t>1139344</t>
  </si>
  <si>
    <t>ממשל שקלית 0330- האוצר - ממשלתית שקלית</t>
  </si>
  <si>
    <t>1160985</t>
  </si>
  <si>
    <t>ממשל שקלית 0347</t>
  </si>
  <si>
    <t>1140193</t>
  </si>
  <si>
    <t>ממשל שקלית 0421</t>
  </si>
  <si>
    <t>1138130</t>
  </si>
  <si>
    <t>ממשל שקלית 0537- האוצר - ממשלתית שקלית</t>
  </si>
  <si>
    <t>1166180</t>
  </si>
  <si>
    <t>ממשל שקלית 0722- האוצר - ממשלתית שקלית</t>
  </si>
  <si>
    <t>1158104</t>
  </si>
  <si>
    <t>ממשל שקלית 0928</t>
  </si>
  <si>
    <t>1150879</t>
  </si>
  <si>
    <t>ממשל שקלית 1122- האוצר - ממשלתית שקלית</t>
  </si>
  <si>
    <t>1141225</t>
  </si>
  <si>
    <t>ממשל שקלית 1123- האוצר - ממשלתית שקלית</t>
  </si>
  <si>
    <t>1155068</t>
  </si>
  <si>
    <t>ממשלתי 0122- האוצר - ממשלתית שקלית</t>
  </si>
  <si>
    <t>1123272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</si>
  <si>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</si>
  <si>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</si>
  <si>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</si>
  <si>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</si>
  <si>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</si>
  <si>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</si>
  <si>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ממשלתי שקלי 0425- האוצר - ממשלתית שקלית</t>
  </si>
  <si>
    <t>1162668</t>
  </si>
  <si>
    <t>ממשק 1026- האוצר - ממשלתית שקלית</t>
  </si>
  <si>
    <t>1099456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</si>
  <si>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</si>
  <si>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</si>
  <si>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</si>
  <si>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</si>
  <si>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</si>
  <si>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ממשל משתנה 1121- האוצר - ממשלתית משתנה</t>
  </si>
  <si>
    <t>1127646</t>
  </si>
  <si>
    <t>ממשלת משתנה 1130- האוצר - ממשלתית משתנה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</si>
  <si>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</si>
  <si>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</si>
  <si>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</si>
  <si>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</si>
  <si>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</si>
  <si>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</si>
  <si>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</si>
  <si>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</si>
  <si>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</si>
  <si>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</si>
  <si>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</si>
  <si>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</si>
  <si>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</si>
  <si>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513141879</t>
  </si>
  <si>
    <t>בנקים</t>
  </si>
  <si>
    <t>לאומי   אגח 179- לאומי</t>
  </si>
  <si>
    <t>520018078</t>
  </si>
  <si>
    <t>מז טפ הנפק   45- מזרחי טפחות הנפק</t>
  </si>
  <si>
    <t>520032046</t>
  </si>
  <si>
    <t>מז טפ הנפק   46- מזרחי טפחות הנפק</t>
  </si>
  <si>
    <t>מז טפ הנפק 51- מזרחי טפחות הנפק</t>
  </si>
  <si>
    <t>מזרחי  טפ הנפק   43</t>
  </si>
  <si>
    <t>מזרחי הנפקות אג"ח 49- מזרחי טפחות הנפק</t>
  </si>
  <si>
    <t>מזרחי טפחות  הנפקות אג"ח 44</t>
  </si>
  <si>
    <t>מקורות  אגח 11- מקורות</t>
  </si>
  <si>
    <t>520010869</t>
  </si>
  <si>
    <t>פועלים הנ אג34- פועלים הנפקות</t>
  </si>
  <si>
    <t>520032640</t>
  </si>
  <si>
    <t>פועלים הנ אגח35- פועלים הנפקות</t>
  </si>
  <si>
    <t>פועלים הנפ אג32- פועלים הנפקות</t>
  </si>
  <si>
    <t>פועלים הנפקות  אג"ח 36- פועלים הנפקות</t>
  </si>
  <si>
    <t>נמלי ישראל אג "ח א- נמלי ישראל</t>
  </si>
  <si>
    <t>513569780</t>
  </si>
  <si>
    <t>נמלי ישראל אג"ח ב- נמלי ישראל</t>
  </si>
  <si>
    <t>נתיבי הגז אג"ח ד- נתיבי הגז</t>
  </si>
  <si>
    <t>513436394</t>
  </si>
  <si>
    <t>עזריאלי אג"ח ד</t>
  </si>
  <si>
    <t>510960719</t>
  </si>
  <si>
    <t>עזריאלי אג"ח ה- קבוצת עזריאלי</t>
  </si>
  <si>
    <t>עזריאלי אג"ח ו- קבוצת עזריאלי</t>
  </si>
  <si>
    <t>עזריאלי אג2- קבוצת עזריאלי</t>
  </si>
  <si>
    <t>פועלים הנפקות אגח 15- פועלים הנפקות</t>
  </si>
  <si>
    <t>פועלים הנפקות התח.14- פועלים הנפקות</t>
  </si>
  <si>
    <t>אמות אג ו'- אמות</t>
  </si>
  <si>
    <t>520026683</t>
  </si>
  <si>
    <t>אמות אג2- אמות</t>
  </si>
  <si>
    <t>אמות אג4- אמות</t>
  </si>
  <si>
    <t>ארפורט סיטי אג"ח 5- איירפורט סיטי</t>
  </si>
  <si>
    <t>511659401</t>
  </si>
  <si>
    <t>בל"ל ש"ה נד 200- לאומי</t>
  </si>
  <si>
    <t>גב ים אג"ח 6- גב-ים</t>
  </si>
  <si>
    <t>520001736</t>
  </si>
  <si>
    <t>חשמל     אגח 29- חשמל</t>
  </si>
  <si>
    <t>520000472</t>
  </si>
  <si>
    <t>אנרגיה</t>
  </si>
  <si>
    <t>חשמל  אג"ח 31- חשמל</t>
  </si>
  <si>
    <t>חשמל אג27</t>
  </si>
  <si>
    <t>מבני תעש אגח יח</t>
  </si>
  <si>
    <t>520024126</t>
  </si>
  <si>
    <t>מליסרון  אגח יד</t>
  </si>
  <si>
    <t>520037789</t>
  </si>
  <si>
    <t>מליסרון אג10- מליסרון</t>
  </si>
  <si>
    <t>מליסרון אג8- מליסרון</t>
  </si>
  <si>
    <t>17/06/20</t>
  </si>
  <si>
    <t>ריט 1     אגח ו</t>
  </si>
  <si>
    <t>513821488</t>
  </si>
  <si>
    <t>ריט 1 אגח ה- ריט1</t>
  </si>
  <si>
    <t>ריט אג"ח 4- ריט1</t>
  </si>
  <si>
    <t>19/05/20</t>
  </si>
  <si>
    <t>שופרסל    אגח ו- שופרסל</t>
  </si>
  <si>
    <t>520022732</t>
  </si>
  <si>
    <t>מסחר</t>
  </si>
  <si>
    <t>שופרסל אג4- שופרסל</t>
  </si>
  <si>
    <t>16/05/19</t>
  </si>
  <si>
    <t>אדמה אגח  2</t>
  </si>
  <si>
    <t>520043605</t>
  </si>
  <si>
    <t>כימיה, גומי ופלסטיק</t>
  </si>
  <si>
    <t>אלוני חץ אג8- אלוני חץ</t>
  </si>
  <si>
    <t>520038506</t>
  </si>
  <si>
    <t>בזק אגח 10- בזק</t>
  </si>
  <si>
    <t>520031931</t>
  </si>
  <si>
    <t>בזק אגח 12- בזק</t>
  </si>
  <si>
    <t>בזק.ק6- בזק</t>
  </si>
  <si>
    <t>גזית גלוב אג11- גזית גלוב</t>
  </si>
  <si>
    <t>520033234</t>
  </si>
  <si>
    <t>גזית גלוב אגח יג- גזית גלוב</t>
  </si>
  <si>
    <t>גזית גלוב אגח יד- גזית גלוב</t>
  </si>
  <si>
    <t>גלוב אג"ח 12- גזית גלוב</t>
  </si>
  <si>
    <t>הפניקס אגח 2- הפניקס</t>
  </si>
  <si>
    <t>520017450</t>
  </si>
  <si>
    <t>ביטוח</t>
  </si>
  <si>
    <t>מבני תעשיה אג17- מבני תעשיה</t>
  </si>
  <si>
    <t>מליסרון   אגח ו- מליסרון</t>
  </si>
  <si>
    <t>07/05/18</t>
  </si>
  <si>
    <t>מליסרון אג11- מליסרון</t>
  </si>
  <si>
    <t>סלע נדל"ן אג3</t>
  </si>
  <si>
    <t>513992529</t>
  </si>
  <si>
    <t>פז נפט    אגח ז- פז נפט</t>
  </si>
  <si>
    <t>510216054</t>
  </si>
  <si>
    <t>שלמה החזקות אג18- שלמה החזקות</t>
  </si>
  <si>
    <t>520034372</t>
  </si>
  <si>
    <t>יוניברסל אג1- יוניברסל מוטורס</t>
  </si>
  <si>
    <t>511809071</t>
  </si>
  <si>
    <t>02/05/18</t>
  </si>
  <si>
    <t>מבני תעשיה אגח כג- מבני תעשיה</t>
  </si>
  <si>
    <t>06/11/19</t>
  </si>
  <si>
    <t>חברה לישראל אג"ח 7- חברה לישראל</t>
  </si>
  <si>
    <t>520028010</t>
  </si>
  <si>
    <t>השקעה ואחזקות</t>
  </si>
  <si>
    <t>שיכון ובינוי אג6- שיכון ובינוי</t>
  </si>
  <si>
    <t>520036104</t>
  </si>
  <si>
    <t>שיכון ובינוי אג8- שיכון ובינוי</t>
  </si>
  <si>
    <t>אדגר אג"ח 9- אדגר השקעות</t>
  </si>
  <si>
    <t>520035171</t>
  </si>
  <si>
    <t>אפריקה ישראל נכסים בע"מ אג"ח 7</t>
  </si>
  <si>
    <t>510560188</t>
  </si>
  <si>
    <t>אפריקה נכס אגחח- אפי נכסים</t>
  </si>
  <si>
    <t>הכשרת הישוב אג20- הכשרת הישוב</t>
  </si>
  <si>
    <t>520020116</t>
  </si>
  <si>
    <t>הכשרת ישוב אגח 22- הכשרת הישוב</t>
  </si>
  <si>
    <t>נכסים ובנין אגח 4- נכסים ובנין</t>
  </si>
  <si>
    <t>520025438</t>
  </si>
  <si>
    <t>דיסקונט הש אג6- דיסקונט השקעות</t>
  </si>
  <si>
    <t>520023896</t>
  </si>
  <si>
    <t>בינלאומי הנפ אג8- בינלאומי הנפקות</t>
  </si>
  <si>
    <t>דיסקונט מנפיקים אג"ח יג</t>
  </si>
  <si>
    <t>520029935</t>
  </si>
  <si>
    <t>דיסקונט מנפיקים אג"ח יד</t>
  </si>
  <si>
    <t>לאומי   אגח 178- לאומי</t>
  </si>
  <si>
    <t>לאומי אג"ח 180- לאומי</t>
  </si>
  <si>
    <t>מזרחי  טפ הנפק   40</t>
  </si>
  <si>
    <t>מזרחי הנפקות אג"ח   41- מזרחי טפחות הנפק</t>
  </si>
  <si>
    <t>מרכנתיל הנפקות אגח ב</t>
  </si>
  <si>
    <t>513686154</t>
  </si>
  <si>
    <t>עמידר אגח א- עמידר</t>
  </si>
  <si>
    <t>520017393</t>
  </si>
  <si>
    <t>דיסקונט הת11- דיסקונט</t>
  </si>
  <si>
    <t>520007030</t>
  </si>
  <si>
    <t>נמלי ישראל אג"ח ג- נמלי ישראל</t>
  </si>
  <si>
    <t>פועלים הנפקות הת 16- פועלים הנפקות</t>
  </si>
  <si>
    <t>פועלים הנפקות י"א- פועלים הנפקות</t>
  </si>
  <si>
    <t>שטראוס    אגח ה- שטראוס גרופ</t>
  </si>
  <si>
    <t>520003781</t>
  </si>
  <si>
    <t>מזון</t>
  </si>
  <si>
    <t>איי.סי.אל אגח ז- איי.סי.אל</t>
  </si>
  <si>
    <t>520027830</t>
  </si>
  <si>
    <t>אמות      אגח ה- אמות</t>
  </si>
  <si>
    <t>אמות אגח ז- אמות</t>
  </si>
  <si>
    <t>אקויטל    אגח 2- אקויטל</t>
  </si>
  <si>
    <t>520030859</t>
  </si>
  <si>
    <t>גב ים אג8- גב-ים</t>
  </si>
  <si>
    <t>דה זראסאי אגח ג- דה זראסאי גרופ</t>
  </si>
  <si>
    <t>1744984</t>
  </si>
  <si>
    <t>וילאר אגח 7- וילאר</t>
  </si>
  <si>
    <t>520038910</t>
  </si>
  <si>
    <t>וילאר אגח ח- וילאר</t>
  </si>
  <si>
    <t>זה זראסאי אג4- דה זראסאי גרופ</t>
  </si>
  <si>
    <t>חשמל     אגח 26- חשמל</t>
  </si>
  <si>
    <t>חשמל     אגח 28- חשמל</t>
  </si>
  <si>
    <t>חשמל אג"ח 30- חשמל</t>
  </si>
  <si>
    <t>ישראכרט אגח א- ישראכרט</t>
  </si>
  <si>
    <t>510706153</t>
  </si>
  <si>
    <t>כיל       אגח ה</t>
  </si>
  <si>
    <t>לאומי ש"ה  201- לאומי</t>
  </si>
  <si>
    <t>מגדל הון  אגח ד- מגדל ביטוח הון</t>
  </si>
  <si>
    <t>513230029</t>
  </si>
  <si>
    <t>מנורה מב  אגח ג- מנורה מבטחים החזקות</t>
  </si>
  <si>
    <t>520007469</t>
  </si>
  <si>
    <t>נפטא אגח ח- נפטא</t>
  </si>
  <si>
    <t>520020942</t>
  </si>
  <si>
    <t>חיפושי נפט וגז</t>
  </si>
  <si>
    <t>סאמיט     אגח י- סאמיט</t>
  </si>
  <si>
    <t>520043720</t>
  </si>
  <si>
    <t>סאמיט אג11- סאמיט</t>
  </si>
  <si>
    <t>סאמיט אג6- סאמיט</t>
  </si>
  <si>
    <t>סילברסטין אגח א- סילברסטין נכסים</t>
  </si>
  <si>
    <t>1737</t>
  </si>
  <si>
    <t>סילברסטין אגח ב- סילברסטין נכסים</t>
  </si>
  <si>
    <t>שופרסל אג"ח ז- שופרסל</t>
  </si>
  <si>
    <t>שופרסל אג5- שופרסל</t>
  </si>
  <si>
    <t>תעש אוירית אגח ג- תעשיה אוירית</t>
  </si>
  <si>
    <t>520027194</t>
  </si>
  <si>
    <t>ביטחוניות</t>
  </si>
  <si>
    <t>תעשיה אוירית אג"ח 4</t>
  </si>
  <si>
    <t>אגוד הנפק אגח יב- אגוד הנפקות</t>
  </si>
  <si>
    <t>513668277</t>
  </si>
  <si>
    <t>אלוני חץ אג10- אלוני חץ</t>
  </si>
  <si>
    <t>אלוני חץ אג9- אלוני חץ</t>
  </si>
  <si>
    <t>אלוני חץ אגח יב- אלוני חץ</t>
  </si>
  <si>
    <t>בזק       אגח 9</t>
  </si>
  <si>
    <t>בזק אגח 11- בזק</t>
  </si>
  <si>
    <t>הפניקס    אגח 3- הפניקס</t>
  </si>
  <si>
    <t>הפניקס אג4- הפניקס</t>
  </si>
  <si>
    <t>הראל הנ אג14- הראל הנפקות</t>
  </si>
  <si>
    <t>513834200</t>
  </si>
  <si>
    <t>הראל הנ אג15- הראל הנפקות</t>
  </si>
  <si>
    <t>הראל הנפ אגח טז- הראל הנפקות</t>
  </si>
  <si>
    <t>הראל הנפ אגח יא- הראל הנפקות</t>
  </si>
  <si>
    <t>הראל הנפקות אג יב- הראל הנפקות</t>
  </si>
  <si>
    <t>הראל הנפקות אג יג- הראל הנפקות</t>
  </si>
  <si>
    <t>הראל הנפקות אגח יז- הראל הנפקות</t>
  </si>
  <si>
    <t>ווסטדייל  אגח א- ווסטדייל אמריקה</t>
  </si>
  <si>
    <t>1772</t>
  </si>
  <si>
    <t>וורטון אגח א- וורטון פרופרטיז</t>
  </si>
  <si>
    <t>1866231</t>
  </si>
  <si>
    <t>טאואר     אגח ז</t>
  </si>
  <si>
    <t>520041997</t>
  </si>
  <si>
    <t>מוליכים למחצה</t>
  </si>
  <si>
    <t>ישרס אג"ח 14- ישרס</t>
  </si>
  <si>
    <t>520017807</t>
  </si>
  <si>
    <t>כלל ביטוח  אגח יא- כללביט מימון</t>
  </si>
  <si>
    <t>513754069</t>
  </si>
  <si>
    <t>כלל ביטוח אג"ח 8- כללביט מימון</t>
  </si>
  <si>
    <t>כללביט אגח  י- כללביט מימון</t>
  </si>
  <si>
    <t>מגדל הון  אג"ח ז- מגדל ביטוח הון</t>
  </si>
  <si>
    <t>מגדל הון  אגח ה</t>
  </si>
  <si>
    <t>מגדל הון  אגח ו- מגדל ביטוח הון</t>
  </si>
  <si>
    <t>מגדל הון אג"ח 3- מגדל ביטוח הון</t>
  </si>
  <si>
    <t>מליסרון אגח טו</t>
  </si>
  <si>
    <t>מנורה הון התח ד- מנורה הון</t>
  </si>
  <si>
    <t>513937714</t>
  </si>
  <si>
    <t>נמקו      אגח א- נמקו ריאלטי</t>
  </si>
  <si>
    <t>1665</t>
  </si>
  <si>
    <t>נמקו אגח ב- נמקו ריאלטי</t>
  </si>
  <si>
    <t>פז נפט אג4</t>
  </si>
  <si>
    <t>פז נפט אג5- פז נפט</t>
  </si>
  <si>
    <t>פז נפט אגח ח- פז נפט</t>
  </si>
  <si>
    <t>פניקס הון אג"ח 4- הפניקס גיוסי הון</t>
  </si>
  <si>
    <t>514290345</t>
  </si>
  <si>
    <t>פניקס הון אג"ח 8- הפניקס גיוסי הון</t>
  </si>
  <si>
    <t>פניקס הון אגח ו- הפניקס גיוסי הון</t>
  </si>
  <si>
    <t>פניקס הון אגח ט- הפניקס גיוסי הון</t>
  </si>
  <si>
    <t>פניקס הון אגח י- הפניקס גיוסי הון</t>
  </si>
  <si>
    <t>פניקס הון אגח יא- הפניקס גיוסי הון</t>
  </si>
  <si>
    <t>פסיפיק אגח ב- פסיפיק אוק</t>
  </si>
  <si>
    <t>1900288</t>
  </si>
  <si>
    <t>פרמולה אג"ח ג'- פורמולה מערכות</t>
  </si>
  <si>
    <t>520036690</t>
  </si>
  <si>
    <t>שירותי מידע</t>
  </si>
  <si>
    <t>קיי.בי.אס אגח א</t>
  </si>
  <si>
    <t>קרסו      אגח ג- קרסו מוטורס</t>
  </si>
  <si>
    <t>514065283</t>
  </si>
  <si>
    <t>קרסו אגח א- קרסו מוטורס</t>
  </si>
  <si>
    <t>שלמה החז אגח יז- שלמה החזקות</t>
  </si>
  <si>
    <t>אבגול     אגח ג- אבגול</t>
  </si>
  <si>
    <t>510119068</t>
  </si>
  <si>
    <t>עץ, נייר ודפוס</t>
  </si>
  <si>
    <t>אלדן תחבורה אגח ב</t>
  </si>
  <si>
    <t>510454333</t>
  </si>
  <si>
    <t>אלדן תחבורה אגח ו- אלדן תחבורה</t>
  </si>
  <si>
    <t>אלקו אגח יג- אלקו</t>
  </si>
  <si>
    <t>520025370</t>
  </si>
  <si>
    <t>אלקטרה  אג"ח ה'- אלקטרה</t>
  </si>
  <si>
    <t>520028911</t>
  </si>
  <si>
    <t>אלקטרה אג"ח 4</t>
  </si>
  <si>
    <t>אמ.ג'יג'י אג"ח א'- אמ.ג'י.ג'י</t>
  </si>
  <si>
    <t>1761</t>
  </si>
  <si>
    <t>אמ.ג'יג'י אגח ב- אמ.ג'י.ג'י</t>
  </si>
  <si>
    <t>דלתא אגח ב- דלתא</t>
  </si>
  <si>
    <t>520025602</t>
  </si>
  <si>
    <t>דלתא.ק1- דלתא</t>
  </si>
  <si>
    <t>דמרי      אגח ז- דמרי</t>
  </si>
  <si>
    <t>511399388</t>
  </si>
  <si>
    <t>דמרי אג"ח 8- דמרי</t>
  </si>
  <si>
    <t>ווסטדייל אגח ב- ווסטדייל אמריקה</t>
  </si>
  <si>
    <t>יוניברסל אגח ב- יוניברסל מוטורס</t>
  </si>
  <si>
    <t>לייטסטון  אגח ב- לייטסטון</t>
  </si>
  <si>
    <t>1630</t>
  </si>
  <si>
    <t>לייטסטון אג1- לייטסטון</t>
  </si>
  <si>
    <t>מיטב דש השקעות אגח ד- מיטב דש השקעות</t>
  </si>
  <si>
    <t>520043795</t>
  </si>
  <si>
    <t>ממן       אגח ג- ממן</t>
  </si>
  <si>
    <t>520036435</t>
  </si>
  <si>
    <t>מנורה הון הת אגח ו'- מנורה הון</t>
  </si>
  <si>
    <t>מנורה הון הת5- מנורה הון</t>
  </si>
  <si>
    <t>נייר חדרה אג6- נייר חדרה</t>
  </si>
  <si>
    <t>520018383</t>
  </si>
  <si>
    <t>ספנסר אגח ג- ספנסר אקוויטי</t>
  </si>
  <si>
    <t>1838863</t>
  </si>
  <si>
    <t>פרטנר     אגח ו- פרטנר</t>
  </si>
  <si>
    <t>520044314</t>
  </si>
  <si>
    <t>09/06/20</t>
  </si>
  <si>
    <t>פרטנר  אגח ז- פרטנר</t>
  </si>
  <si>
    <t>פרטנר.ק4- פרטנר</t>
  </si>
  <si>
    <t>קורנרסטון אגח א- קורנרסטון</t>
  </si>
  <si>
    <t>1920997</t>
  </si>
  <si>
    <t>קרסו אגח ב- קרסו מוטורס</t>
  </si>
  <si>
    <t>שפיר הנדס אגח ב- שפיר הנדסה</t>
  </si>
  <si>
    <t>514892801</t>
  </si>
  <si>
    <t>מתכת ומוצרי בניה</t>
  </si>
  <si>
    <t>שפיר הנדסה אגח א</t>
  </si>
  <si>
    <t>אול-יר    אגח ג- אול יר</t>
  </si>
  <si>
    <t>184580</t>
  </si>
  <si>
    <t>אול-יר    אגח ה- אול יר</t>
  </si>
  <si>
    <t>אזורים   אגח 12</t>
  </si>
  <si>
    <t>520025990</t>
  </si>
  <si>
    <t>אזורים אגח 13- אזורים</t>
  </si>
  <si>
    <t>אי.די.אי הנפקות הת ד- איידיאיי הנפקות</t>
  </si>
  <si>
    <t>514486042</t>
  </si>
  <si>
    <t>איי.די.איי. אג"ח ה- איידיאיי הנפקות</t>
  </si>
  <si>
    <t>אלבר אג14</t>
  </si>
  <si>
    <t>512025891</t>
  </si>
  <si>
    <t>אלבר אג15- אלבר</t>
  </si>
  <si>
    <t>אלבר אגח יח- אלבר</t>
  </si>
  <si>
    <t>אנרג'יקס אגח א- אנרג'יקס</t>
  </si>
  <si>
    <t>513901371</t>
  </si>
  <si>
    <t>אפריקה מג אגח ג- אפריקה מגורים</t>
  </si>
  <si>
    <t>520034760</t>
  </si>
  <si>
    <t>אפריקה מגורים אג 4- אפריקה מגורים</t>
  </si>
  <si>
    <t>אשדר      אגח ד- אשדר</t>
  </si>
  <si>
    <t>510609761</t>
  </si>
  <si>
    <t>אשדר אגח 5- אשדר</t>
  </si>
  <si>
    <t>אשטרום נכסים אג"ח 9- אשטרום נכסים</t>
  </si>
  <si>
    <t>520036617</t>
  </si>
  <si>
    <t>אשטרום קב אגח ב- אשטרום קבוצה</t>
  </si>
  <si>
    <t>510381601</t>
  </si>
  <si>
    <t>אשטרום קב אגח ג- אשטרום קבוצה</t>
  </si>
  <si>
    <t>הרץ פרופר אגח א- הרץ פרופרטיס</t>
  </si>
  <si>
    <t>1957081</t>
  </si>
  <si>
    <t>ויתניה    אגח ד- ויתניה</t>
  </si>
  <si>
    <t>512096793</t>
  </si>
  <si>
    <t>חברה לישראל אגח 10</t>
  </si>
  <si>
    <t>חברה לישראל אגח 12- חברה לישראל</t>
  </si>
  <si>
    <t>חברה לישראל אגח14- חברה לישראל</t>
  </si>
  <si>
    <t>מגדלי תיכון אגח ד- מגדלי ים תיכון</t>
  </si>
  <si>
    <t>512719485</t>
  </si>
  <si>
    <t>נכסים ובנין אגח 7- נכסים ובנין</t>
  </si>
  <si>
    <t>נכסים ובנין אגח ט- נכסים ובנין</t>
  </si>
  <si>
    <t>סאות'רן אג"ח ג- סאותרן פרופרטיס</t>
  </si>
  <si>
    <t>1921080</t>
  </si>
  <si>
    <t>סטרוברי   אגח ב- סטרוברי</t>
  </si>
  <si>
    <t>1863501</t>
  </si>
  <si>
    <t>סלקום    אגח יא</t>
  </si>
  <si>
    <t>511930125</t>
  </si>
  <si>
    <t>סלקום    אגח יב- סלקום</t>
  </si>
  <si>
    <t>סלקום אג"ח 9</t>
  </si>
  <si>
    <t>ספנסר  אג2- ספנסר אקוויטי</t>
  </si>
  <si>
    <t>ספנסר  אגח א- ספנסר אקוויטי</t>
  </si>
  <si>
    <t>פנינסולה אגח ב- פנינסולה</t>
  </si>
  <si>
    <t>520033713</t>
  </si>
  <si>
    <t>פתאל אג1</t>
  </si>
  <si>
    <t>515328250</t>
  </si>
  <si>
    <t>פתאל אג2- פתאל נכסים (אירופה)</t>
  </si>
  <si>
    <t>פתאל אגח 3- פתאל נכסים (אירופה)</t>
  </si>
  <si>
    <t>שיכון ובינוי אג7- שיכון ובינוי</t>
  </si>
  <si>
    <t>או פי סי אג"ח א'- או.פי.סי אנרגיה</t>
  </si>
  <si>
    <t>514401702</t>
  </si>
  <si>
    <t>אול-יר    אגח ב- אול יר</t>
  </si>
  <si>
    <t>אול-יר אג4- אול יר</t>
  </si>
  <si>
    <t>אלטיטיוד  אגח א- אלטיטיוד השקעות</t>
  </si>
  <si>
    <t>1963039</t>
  </si>
  <si>
    <t>אנלייט אנרגיה אג ו- אנלייט אנרגיה</t>
  </si>
  <si>
    <t>520041146</t>
  </si>
  <si>
    <t>אנקור     אגח א- אנקור פרופרטיס</t>
  </si>
  <si>
    <t>1939883</t>
  </si>
  <si>
    <t>אספן גרופ אג 7- אספן גרופ</t>
  </si>
  <si>
    <t>520037540</t>
  </si>
  <si>
    <t>אפי נכסים אגח י- אפי נכסים</t>
  </si>
  <si>
    <t>אפריקה נכסים אג"ח ט- אפי נכסים</t>
  </si>
  <si>
    <t>ארקו אגח 3- ארקו החזקות</t>
  </si>
  <si>
    <t>520037367</t>
  </si>
  <si>
    <t>בזן  אגח י'- בתי זיקוק</t>
  </si>
  <si>
    <t>520036658</t>
  </si>
  <si>
    <t>בזן אג"ח 5- בתי זיקוק</t>
  </si>
  <si>
    <t>דה לסר אג"ח ה- דה לסר</t>
  </si>
  <si>
    <t>1513</t>
  </si>
  <si>
    <t>דור אלון  אגח ה- דור אלון</t>
  </si>
  <si>
    <t>520043878</t>
  </si>
  <si>
    <t>דור אלון  אגח ז- דור אלון</t>
  </si>
  <si>
    <t>דור אלון אג6- דור אלון</t>
  </si>
  <si>
    <t>דלשה ג'- דלשה קפיטל</t>
  </si>
  <si>
    <t>1888119</t>
  </si>
  <si>
    <t>דלשה קפיטל אגח ב</t>
  </si>
  <si>
    <t>מויניאן   אגח ב- מויניאן לימיטד</t>
  </si>
  <si>
    <t>1643</t>
  </si>
  <si>
    <t>מויניאן אג"ח א'- מויניאן לימיטד</t>
  </si>
  <si>
    <t>סאות'רן   אגח א- סאותרן פרופרטיס</t>
  </si>
  <si>
    <t>סאות'רן אגח ב- סאותרן פרופרטיס</t>
  </si>
  <si>
    <t>פרשקובסקי אגח יב- פרשקובסקי</t>
  </si>
  <si>
    <t>513817817</t>
  </si>
  <si>
    <t>פתאל החזקות אג2- פתאל החזקות</t>
  </si>
  <si>
    <t>512607888</t>
  </si>
  <si>
    <t>מלונאות ותיירות</t>
  </si>
  <si>
    <t>פתאל החזקות אגח ג- פתאל החזקות</t>
  </si>
  <si>
    <t>קופרליין  אגח ב- קופרליין</t>
  </si>
  <si>
    <t>1648</t>
  </si>
  <si>
    <t>קליין     אגח ב- קליין קבוצה</t>
  </si>
  <si>
    <t>1886279</t>
  </si>
  <si>
    <t>שלמה נדלן אגח ג- שלמה נדלן</t>
  </si>
  <si>
    <t>513957472</t>
  </si>
  <si>
    <t>שלמה נדלן אגח ד- שלמה נדלן</t>
  </si>
  <si>
    <t>אלון רבוע אגח ד- אלון רבוע כחול</t>
  </si>
  <si>
    <t>520042847</t>
  </si>
  <si>
    <t>אלון רבוע כחול אג"ח ה- אלון רבוע כחול</t>
  </si>
  <si>
    <t>אלעד קנדה אגח ב- אלעד קנדה</t>
  </si>
  <si>
    <t>1753</t>
  </si>
  <si>
    <t>אמ.די.ג'י אג3- אמ.די.ג'י</t>
  </si>
  <si>
    <t>1632</t>
  </si>
  <si>
    <t>אמ.די.ג'י אגח ב- אמ.די.ג'י</t>
  </si>
  <si>
    <t>אקסטל אגח ב- אקסטל לימיטד</t>
  </si>
  <si>
    <t>1622</t>
  </si>
  <si>
    <t>ווטרסטון אג1- ווטרסטון</t>
  </si>
  <si>
    <t>1938699</t>
  </si>
  <si>
    <t>יואייארסי אגח א- יו.איי.אר.סי</t>
  </si>
  <si>
    <t>1940909</t>
  </si>
  <si>
    <t>אלעד קנדה אגח א- אלעד קנדה</t>
  </si>
  <si>
    <t>הכשרה חב לבטוח אגח 4- הכשרה חב לביטוח</t>
  </si>
  <si>
    <t>520042177</t>
  </si>
  <si>
    <t>נובל      אגח א- נובל אסטס</t>
  </si>
  <si>
    <t>1947641</t>
  </si>
  <si>
    <t>דיסק השק  אגח י- דיסקונט השקעות</t>
  </si>
  <si>
    <t>ישראמקו אג1- ישראמקו יהש</t>
  </si>
  <si>
    <t>550010003</t>
  </si>
  <si>
    <t>ביג       אגח י- ביג</t>
  </si>
  <si>
    <t>513623314</t>
  </si>
  <si>
    <t>דלק תמלוגים אג"ח א- דלק תמלוגים</t>
  </si>
  <si>
    <t>514837111</t>
  </si>
  <si>
    <t>שמוס  אג"ח א- שמוס</t>
  </si>
  <si>
    <t>633896</t>
  </si>
  <si>
    <t>אבגול     אגח ד- אבגול</t>
  </si>
  <si>
    <t>דלתא      אגח ו- דלתא</t>
  </si>
  <si>
    <t>סאפיינס   אגח ב- סאפיינס</t>
  </si>
  <si>
    <t>1146</t>
  </si>
  <si>
    <t>תמר פטרו  אגח א- תמר פטרוליום</t>
  </si>
  <si>
    <t>515334662</t>
  </si>
  <si>
    <t>תמר פטרו  אגח ב- תמר פטרוליום</t>
  </si>
  <si>
    <t>דלק קידוחים אגח א- דלק קידוחים יהש</t>
  </si>
  <si>
    <t>550013098</t>
  </si>
  <si>
    <t>חברה לישראל אג"ח 11</t>
  </si>
  <si>
    <t>חברה לישראל אג"ח 13</t>
  </si>
  <si>
    <t>נאויטס מימ אג2- נאוויטס מימון</t>
  </si>
  <si>
    <t>515643484</t>
  </si>
  <si>
    <t>בזן       אגח ט- בתי זיקוק</t>
  </si>
  <si>
    <t>בזן אג"ח 6- בתי זיקוק</t>
  </si>
  <si>
    <t>פננטפארק  אגח א- פננטפארק</t>
  </si>
  <si>
    <t>1504619</t>
  </si>
  <si>
    <t>סה"כ אחר</t>
  </si>
  <si>
    <t>סה"כ תל אביב 35</t>
  </si>
  <si>
    <t>גזית גלוב- גזית גלוב</t>
  </si>
  <si>
    <t>126011</t>
  </si>
  <si>
    <t>בזן- בתי זיקוק</t>
  </si>
  <si>
    <t>2590248</t>
  </si>
  <si>
    <t>פניקס    1- הפניקס</t>
  </si>
  <si>
    <t>767012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</si>
  <si>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</si>
  <si>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</si>
  <si>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</si>
  <si>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</si>
  <si>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</si>
  <si>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</si>
  <si>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</si>
  <si>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</si>
  <si>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</si>
  <si>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</si>
  <si>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</si>
  <si>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</si>
  <si>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</si>
  <si>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</si>
  <si>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</si>
  <si>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</si>
  <si>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</si>
  <si>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</si>
  <si>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</si>
  <si>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אלקטרה- אלקטרה</t>
  </si>
  <si>
    <t>739037</t>
  </si>
  <si>
    <t>חברה לישראל- חברה לישראל</t>
  </si>
  <si>
    <t>576017</t>
  </si>
  <si>
    <t>אנרג'יאן- אנרג'יאן</t>
  </si>
  <si>
    <t>1155290</t>
  </si>
  <si>
    <t>560033185</t>
  </si>
  <si>
    <t>דלק קבוצה- דלק קבוצה</t>
  </si>
  <si>
    <t>1084128</t>
  </si>
  <si>
    <t>520044322</t>
  </si>
  <si>
    <t>דלק קד יהש- דלק קידוחים יהש</t>
  </si>
  <si>
    <t>475020</t>
  </si>
  <si>
    <t>איי.סי.אל- איי.סי.אל</t>
  </si>
  <si>
    <t>281014</t>
  </si>
  <si>
    <t>טאואר- טאואר</t>
  </si>
  <si>
    <t>1082379</t>
  </si>
  <si>
    <t>איי.אפ.אפ- איי.אפ.אפ</t>
  </si>
  <si>
    <t>1155019</t>
  </si>
  <si>
    <t>1760</t>
  </si>
  <si>
    <t>שטראוס- שטראוס גרופ</t>
  </si>
  <si>
    <t>746016</t>
  </si>
  <si>
    <t>פתאל החזקות- פתאל החזקות</t>
  </si>
  <si>
    <t>1143429</t>
  </si>
  <si>
    <t>שופרסל- שופרסל</t>
  </si>
  <si>
    <t>777037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</si>
  <si>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</si>
  <si>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</si>
  <si>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</si>
  <si>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</si>
  <si>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</si>
  <si>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</si>
  <si>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</si>
  <si>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</si>
  <si>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מבני תעשיה- מבני תעשיה</t>
  </si>
  <si>
    <t>226019</t>
  </si>
  <si>
    <t>מליסרון- מליסרון</t>
  </si>
  <si>
    <t>323014</t>
  </si>
  <si>
    <t>עזריאלי קבוצה</t>
  </si>
  <si>
    <t>1119478</t>
  </si>
  <si>
    <t>שיכון ובינוי- שיכון ובינוי</t>
  </si>
  <si>
    <t>1081942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</si>
  <si>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</si>
  <si>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</si>
  <si>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</si>
  <si>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</si>
  <si>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</si>
  <si>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</si>
  <si>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</si>
  <si>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אורמת טכנו- אורמת טכנו</t>
  </si>
  <si>
    <t>1134402</t>
  </si>
  <si>
    <t>880326081</t>
  </si>
  <si>
    <t>לייבפרסון- לייבפרסון</t>
  </si>
  <si>
    <t>1123017</t>
  </si>
  <si>
    <t>512796756</t>
  </si>
  <si>
    <t>נייס</t>
  </si>
  <si>
    <t>273011</t>
  </si>
  <si>
    <t>520036872</t>
  </si>
  <si>
    <t>בזק- בזק</t>
  </si>
  <si>
    <t>230011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</si>
  <si>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</si>
  <si>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</si>
  <si>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</si>
  <si>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</si>
  <si>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(A4) ת"א 35- הראל קרנות מדד</t>
  </si>
  <si>
    <t>1148907</t>
  </si>
  <si>
    <t>511776783</t>
  </si>
  <si>
    <t>סה"כ שמחקות מדדי מניות בחו"ל</t>
  </si>
  <si>
    <t>קסם Bluestar ISR Global Tech (4D) ETF- קסם קרנות נאמנות</t>
  </si>
  <si>
    <t>1147271</t>
  </si>
  <si>
    <t>510938608</t>
  </si>
  <si>
    <t>סה"כ שמחקות מדדים אחרים בישראל</t>
  </si>
  <si>
    <t>פסגות סל בונד צמוד יתר- פסגות קרנות מדד</t>
  </si>
  <si>
    <t>1148030</t>
  </si>
  <si>
    <t>513765339</t>
  </si>
  <si>
    <t>סה"כ שמחקות מדדים אחרים בחו"ל</t>
  </si>
  <si>
    <t>קסם IBOX 3-7</t>
  </si>
  <si>
    <t>1147297</t>
  </si>
  <si>
    <t>קסם IBOX HY</t>
  </si>
  <si>
    <t>1145978</t>
  </si>
  <si>
    <t>קסם IBOX IG 30</t>
  </si>
  <si>
    <t>1146919</t>
  </si>
  <si>
    <t>סה"כ short</t>
  </si>
  <si>
    <t>סה"כ שמחקות מדדי מניות</t>
  </si>
  <si>
    <t>MDAXEX GY-DAX MID-CAP</t>
  </si>
  <si>
    <t>DE0005933923</t>
  </si>
  <si>
    <t>NYSE</t>
  </si>
  <si>
    <t>2235</t>
  </si>
  <si>
    <t>Other</t>
  </si>
  <si>
    <t>QQQQ - Nasdaq 100- INVESCO POWERSHARES</t>
  </si>
  <si>
    <t>US73935A1043</t>
  </si>
  <si>
    <t>NASDAQ</t>
  </si>
  <si>
    <t>1290</t>
  </si>
  <si>
    <t>iShares MDAX UCITS ETF</t>
  </si>
  <si>
    <t>4601</t>
  </si>
  <si>
    <t>SPY - S&amp;P 500</t>
  </si>
  <si>
    <t>US78462F1030</t>
  </si>
  <si>
    <t>4640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</si>
  <si>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</si>
  <si>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</si>
  <si>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</si>
  <si>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</si>
  <si>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</si>
  <si>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</si>
  <si>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</si>
  <si>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</si>
  <si>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</si>
  <si>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</si>
  <si>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</si>
  <si>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</si>
  <si>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</si>
  <si>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</si>
  <si>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</si>
  <si>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</si>
  <si>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</si>
  <si>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</si>
  <si>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</si>
  <si>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</si>
  <si>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</si>
  <si>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</si>
  <si>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</si>
  <si>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</si>
  <si>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</si>
  <si>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</si>
  <si>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</si>
  <si>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</si>
  <si>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</si>
  <si>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</si>
  <si>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</si>
  <si>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</si>
  <si>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</si>
  <si>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</si>
  <si>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</si>
  <si>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</si>
  <si>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דולר/שקל 3.4481 08/07/20 153580</t>
  </si>
  <si>
    <t>153580</t>
  </si>
  <si>
    <t>דולר/שקל 3.4500 08/07/20 153581</t>
  </si>
  <si>
    <t>153581</t>
  </si>
  <si>
    <t>יורו/שקל 3.89515 28/07/20 153585</t>
  </si>
  <si>
    <t>153585</t>
  </si>
  <si>
    <t>יורו/שקל 3.8980 28/07/20 153582</t>
  </si>
  <si>
    <t>153582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</si>
  <si>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</si>
  <si>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</si>
  <si>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</si>
  <si>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</si>
  <si>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</si>
  <si>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</si>
  <si>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</si>
  <si>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</si>
  <si>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</si>
  <si>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</si>
  <si>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</si>
  <si>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</si>
  <si>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</si>
  <si>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</si>
  <si>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</si>
  <si>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ilAAA</t>
  </si>
  <si>
    <t>Aa1.il</t>
  </si>
  <si>
    <t>ilAA+</t>
  </si>
  <si>
    <t>ilAA</t>
  </si>
  <si>
    <t>Aa2.il</t>
  </si>
  <si>
    <t>ilAA-</t>
  </si>
  <si>
    <t>Aa3.il</t>
  </si>
  <si>
    <t>ilA+</t>
  </si>
  <si>
    <t>A1.il</t>
  </si>
  <si>
    <t>ilA</t>
  </si>
  <si>
    <t>A3.il</t>
  </si>
  <si>
    <t>ilA-</t>
  </si>
  <si>
    <t>ilBBB-</t>
  </si>
  <si>
    <t>A2.il</t>
  </si>
  <si>
    <t>Baa1.il</t>
  </si>
  <si>
    <t>ilBBB+</t>
  </si>
  <si>
    <t>ilBBB</t>
  </si>
  <si>
    <t>Baa2.il</t>
  </si>
  <si>
    <t>נדל"ן מניב בישראל</t>
  </si>
  <si>
    <t>בנייה</t>
  </si>
  <si>
    <t>ענף משק</t>
  </si>
  <si>
    <t>נדל"ן מניב בחו"ל</t>
  </si>
  <si>
    <t>(5) קרנות סל</t>
  </si>
  <si>
    <t>5. קרנות סל</t>
  </si>
  <si>
    <t>סה"כ קרנות סל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</si>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</sst>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AboutUs/FinancialData/Documents/520042177_bsum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/>
      <sheetData sheetId="1"/>
      <sheetData sheetId="2"/>
      <sheetData sheetId="3"/>
      <sheetData sheetId="4">
        <row r="14">
          <cell r="C14">
            <v>1142215</v>
          </cell>
          <cell r="D14" t="str">
            <v>TASE</v>
          </cell>
          <cell r="E14" t="str">
            <v>אחר</v>
          </cell>
          <cell r="F14" t="str">
            <v>515666881</v>
          </cell>
          <cell r="G14" t="str">
            <v>אג"ח מובנות</v>
          </cell>
        </row>
        <row r="15">
          <cell r="C15">
            <v>1162577</v>
          </cell>
          <cell r="D15" t="str">
            <v>TASE</v>
          </cell>
          <cell r="E15" t="str">
            <v>אחר</v>
          </cell>
          <cell r="F15" t="str">
            <v>515666881</v>
          </cell>
          <cell r="G15" t="str">
            <v>אג"ח מובנות</v>
          </cell>
        </row>
        <row r="16">
          <cell r="C16">
            <v>1160290</v>
          </cell>
          <cell r="D16" t="str">
            <v>TASE</v>
          </cell>
          <cell r="E16" t="str">
            <v>אחר</v>
          </cell>
          <cell r="F16" t="str">
            <v>513141879</v>
          </cell>
          <cell r="G16" t="str">
            <v>בנקים</v>
          </cell>
        </row>
        <row r="17">
          <cell r="C17">
            <v>1167048</v>
          </cell>
          <cell r="D17" t="str">
            <v>TASE</v>
          </cell>
          <cell r="E17" t="str">
            <v>אחר</v>
          </cell>
          <cell r="F17" t="str">
            <v>513141879</v>
          </cell>
          <cell r="G17" t="str">
            <v>בנקים</v>
          </cell>
        </row>
        <row r="18">
          <cell r="C18">
            <v>1135177</v>
          </cell>
          <cell r="D18" t="str">
            <v>TASE</v>
          </cell>
          <cell r="E18" t="str">
            <v>אחר</v>
          </cell>
          <cell r="F18" t="str">
            <v>513141879</v>
          </cell>
          <cell r="G18" t="str">
            <v>בנקים</v>
          </cell>
        </row>
        <row r="19">
          <cell r="C19">
            <v>1119825</v>
          </cell>
          <cell r="D19" t="str">
            <v>TASE</v>
          </cell>
          <cell r="E19" t="str">
            <v>אחר</v>
          </cell>
          <cell r="F19" t="str">
            <v>513704304</v>
          </cell>
          <cell r="G19" t="str">
            <v>בנקים</v>
          </cell>
        </row>
        <row r="20">
          <cell r="C20">
            <v>1134147</v>
          </cell>
          <cell r="D20" t="str">
            <v>TASE</v>
          </cell>
          <cell r="E20" t="str">
            <v>אחר</v>
          </cell>
          <cell r="F20" t="str">
            <v>513704304</v>
          </cell>
          <cell r="G20" t="str">
            <v>בנקים</v>
          </cell>
        </row>
        <row r="21">
          <cell r="C21">
            <v>1095066</v>
          </cell>
          <cell r="D21" t="str">
            <v>TASE</v>
          </cell>
          <cell r="E21" t="str">
            <v>אחר</v>
          </cell>
          <cell r="F21" t="str">
            <v>513704304</v>
          </cell>
          <cell r="G21" t="str">
            <v>בנקים</v>
          </cell>
        </row>
        <row r="22">
          <cell r="C22">
            <v>6040372</v>
          </cell>
          <cell r="D22" t="str">
            <v>TASE</v>
          </cell>
          <cell r="E22" t="str">
            <v>אחר</v>
          </cell>
          <cell r="F22" t="str">
            <v>520018078</v>
          </cell>
          <cell r="G22" t="str">
            <v>בנקים</v>
          </cell>
        </row>
        <row r="23">
          <cell r="C23">
            <v>6040505</v>
          </cell>
          <cell r="D23" t="str">
            <v>TASE</v>
          </cell>
          <cell r="E23" t="str">
            <v>אחר</v>
          </cell>
          <cell r="F23" t="str">
            <v>520018078</v>
          </cell>
          <cell r="G23" t="str">
            <v>בנקים</v>
          </cell>
        </row>
        <row r="24">
          <cell r="C24">
            <v>2310217</v>
          </cell>
          <cell r="D24" t="str">
            <v>TASE</v>
          </cell>
          <cell r="E24" t="str">
            <v>אחר</v>
          </cell>
          <cell r="F24" t="str">
            <v>520032046</v>
          </cell>
          <cell r="G24" t="str">
            <v>בנקים</v>
          </cell>
        </row>
        <row r="25">
          <cell r="C25">
            <v>2310225</v>
          </cell>
          <cell r="D25" t="str">
            <v>TASE</v>
          </cell>
          <cell r="E25" t="str">
            <v>אחר</v>
          </cell>
          <cell r="F25" t="str">
            <v>520032046</v>
          </cell>
          <cell r="G25" t="str">
            <v>בנקים</v>
          </cell>
        </row>
        <row r="26">
          <cell r="C26">
            <v>2310324</v>
          </cell>
          <cell r="D26" t="str">
            <v>TASE</v>
          </cell>
          <cell r="E26" t="str">
            <v>אחר</v>
          </cell>
          <cell r="F26" t="str">
            <v>520032046</v>
          </cell>
          <cell r="G26" t="str">
            <v>בנקים</v>
          </cell>
        </row>
        <row r="27">
          <cell r="C27">
            <v>2310381</v>
          </cell>
          <cell r="D27" t="str">
            <v>TASE</v>
          </cell>
          <cell r="E27" t="str">
            <v>אחר</v>
          </cell>
          <cell r="F27" t="str">
            <v>520032046</v>
          </cell>
          <cell r="G27" t="str">
            <v>בנקים</v>
          </cell>
        </row>
        <row r="28">
          <cell r="C28">
            <v>2310142</v>
          </cell>
          <cell r="D28" t="str">
            <v>TASE</v>
          </cell>
          <cell r="E28" t="str">
            <v>אחר</v>
          </cell>
          <cell r="F28" t="str">
            <v>520032046</v>
          </cell>
          <cell r="G28" t="str">
            <v>בנקים</v>
          </cell>
        </row>
        <row r="29">
          <cell r="C29">
            <v>2310191</v>
          </cell>
          <cell r="D29" t="str">
            <v>TASE</v>
          </cell>
          <cell r="E29" t="str">
            <v>אחר</v>
          </cell>
          <cell r="F29" t="str">
            <v>520032046</v>
          </cell>
          <cell r="G29" t="str">
            <v>בנקים</v>
          </cell>
        </row>
        <row r="30">
          <cell r="C30">
            <v>2310282</v>
          </cell>
          <cell r="D30" t="str">
            <v>TASE</v>
          </cell>
          <cell r="E30" t="str">
            <v>אחר</v>
          </cell>
          <cell r="F30" t="str">
            <v>520032046</v>
          </cell>
          <cell r="G30" t="str">
            <v>בנקים</v>
          </cell>
        </row>
        <row r="31">
          <cell r="C31">
            <v>2310209</v>
          </cell>
          <cell r="D31" t="str">
            <v>TASE</v>
          </cell>
          <cell r="E31" t="str">
            <v>אחר</v>
          </cell>
          <cell r="F31" t="str">
            <v>520032046</v>
          </cell>
          <cell r="G31" t="str">
            <v>בנקים</v>
          </cell>
        </row>
        <row r="32">
          <cell r="C32">
            <v>1158476</v>
          </cell>
          <cell r="D32" t="str">
            <v>TASE</v>
          </cell>
          <cell r="E32" t="str">
            <v>אחר</v>
          </cell>
          <cell r="F32" t="str">
            <v>520010869</v>
          </cell>
          <cell r="G32" t="str">
            <v>שירותים</v>
          </cell>
        </row>
        <row r="33">
          <cell r="C33">
            <v>1158468</v>
          </cell>
          <cell r="D33" t="str">
            <v>TASE</v>
          </cell>
          <cell r="E33" t="str">
            <v>אחר</v>
          </cell>
          <cell r="F33" t="str">
            <v>520010869</v>
          </cell>
          <cell r="G33" t="str">
            <v>שירותים</v>
          </cell>
        </row>
        <row r="34">
          <cell r="C34">
            <v>1940576</v>
          </cell>
          <cell r="D34" t="str">
            <v>TASE</v>
          </cell>
          <cell r="E34" t="str">
            <v>אחר</v>
          </cell>
          <cell r="F34" t="str">
            <v>520032640</v>
          </cell>
          <cell r="G34" t="str">
            <v>בנקים</v>
          </cell>
        </row>
        <row r="35">
          <cell r="C35">
            <v>1940568</v>
          </cell>
          <cell r="D35" t="str">
            <v>TASE</v>
          </cell>
          <cell r="E35" t="str">
            <v>אחר</v>
          </cell>
          <cell r="F35" t="str">
            <v>520032640</v>
          </cell>
          <cell r="G35" t="str">
            <v>בנקים</v>
          </cell>
        </row>
        <row r="36">
          <cell r="C36">
            <v>1940618</v>
          </cell>
          <cell r="D36" t="str">
            <v>TASE</v>
          </cell>
          <cell r="E36" t="str">
            <v>אחר</v>
          </cell>
          <cell r="F36" t="str">
            <v>520032640</v>
          </cell>
          <cell r="G36" t="str">
            <v>בנקים</v>
          </cell>
        </row>
        <row r="37">
          <cell r="C37">
            <v>1940535</v>
          </cell>
          <cell r="D37" t="str">
            <v>TASE</v>
          </cell>
          <cell r="E37" t="str">
            <v>אחר</v>
          </cell>
          <cell r="F37" t="str">
            <v>520032640</v>
          </cell>
          <cell r="G37" t="str">
            <v>בנקים</v>
          </cell>
        </row>
        <row r="38">
          <cell r="C38">
            <v>1940659</v>
          </cell>
          <cell r="D38" t="str">
            <v>TASE</v>
          </cell>
          <cell r="E38" t="str">
            <v>אחר</v>
          </cell>
          <cell r="F38" t="str">
            <v>520032640</v>
          </cell>
          <cell r="G38" t="str">
            <v>בנקים</v>
          </cell>
        </row>
        <row r="39">
          <cell r="C39">
            <v>1103126</v>
          </cell>
          <cell r="D39" t="str">
            <v>TASE</v>
          </cell>
          <cell r="E39" t="str">
            <v>אחר</v>
          </cell>
          <cell r="F39" t="str">
            <v>513141879</v>
          </cell>
          <cell r="G39" t="str">
            <v>בנקים</v>
          </cell>
        </row>
        <row r="40">
          <cell r="C40">
            <v>1121953</v>
          </cell>
          <cell r="D40" t="str">
            <v>TASE</v>
          </cell>
          <cell r="E40" t="str">
            <v>אחר</v>
          </cell>
          <cell r="F40" t="str">
            <v>513141879</v>
          </cell>
          <cell r="G40" t="str">
            <v>בנקים</v>
          </cell>
        </row>
        <row r="41">
          <cell r="C41">
            <v>6910129</v>
          </cell>
          <cell r="D41" t="str">
            <v>TASE</v>
          </cell>
          <cell r="E41" t="str">
            <v>אחר</v>
          </cell>
          <cell r="F41" t="str">
            <v>520007030</v>
          </cell>
          <cell r="G41" t="str">
            <v>בנקים</v>
          </cell>
        </row>
        <row r="42">
          <cell r="C42">
            <v>7480049</v>
          </cell>
          <cell r="D42" t="str">
            <v>TASE</v>
          </cell>
          <cell r="E42" t="str">
            <v>אחר</v>
          </cell>
          <cell r="F42" t="str">
            <v>520029935</v>
          </cell>
          <cell r="G42" t="str">
            <v>בנקים</v>
          </cell>
        </row>
        <row r="43">
          <cell r="C43">
            <v>1129907</v>
          </cell>
          <cell r="D43" t="str">
            <v>TASE</v>
          </cell>
          <cell r="E43" t="str">
            <v>אחר</v>
          </cell>
          <cell r="F43" t="str">
            <v>513704304</v>
          </cell>
          <cell r="G43" t="str">
            <v>בנקים</v>
          </cell>
        </row>
        <row r="44">
          <cell r="C44">
            <v>4160115</v>
          </cell>
          <cell r="D44" t="str">
            <v>TASE</v>
          </cell>
          <cell r="E44" t="str">
            <v>אחר</v>
          </cell>
          <cell r="F44" t="str">
            <v>520038910</v>
          </cell>
          <cell r="G44" t="str">
            <v>נדל"ן מניב בישראל</v>
          </cell>
        </row>
        <row r="45">
          <cell r="C45">
            <v>6040299</v>
          </cell>
          <cell r="D45" t="str">
            <v>TASE</v>
          </cell>
          <cell r="E45" t="str">
            <v>אחר</v>
          </cell>
          <cell r="F45" t="str">
            <v>520018078</v>
          </cell>
          <cell r="G45" t="str">
            <v>בנקים</v>
          </cell>
        </row>
        <row r="46">
          <cell r="C46">
            <v>1145564</v>
          </cell>
          <cell r="D46" t="str">
            <v>TASE</v>
          </cell>
          <cell r="E46" t="str">
            <v>אחר</v>
          </cell>
          <cell r="F46" t="str">
            <v>513569780</v>
          </cell>
          <cell r="G46" t="str">
            <v>נדל"ן מניב בישראל</v>
          </cell>
        </row>
        <row r="47">
          <cell r="C47">
            <v>1145572</v>
          </cell>
          <cell r="D47" t="str">
            <v>TASE</v>
          </cell>
          <cell r="E47" t="str">
            <v>אחר</v>
          </cell>
          <cell r="F47" t="str">
            <v>513569780</v>
          </cell>
          <cell r="G47" t="str">
            <v>נדל"ן מניב בישראל</v>
          </cell>
        </row>
        <row r="48">
          <cell r="C48">
            <v>1147503</v>
          </cell>
          <cell r="D48" t="str">
            <v>TASE</v>
          </cell>
          <cell r="E48" t="str">
            <v>אחר</v>
          </cell>
          <cell r="F48" t="str">
            <v>513436394</v>
          </cell>
          <cell r="G48" t="str">
            <v>שירותים</v>
          </cell>
        </row>
        <row r="49">
          <cell r="C49">
            <v>1138650</v>
          </cell>
          <cell r="D49" t="str">
            <v>TASE</v>
          </cell>
          <cell r="E49" t="str">
            <v>אחר</v>
          </cell>
          <cell r="F49" t="str">
            <v>510960719</v>
          </cell>
          <cell r="G49" t="str">
            <v>נדל"ן מניב בישראל</v>
          </cell>
        </row>
        <row r="50">
          <cell r="C50">
            <v>1156603</v>
          </cell>
          <cell r="D50" t="str">
            <v>TASE</v>
          </cell>
          <cell r="E50" t="str">
            <v>אחר</v>
          </cell>
          <cell r="F50" t="str">
            <v>510960719</v>
          </cell>
          <cell r="G50" t="str">
            <v>נדל"ן מניב בישראל</v>
          </cell>
        </row>
        <row r="51">
          <cell r="C51">
            <v>1156611</v>
          </cell>
          <cell r="D51" t="str">
            <v>TASE</v>
          </cell>
          <cell r="E51" t="str">
            <v>אחר</v>
          </cell>
          <cell r="F51" t="str">
            <v>510960719</v>
          </cell>
          <cell r="G51" t="str">
            <v>נדל"ן מניב בישראל</v>
          </cell>
        </row>
        <row r="52">
          <cell r="C52">
            <v>1134436</v>
          </cell>
          <cell r="D52" t="str">
            <v>TASE</v>
          </cell>
          <cell r="E52" t="str">
            <v>אחר</v>
          </cell>
          <cell r="F52" t="str">
            <v>510960719</v>
          </cell>
          <cell r="G52" t="str">
            <v>נדל"ן מניב בישראל</v>
          </cell>
        </row>
        <row r="53">
          <cell r="C53">
            <v>1940402</v>
          </cell>
          <cell r="D53" t="str">
            <v>TASE</v>
          </cell>
          <cell r="E53" t="str">
            <v>אחר</v>
          </cell>
          <cell r="F53" t="str">
            <v>520032640</v>
          </cell>
          <cell r="G53" t="str">
            <v>בנקים</v>
          </cell>
        </row>
        <row r="54">
          <cell r="C54">
            <v>1940543</v>
          </cell>
          <cell r="D54" t="str">
            <v>TASE</v>
          </cell>
          <cell r="E54" t="str">
            <v>אחר</v>
          </cell>
          <cell r="F54" t="str">
            <v>520032640</v>
          </cell>
          <cell r="G54" t="str">
            <v>בנקים</v>
          </cell>
        </row>
        <row r="55">
          <cell r="C55">
            <v>1940501</v>
          </cell>
          <cell r="D55" t="str">
            <v>TASE</v>
          </cell>
          <cell r="E55" t="str">
            <v>אחר</v>
          </cell>
          <cell r="F55" t="str">
            <v>520032640</v>
          </cell>
          <cell r="G55" t="str">
            <v>בנקים</v>
          </cell>
        </row>
        <row r="56">
          <cell r="C56">
            <v>1134998</v>
          </cell>
          <cell r="D56" t="str">
            <v>TASE</v>
          </cell>
          <cell r="E56" t="str">
            <v>אחר</v>
          </cell>
          <cell r="F56" t="str">
            <v>520043613</v>
          </cell>
          <cell r="G56" t="str">
            <v>שירותים</v>
          </cell>
        </row>
        <row r="57">
          <cell r="C57">
            <v>1158609</v>
          </cell>
          <cell r="D57" t="str">
            <v>TASE</v>
          </cell>
          <cell r="E57" t="str">
            <v>אחר</v>
          </cell>
          <cell r="F57" t="str">
            <v>520026683</v>
          </cell>
          <cell r="G57" t="str">
            <v>נדל"ן מניב בישראל</v>
          </cell>
        </row>
        <row r="58">
          <cell r="C58">
            <v>1126630</v>
          </cell>
          <cell r="D58" t="str">
            <v>TASE</v>
          </cell>
          <cell r="E58" t="str">
            <v>אחר</v>
          </cell>
          <cell r="F58" t="str">
            <v>520026683</v>
          </cell>
          <cell r="G58" t="str">
            <v>נדל"ן מניב בישראל</v>
          </cell>
        </row>
        <row r="59">
          <cell r="C59">
            <v>1117357</v>
          </cell>
          <cell r="D59" t="str">
            <v>TASE</v>
          </cell>
          <cell r="E59" t="str">
            <v>אחר</v>
          </cell>
          <cell r="F59" t="str">
            <v>520026683</v>
          </cell>
          <cell r="G59" t="str">
            <v>נדל"ן מניב בישראל</v>
          </cell>
        </row>
        <row r="60">
          <cell r="C60">
            <v>1133149</v>
          </cell>
          <cell r="D60" t="str">
            <v>TASE</v>
          </cell>
          <cell r="E60" t="str">
            <v>אחר</v>
          </cell>
          <cell r="F60" t="str">
            <v>520026683</v>
          </cell>
          <cell r="G60" t="str">
            <v>נדל"ן מניב בישראל</v>
          </cell>
        </row>
        <row r="61">
          <cell r="C61">
            <v>1133487</v>
          </cell>
          <cell r="D61" t="str">
            <v>TASE</v>
          </cell>
          <cell r="E61" t="str">
            <v>אחר</v>
          </cell>
          <cell r="F61" t="str">
            <v>511659401</v>
          </cell>
          <cell r="G61" t="str">
            <v>נדל"ן מניב בישראל</v>
          </cell>
        </row>
        <row r="62">
          <cell r="C62">
            <v>1159516</v>
          </cell>
          <cell r="D62" t="str">
            <v>TASE</v>
          </cell>
          <cell r="E62" t="str">
            <v>אחר</v>
          </cell>
          <cell r="F62" t="str">
            <v>513623314</v>
          </cell>
          <cell r="G62" t="str">
            <v>נדל"ן מניב בישראל</v>
          </cell>
        </row>
        <row r="63">
          <cell r="C63">
            <v>1151117</v>
          </cell>
          <cell r="D63" t="str">
            <v>TASE</v>
          </cell>
          <cell r="E63" t="str">
            <v>אחר</v>
          </cell>
          <cell r="F63" t="str">
            <v>513623314</v>
          </cell>
          <cell r="G63" t="str">
            <v>נדל"ן מניב בישראל</v>
          </cell>
        </row>
        <row r="64">
          <cell r="C64">
            <v>1161512</v>
          </cell>
          <cell r="D64" t="str">
            <v>TASE</v>
          </cell>
          <cell r="E64" t="str">
            <v>אחר</v>
          </cell>
          <cell r="F64" t="str">
            <v>513623314</v>
          </cell>
          <cell r="G64" t="str">
            <v>נדל"ן מניב בישראל</v>
          </cell>
        </row>
        <row r="65">
          <cell r="C65">
            <v>6040141</v>
          </cell>
          <cell r="D65" t="str">
            <v>TASE</v>
          </cell>
          <cell r="E65" t="str">
            <v>אחר</v>
          </cell>
          <cell r="F65" t="str">
            <v>520018078</v>
          </cell>
          <cell r="G65" t="str">
            <v>בנקים</v>
          </cell>
        </row>
        <row r="66">
          <cell r="C66">
            <v>7590128</v>
          </cell>
          <cell r="D66" t="str">
            <v>TASE</v>
          </cell>
          <cell r="E66" t="str">
            <v>אחר</v>
          </cell>
          <cell r="F66" t="str">
            <v>520001736</v>
          </cell>
          <cell r="G66" t="str">
            <v>נדל"ן מניב בישראל</v>
          </cell>
        </row>
        <row r="67">
          <cell r="C67">
            <v>1099738</v>
          </cell>
          <cell r="D67" t="str">
            <v>TASE</v>
          </cell>
          <cell r="E67" t="str">
            <v>אחר</v>
          </cell>
          <cell r="F67" t="str">
            <v>513834200</v>
          </cell>
          <cell r="G67" t="str">
            <v>ביטוח</v>
          </cell>
        </row>
        <row r="68">
          <cell r="C68">
            <v>6000236</v>
          </cell>
          <cell r="D68" t="str">
            <v>TASE</v>
          </cell>
          <cell r="E68" t="str">
            <v>אחר</v>
          </cell>
          <cell r="F68" t="str">
            <v>520000472</v>
          </cell>
          <cell r="G68" t="str">
            <v>אנרגיה</v>
          </cell>
        </row>
        <row r="69">
          <cell r="C69">
            <v>6000285</v>
          </cell>
          <cell r="D69" t="str">
            <v>TASE</v>
          </cell>
          <cell r="E69" t="str">
            <v>אחר</v>
          </cell>
          <cell r="F69" t="str">
            <v>520000472</v>
          </cell>
          <cell r="G69" t="str">
            <v>אנרגיה</v>
          </cell>
        </row>
        <row r="70">
          <cell r="C70">
            <v>6000210</v>
          </cell>
          <cell r="D70" t="str">
            <v>TASE</v>
          </cell>
          <cell r="E70" t="str">
            <v>אחר</v>
          </cell>
          <cell r="F70" t="str">
            <v>520000472</v>
          </cell>
          <cell r="G70" t="str">
            <v>אנרגיה</v>
          </cell>
        </row>
        <row r="71">
          <cell r="C71">
            <v>6130207</v>
          </cell>
          <cell r="D71" t="str">
            <v>TASE</v>
          </cell>
          <cell r="E71" t="str">
            <v>אחר</v>
          </cell>
          <cell r="F71" t="str">
            <v>520017807</v>
          </cell>
          <cell r="G71" t="str">
            <v>נדל"ן מניב בישראל</v>
          </cell>
        </row>
        <row r="72">
          <cell r="C72">
            <v>6040257</v>
          </cell>
          <cell r="D72" t="str">
            <v>TASE</v>
          </cell>
          <cell r="E72" t="str">
            <v>אחר</v>
          </cell>
          <cell r="F72" t="str">
            <v>520018078</v>
          </cell>
          <cell r="G72" t="str">
            <v>בנקים</v>
          </cell>
        </row>
        <row r="73">
          <cell r="C73">
            <v>2260479</v>
          </cell>
          <cell r="D73" t="str">
            <v>TASE</v>
          </cell>
          <cell r="E73" t="str">
            <v>אחר</v>
          </cell>
          <cell r="F73" t="str">
            <v>520024126</v>
          </cell>
          <cell r="G73" t="str">
            <v>נדל"ן מניב בישראל</v>
          </cell>
        </row>
        <row r="74">
          <cell r="C74">
            <v>2260487</v>
          </cell>
          <cell r="D74" t="str">
            <v>TASE</v>
          </cell>
          <cell r="E74" t="str">
            <v>אחר</v>
          </cell>
          <cell r="F74" t="str">
            <v>520024126</v>
          </cell>
          <cell r="G74" t="str">
            <v>נדל"ן מניב בישראל</v>
          </cell>
        </row>
        <row r="75">
          <cell r="C75">
            <v>3230232</v>
          </cell>
          <cell r="D75" t="str">
            <v>TASE</v>
          </cell>
          <cell r="E75" t="str">
            <v>אחר</v>
          </cell>
          <cell r="F75" t="str">
            <v>520037789</v>
          </cell>
          <cell r="G75" t="str">
            <v>נדל"ן מניב בישראל</v>
          </cell>
        </row>
        <row r="76">
          <cell r="C76">
            <v>32302320</v>
          </cell>
          <cell r="D76" t="str">
            <v>TASE</v>
          </cell>
          <cell r="E76" t="str">
            <v>אחר</v>
          </cell>
          <cell r="F76" t="str">
            <v>520037789</v>
          </cell>
          <cell r="G76" t="str">
            <v>נדל"ן מניב בישראל</v>
          </cell>
        </row>
        <row r="77">
          <cell r="C77">
            <v>3230265</v>
          </cell>
          <cell r="D77" t="str">
            <v>TASE</v>
          </cell>
          <cell r="E77" t="str">
            <v>אחר</v>
          </cell>
          <cell r="F77" t="str">
            <v>520037789</v>
          </cell>
          <cell r="G77" t="str">
            <v>נדל"ן מניב בישראל</v>
          </cell>
        </row>
        <row r="78">
          <cell r="C78">
            <v>3230091</v>
          </cell>
          <cell r="D78" t="str">
            <v>TASE</v>
          </cell>
          <cell r="E78" t="str">
            <v>אחר</v>
          </cell>
          <cell r="F78" t="str">
            <v>520037789</v>
          </cell>
          <cell r="G78" t="str">
            <v>נדל"ן מניב בישראל</v>
          </cell>
        </row>
        <row r="79">
          <cell r="C79">
            <v>3230190</v>
          </cell>
          <cell r="D79" t="str">
            <v>TASE</v>
          </cell>
          <cell r="E79" t="str">
            <v>אחר</v>
          </cell>
          <cell r="F79" t="str">
            <v>520037789</v>
          </cell>
          <cell r="G79" t="str">
            <v>נדל"ן מניב בישראל</v>
          </cell>
        </row>
        <row r="80">
          <cell r="C80">
            <v>3230166</v>
          </cell>
          <cell r="D80" t="str">
            <v>TASE</v>
          </cell>
          <cell r="E80" t="str">
            <v>אחר</v>
          </cell>
          <cell r="F80" t="str">
            <v>520037789</v>
          </cell>
          <cell r="G80" t="str">
            <v>נדל"ן מניב בישראל</v>
          </cell>
        </row>
        <row r="81">
          <cell r="C81">
            <v>3230372</v>
          </cell>
          <cell r="D81" t="str">
            <v>TASE</v>
          </cell>
          <cell r="E81" t="str">
            <v>אחר</v>
          </cell>
          <cell r="F81" t="str">
            <v>520037789</v>
          </cell>
          <cell r="G81" t="str">
            <v>נדל"ן מניב בישראל</v>
          </cell>
        </row>
        <row r="82">
          <cell r="C82">
            <v>1940444</v>
          </cell>
          <cell r="D82" t="str">
            <v>TASE</v>
          </cell>
          <cell r="E82" t="str">
            <v>אחר</v>
          </cell>
          <cell r="F82" t="str">
            <v>520032640</v>
          </cell>
          <cell r="G82" t="str">
            <v>בנקים</v>
          </cell>
        </row>
        <row r="83">
          <cell r="C83">
            <v>1138544</v>
          </cell>
          <cell r="D83" t="str">
            <v>TASE</v>
          </cell>
          <cell r="E83" t="str">
            <v>אחר</v>
          </cell>
          <cell r="F83" t="str">
            <v>513821488</v>
          </cell>
          <cell r="G83" t="str">
            <v>נדל"ן מניב בישראל</v>
          </cell>
        </row>
        <row r="84">
          <cell r="C84">
            <v>1136753</v>
          </cell>
          <cell r="D84" t="str">
            <v>TASE</v>
          </cell>
          <cell r="E84" t="str">
            <v>אחר</v>
          </cell>
          <cell r="F84" t="str">
            <v>513821488</v>
          </cell>
          <cell r="G84" t="str">
            <v>נדל"ן מניב בישראל</v>
          </cell>
        </row>
        <row r="85">
          <cell r="C85">
            <v>1129899</v>
          </cell>
          <cell r="D85" t="str">
            <v>TASE</v>
          </cell>
          <cell r="E85" t="str">
            <v>אחר</v>
          </cell>
          <cell r="F85" t="str">
            <v>513821488</v>
          </cell>
          <cell r="G85" t="str">
            <v>נדל"ן מניב בישראל</v>
          </cell>
        </row>
        <row r="86">
          <cell r="C86">
            <v>1120021</v>
          </cell>
          <cell r="D86" t="str">
            <v>TASE</v>
          </cell>
          <cell r="E86" t="str">
            <v>אחר</v>
          </cell>
          <cell r="F86" t="str">
            <v>513821488</v>
          </cell>
          <cell r="G86" t="str">
            <v>נדל"ן מניב בישראל</v>
          </cell>
        </row>
        <row r="87">
          <cell r="C87">
            <v>7770217</v>
          </cell>
          <cell r="D87" t="str">
            <v>TASE</v>
          </cell>
          <cell r="E87" t="str">
            <v>אחר</v>
          </cell>
          <cell r="F87" t="str">
            <v>520022732</v>
          </cell>
          <cell r="G87" t="str">
            <v>מסחר</v>
          </cell>
        </row>
        <row r="88">
          <cell r="C88">
            <v>7770191</v>
          </cell>
          <cell r="D88" t="str">
            <v>TASE</v>
          </cell>
          <cell r="E88" t="str">
            <v>אחר</v>
          </cell>
          <cell r="F88" t="str">
            <v>520022732</v>
          </cell>
          <cell r="G88" t="str">
            <v>מסחר</v>
          </cell>
        </row>
        <row r="89">
          <cell r="C89">
            <v>1139492</v>
          </cell>
          <cell r="D89" t="str">
            <v>TASE</v>
          </cell>
          <cell r="E89" t="str">
            <v>אחר</v>
          </cell>
          <cell r="F89" t="str">
            <v>513668277</v>
          </cell>
          <cell r="G89" t="str">
            <v>בנקים</v>
          </cell>
        </row>
        <row r="90">
          <cell r="C90">
            <v>1157353</v>
          </cell>
          <cell r="D90" t="str">
            <v>TASE</v>
          </cell>
          <cell r="E90" t="str">
            <v>אחר</v>
          </cell>
          <cell r="F90" t="str">
            <v>513668277</v>
          </cell>
          <cell r="G90" t="str">
            <v>בנקים</v>
          </cell>
        </row>
        <row r="91">
          <cell r="C91">
            <v>1161538</v>
          </cell>
          <cell r="D91" t="str">
            <v>TASE</v>
          </cell>
          <cell r="E91" t="str">
            <v>אחר</v>
          </cell>
          <cell r="F91" t="str">
            <v>513668277</v>
          </cell>
          <cell r="G91" t="str">
            <v>בנקים</v>
          </cell>
        </row>
        <row r="92">
          <cell r="C92">
            <v>1154764</v>
          </cell>
          <cell r="D92" t="str">
            <v>TASE</v>
          </cell>
          <cell r="E92" t="str">
            <v>אחר</v>
          </cell>
          <cell r="F92" t="str">
            <v>513668277</v>
          </cell>
          <cell r="G92" t="str">
            <v>בנקים</v>
          </cell>
        </row>
        <row r="93">
          <cell r="C93">
            <v>1110915</v>
          </cell>
          <cell r="D93" t="str">
            <v>TASE</v>
          </cell>
          <cell r="E93" t="str">
            <v>אחר</v>
          </cell>
          <cell r="F93" t="str">
            <v>520043605</v>
          </cell>
          <cell r="G93" t="str">
            <v>כימיה, גומי ופלסטיק</v>
          </cell>
        </row>
        <row r="94">
          <cell r="C94">
            <v>11109150</v>
          </cell>
          <cell r="D94" t="str">
            <v>TASE</v>
          </cell>
          <cell r="E94" t="str">
            <v>אחר</v>
          </cell>
          <cell r="F94" t="str">
            <v>520043605</v>
          </cell>
          <cell r="G94" t="str">
            <v>כימיה, גומי ופלסטיק</v>
          </cell>
        </row>
        <row r="95">
          <cell r="C95">
            <v>1140615</v>
          </cell>
          <cell r="D95" t="str">
            <v>TASE</v>
          </cell>
          <cell r="E95" t="str">
            <v>אחר</v>
          </cell>
          <cell r="F95" t="str">
            <v>513765859</v>
          </cell>
          <cell r="G95" t="str">
            <v>נדל"ן מניב בישראל</v>
          </cell>
        </row>
        <row r="96">
          <cell r="C96">
            <v>11406150</v>
          </cell>
          <cell r="D96" t="str">
            <v>TASE</v>
          </cell>
          <cell r="E96" t="str">
            <v>אחר</v>
          </cell>
          <cell r="F96" t="str">
            <v>513765859</v>
          </cell>
          <cell r="G96" t="str">
            <v>נדל"ן מניב בישראל</v>
          </cell>
        </row>
        <row r="97">
          <cell r="C97">
            <v>3900271</v>
          </cell>
          <cell r="D97" t="str">
            <v>TASE</v>
          </cell>
          <cell r="E97" t="str">
            <v>אחר</v>
          </cell>
          <cell r="F97" t="str">
            <v>520038506</v>
          </cell>
          <cell r="G97" t="str">
            <v>נדל"ן מניב בישראל</v>
          </cell>
        </row>
        <row r="98">
          <cell r="C98">
            <v>2300184</v>
          </cell>
          <cell r="D98" t="str">
            <v>TASE</v>
          </cell>
          <cell r="E98" t="str">
            <v>אחר</v>
          </cell>
          <cell r="F98" t="str">
            <v>520031931</v>
          </cell>
          <cell r="G98" t="str">
            <v>תקשורת ומדיה</v>
          </cell>
        </row>
        <row r="99">
          <cell r="C99">
            <v>2300242</v>
          </cell>
          <cell r="D99" t="str">
            <v>TASE</v>
          </cell>
          <cell r="E99" t="str">
            <v>אחר</v>
          </cell>
          <cell r="F99" t="str">
            <v>520031931</v>
          </cell>
          <cell r="G99" t="str">
            <v>תקשורת ומדיה</v>
          </cell>
        </row>
        <row r="100">
          <cell r="C100">
            <v>2300143</v>
          </cell>
          <cell r="D100" t="str">
            <v>TASE</v>
          </cell>
          <cell r="E100" t="str">
            <v>אחר</v>
          </cell>
          <cell r="F100" t="str">
            <v>520031931</v>
          </cell>
          <cell r="G100" t="str">
            <v>תקשורת ומדיה</v>
          </cell>
        </row>
        <row r="101">
          <cell r="C101">
            <v>1156231</v>
          </cell>
          <cell r="D101" t="str">
            <v>TASE</v>
          </cell>
          <cell r="E101" t="str">
            <v>אחר</v>
          </cell>
          <cell r="F101" t="str">
            <v>513623314</v>
          </cell>
          <cell r="G101" t="str">
            <v>נדל"ן מניב בישראל</v>
          </cell>
        </row>
        <row r="102">
          <cell r="C102">
            <v>1162221</v>
          </cell>
          <cell r="D102" t="str">
            <v>TASE</v>
          </cell>
          <cell r="E102" t="str">
            <v>אחר</v>
          </cell>
          <cell r="F102" t="str">
            <v>513623314</v>
          </cell>
          <cell r="G102" t="str">
            <v>נדל"ן מניב בישראל</v>
          </cell>
        </row>
        <row r="103">
          <cell r="C103">
            <v>1129279</v>
          </cell>
          <cell r="D103" t="str">
            <v>TASE</v>
          </cell>
          <cell r="E103" t="str">
            <v>אחר</v>
          </cell>
          <cell r="F103" t="str">
            <v>513623314</v>
          </cell>
          <cell r="G103" t="str">
            <v>נדל"ן מניב בישראל</v>
          </cell>
        </row>
        <row r="104">
          <cell r="C104">
            <v>1136084</v>
          </cell>
          <cell r="D104" t="str">
            <v>TASE</v>
          </cell>
          <cell r="E104" t="str">
            <v>אחר</v>
          </cell>
          <cell r="F104" t="str">
            <v>513623314</v>
          </cell>
          <cell r="G104" t="str">
            <v>נדל"ן מניב בישראל</v>
          </cell>
        </row>
        <row r="105">
          <cell r="C105">
            <v>1141050</v>
          </cell>
          <cell r="D105" t="str">
            <v>TASE</v>
          </cell>
          <cell r="E105" t="str">
            <v>אחר</v>
          </cell>
          <cell r="F105" t="str">
            <v>513623314</v>
          </cell>
          <cell r="G105" t="str">
            <v>נדל"ן מניב בישראל</v>
          </cell>
        </row>
        <row r="106">
          <cell r="C106">
            <v>1260546</v>
          </cell>
          <cell r="D106" t="str">
            <v>TASE</v>
          </cell>
          <cell r="E106" t="str">
            <v>אחר</v>
          </cell>
          <cell r="F106" t="str">
            <v>520033234</v>
          </cell>
          <cell r="G106" t="str">
            <v>נדל"ן מניב בחו"ל</v>
          </cell>
        </row>
        <row r="107">
          <cell r="C107">
            <v>1260397</v>
          </cell>
          <cell r="D107" t="str">
            <v>TASE</v>
          </cell>
          <cell r="E107" t="str">
            <v>אחר</v>
          </cell>
          <cell r="F107" t="str">
            <v>520033234</v>
          </cell>
          <cell r="G107" t="str">
            <v>נדל"ן מניב בחו"ל</v>
          </cell>
        </row>
        <row r="108">
          <cell r="C108">
            <v>1260652</v>
          </cell>
          <cell r="D108" t="str">
            <v>TASE</v>
          </cell>
          <cell r="E108" t="str">
            <v>אחר</v>
          </cell>
          <cell r="F108" t="str">
            <v>520033234</v>
          </cell>
          <cell r="G108" t="str">
            <v>נדל"ן מניב בחו"ל</v>
          </cell>
        </row>
        <row r="109">
          <cell r="C109">
            <v>1260736</v>
          </cell>
          <cell r="D109" t="str">
            <v>TASE</v>
          </cell>
          <cell r="E109" t="str">
            <v>אחר</v>
          </cell>
          <cell r="F109" t="str">
            <v>520033234</v>
          </cell>
          <cell r="G109" t="str">
            <v>נדל"ן מניב בחו"ל</v>
          </cell>
        </row>
        <row r="110">
          <cell r="C110">
            <v>1260603</v>
          </cell>
          <cell r="D110" t="str">
            <v>TASE</v>
          </cell>
          <cell r="E110" t="str">
            <v>אחר</v>
          </cell>
          <cell r="F110" t="str">
            <v>520033234</v>
          </cell>
          <cell r="G110" t="str">
            <v>נדל"ן מניב בחו"ל</v>
          </cell>
        </row>
        <row r="111">
          <cell r="C111">
            <v>7670177</v>
          </cell>
          <cell r="D111" t="str">
            <v>TASE</v>
          </cell>
          <cell r="E111" t="str">
            <v>אחר</v>
          </cell>
          <cell r="F111" t="str">
            <v>520017450</v>
          </cell>
          <cell r="G111" t="str">
            <v>ביטוח</v>
          </cell>
        </row>
        <row r="112">
          <cell r="C112">
            <v>1126077</v>
          </cell>
          <cell r="D112" t="str">
            <v>TASE</v>
          </cell>
          <cell r="E112" t="str">
            <v>אחר</v>
          </cell>
          <cell r="F112" t="str">
            <v>513834200</v>
          </cell>
          <cell r="G112" t="str">
            <v>ביטוח</v>
          </cell>
        </row>
        <row r="113">
          <cell r="C113">
            <v>1119221</v>
          </cell>
          <cell r="D113" t="str">
            <v>TASE</v>
          </cell>
          <cell r="E113" t="str">
            <v>אחר</v>
          </cell>
          <cell r="F113" t="str">
            <v>513834200</v>
          </cell>
          <cell r="G113" t="str">
            <v>ביטוח</v>
          </cell>
        </row>
        <row r="114">
          <cell r="C114">
            <v>1161769</v>
          </cell>
          <cell r="D114" t="str">
            <v>TASE</v>
          </cell>
          <cell r="E114" t="str">
            <v>אחר</v>
          </cell>
          <cell r="F114" t="str">
            <v>513682146</v>
          </cell>
          <cell r="G114" t="str">
            <v>בנקים</v>
          </cell>
        </row>
        <row r="115">
          <cell r="C115">
            <v>11617690</v>
          </cell>
          <cell r="D115" t="str">
            <v>TASE</v>
          </cell>
          <cell r="E115" t="str">
            <v>אחר</v>
          </cell>
          <cell r="F115" t="str">
            <v>513682146</v>
          </cell>
          <cell r="G115" t="str">
            <v>בנקים</v>
          </cell>
        </row>
        <row r="116">
          <cell r="C116">
            <v>1142512</v>
          </cell>
          <cell r="D116" t="str">
            <v>TASE</v>
          </cell>
          <cell r="E116" t="str">
            <v>אחר</v>
          </cell>
          <cell r="F116" t="str">
            <v>513682146</v>
          </cell>
          <cell r="G116" t="str">
            <v>בנקים</v>
          </cell>
        </row>
        <row r="117">
          <cell r="C117">
            <v>1127422</v>
          </cell>
          <cell r="D117" t="str">
            <v>TASE</v>
          </cell>
          <cell r="E117" t="str">
            <v>אחר</v>
          </cell>
          <cell r="F117" t="str">
            <v>513682146</v>
          </cell>
          <cell r="G117" t="str">
            <v>בנקים</v>
          </cell>
        </row>
        <row r="118">
          <cell r="C118">
            <v>6130181</v>
          </cell>
          <cell r="D118" t="str">
            <v>TASE</v>
          </cell>
          <cell r="E118" t="str">
            <v>אחר</v>
          </cell>
          <cell r="F118" t="str">
            <v>520017807</v>
          </cell>
          <cell r="G118" t="str">
            <v>נדל"ן מניב בישראל</v>
          </cell>
        </row>
        <row r="119">
          <cell r="C119">
            <v>6130223</v>
          </cell>
          <cell r="D119" t="str">
            <v>TASE</v>
          </cell>
          <cell r="E119" t="str">
            <v>אחר</v>
          </cell>
          <cell r="F119" t="str">
            <v>520017807</v>
          </cell>
          <cell r="G119" t="str">
            <v>נדל"ן מניב בישראל</v>
          </cell>
        </row>
        <row r="120">
          <cell r="C120">
            <v>1120120</v>
          </cell>
          <cell r="D120" t="str">
            <v>TASE</v>
          </cell>
          <cell r="E120" t="str">
            <v>אחר</v>
          </cell>
          <cell r="F120" t="str">
            <v>513754069</v>
          </cell>
          <cell r="G120" t="str">
            <v>ביטוח</v>
          </cell>
        </row>
        <row r="121">
          <cell r="C121">
            <v>1132950</v>
          </cell>
          <cell r="D121" t="str">
            <v>TASE</v>
          </cell>
          <cell r="E121" t="str">
            <v>אחר</v>
          </cell>
          <cell r="F121" t="str">
            <v>513754069</v>
          </cell>
          <cell r="G121" t="str">
            <v>ביטוח</v>
          </cell>
        </row>
        <row r="122">
          <cell r="C122">
            <v>2260446</v>
          </cell>
          <cell r="D122" t="str">
            <v>TASE</v>
          </cell>
          <cell r="E122" t="str">
            <v>אחר</v>
          </cell>
          <cell r="F122" t="str">
            <v>520024126</v>
          </cell>
          <cell r="G122" t="str">
            <v>נדל"ן מניב בישראל</v>
          </cell>
        </row>
        <row r="123">
          <cell r="C123">
            <v>6950083</v>
          </cell>
          <cell r="D123" t="str">
            <v>TASE</v>
          </cell>
          <cell r="E123" t="str">
            <v>אחר</v>
          </cell>
          <cell r="F123" t="str">
            <v>520000522</v>
          </cell>
          <cell r="G123" t="str">
            <v>בנקים</v>
          </cell>
        </row>
        <row r="124">
          <cell r="C124">
            <v>3230125</v>
          </cell>
          <cell r="D124" t="str">
            <v>TASE</v>
          </cell>
          <cell r="E124" t="str">
            <v>אחר</v>
          </cell>
          <cell r="F124" t="str">
            <v>520037789</v>
          </cell>
          <cell r="G124" t="str">
            <v>נדל"ן מניב בישראל</v>
          </cell>
        </row>
        <row r="125">
          <cell r="C125">
            <v>3230224</v>
          </cell>
          <cell r="D125" t="str">
            <v>TASE</v>
          </cell>
          <cell r="E125" t="str">
            <v>אחר</v>
          </cell>
          <cell r="F125" t="str">
            <v>520037789</v>
          </cell>
          <cell r="G125" t="str">
            <v>נדל"ן מניב בישראל</v>
          </cell>
        </row>
        <row r="126">
          <cell r="C126">
            <v>3230208</v>
          </cell>
          <cell r="D126" t="str">
            <v>TASE</v>
          </cell>
          <cell r="E126" t="str">
            <v>אחר</v>
          </cell>
          <cell r="F126" t="str">
            <v>520037789</v>
          </cell>
          <cell r="G126" t="str">
            <v>נדל"ן מניב בישראל</v>
          </cell>
        </row>
        <row r="127">
          <cell r="C127">
            <v>1103670</v>
          </cell>
          <cell r="D127" t="str">
            <v>TASE</v>
          </cell>
          <cell r="E127" t="str">
            <v>אחר</v>
          </cell>
          <cell r="F127" t="str">
            <v>513937714</v>
          </cell>
          <cell r="G127" t="str">
            <v>ביטוח</v>
          </cell>
        </row>
        <row r="128">
          <cell r="C128">
            <v>1132927</v>
          </cell>
          <cell r="D128" t="str">
            <v>TASE</v>
          </cell>
          <cell r="E128" t="str">
            <v>אחר</v>
          </cell>
          <cell r="F128" t="str">
            <v>513992529</v>
          </cell>
          <cell r="G128" t="str">
            <v>נדל"ן מניב בישראל</v>
          </cell>
        </row>
        <row r="129">
          <cell r="C129">
            <v>1128586</v>
          </cell>
          <cell r="D129" t="str">
            <v>TASE</v>
          </cell>
          <cell r="E129" t="str">
            <v>אחר</v>
          </cell>
          <cell r="F129" t="str">
            <v>513992529</v>
          </cell>
          <cell r="G129" t="str">
            <v>נדל"ן מניב בישראל</v>
          </cell>
        </row>
        <row r="130">
          <cell r="C130">
            <v>1138973</v>
          </cell>
          <cell r="D130" t="str">
            <v>TASE</v>
          </cell>
          <cell r="E130" t="str">
            <v>אחר</v>
          </cell>
          <cell r="F130" t="str">
            <v>513992529</v>
          </cell>
          <cell r="G130" t="str">
            <v>נדל"ן מניב בישראל</v>
          </cell>
        </row>
        <row r="131">
          <cell r="C131">
            <v>1167147</v>
          </cell>
          <cell r="D131" t="str">
            <v>TASE</v>
          </cell>
          <cell r="E131" t="str">
            <v>אחר</v>
          </cell>
          <cell r="F131" t="str">
            <v>513992529</v>
          </cell>
          <cell r="G131" t="str">
            <v>נדל"ן מניב בישראל</v>
          </cell>
        </row>
        <row r="132">
          <cell r="C132">
            <v>1940600</v>
          </cell>
          <cell r="D132" t="str">
            <v>TASE</v>
          </cell>
          <cell r="E132" t="str">
            <v>אחר</v>
          </cell>
          <cell r="F132" t="str">
            <v>520032640</v>
          </cell>
          <cell r="G132" t="str">
            <v>בנקים</v>
          </cell>
        </row>
        <row r="133">
          <cell r="C133">
            <v>1142595</v>
          </cell>
          <cell r="D133" t="str">
            <v>TASE</v>
          </cell>
          <cell r="E133" t="str">
            <v>אחר</v>
          </cell>
          <cell r="F133" t="str">
            <v>510216054</v>
          </cell>
          <cell r="G133" t="str">
            <v>אנרגיה</v>
          </cell>
        </row>
        <row r="134">
          <cell r="C134">
            <v>1135417</v>
          </cell>
          <cell r="D134" t="str">
            <v>TASE</v>
          </cell>
          <cell r="E134" t="str">
            <v>אחר</v>
          </cell>
          <cell r="F134" t="str">
            <v>514290345</v>
          </cell>
          <cell r="G134" t="str">
            <v>ביטוח</v>
          </cell>
        </row>
        <row r="135">
          <cell r="C135">
            <v>1157569</v>
          </cell>
          <cell r="D135" t="str">
            <v>TASE</v>
          </cell>
          <cell r="E135" t="str">
            <v>אחר</v>
          </cell>
          <cell r="F135" t="str">
            <v>513765859</v>
          </cell>
          <cell r="G135" t="str">
            <v>נדל"ן מניב בישראל</v>
          </cell>
        </row>
        <row r="136">
          <cell r="C136">
            <v>1410281</v>
          </cell>
          <cell r="D136" t="str">
            <v>TASE</v>
          </cell>
          <cell r="E136" t="str">
            <v>אחר</v>
          </cell>
          <cell r="F136" t="str">
            <v>520034372</v>
          </cell>
          <cell r="G136" t="str">
            <v>שירותים</v>
          </cell>
        </row>
        <row r="137">
          <cell r="C137">
            <v>1410307</v>
          </cell>
          <cell r="D137" t="str">
            <v>TASE</v>
          </cell>
          <cell r="E137" t="str">
            <v>אחר</v>
          </cell>
          <cell r="F137" t="str">
            <v>520034372</v>
          </cell>
          <cell r="G137" t="str">
            <v>שירותים</v>
          </cell>
        </row>
        <row r="138">
          <cell r="C138">
            <v>1124080</v>
          </cell>
          <cell r="D138" t="str">
            <v>TASE</v>
          </cell>
          <cell r="E138" t="str">
            <v>אחר</v>
          </cell>
          <cell r="F138" t="str">
            <v>513668277</v>
          </cell>
          <cell r="G138" t="str">
            <v>בנקים</v>
          </cell>
        </row>
        <row r="139">
          <cell r="C139">
            <v>1155357</v>
          </cell>
          <cell r="D139" t="str">
            <v>TASE</v>
          </cell>
          <cell r="E139" t="str">
            <v>אחר</v>
          </cell>
          <cell r="F139" t="str">
            <v>510454333</v>
          </cell>
          <cell r="G139" t="str">
            <v>שירותים</v>
          </cell>
        </row>
        <row r="140">
          <cell r="C140">
            <v>2510238</v>
          </cell>
          <cell r="D140" t="str">
            <v>TASE</v>
          </cell>
          <cell r="E140" t="str">
            <v>אחר</v>
          </cell>
          <cell r="F140" t="str">
            <v>520036617</v>
          </cell>
          <cell r="G140" t="str">
            <v>נדל"ן מניב בישראל</v>
          </cell>
        </row>
        <row r="141">
          <cell r="C141">
            <v>1139849</v>
          </cell>
          <cell r="D141" t="str">
            <v>TASE</v>
          </cell>
          <cell r="E141" t="str">
            <v>אחר</v>
          </cell>
          <cell r="F141" t="str">
            <v>520044520</v>
          </cell>
          <cell r="G141" t="str">
            <v>נדל"ן מניב בישראל</v>
          </cell>
        </row>
        <row r="142">
          <cell r="C142">
            <v>1142629</v>
          </cell>
          <cell r="D142" t="str">
            <v>TASE</v>
          </cell>
          <cell r="E142" t="str">
            <v>אחר</v>
          </cell>
          <cell r="F142" t="str">
            <v>520044520</v>
          </cell>
          <cell r="G142" t="str">
            <v>נדל"ן מניב בישראל</v>
          </cell>
        </row>
        <row r="143">
          <cell r="C143">
            <v>1141639</v>
          </cell>
          <cell r="D143" t="str">
            <v>TASE</v>
          </cell>
          <cell r="E143" t="str">
            <v>אחר</v>
          </cell>
          <cell r="F143" t="str">
            <v>511809071</v>
          </cell>
          <cell r="G143" t="str">
            <v>מסחר</v>
          </cell>
        </row>
        <row r="144">
          <cell r="C144">
            <v>1160670</v>
          </cell>
          <cell r="D144" t="str">
            <v>TASE</v>
          </cell>
          <cell r="E144" t="str">
            <v>אחר</v>
          </cell>
          <cell r="F144" t="str">
            <v>511809071</v>
          </cell>
          <cell r="G144" t="str">
            <v>מסחר</v>
          </cell>
        </row>
        <row r="145">
          <cell r="C145">
            <v>1139716</v>
          </cell>
          <cell r="D145" t="str">
            <v>TASE</v>
          </cell>
          <cell r="E145" t="str">
            <v>אחר</v>
          </cell>
          <cell r="F145" t="str">
            <v>511134298</v>
          </cell>
          <cell r="G145" t="str">
            <v>נדל"ן מניב בישראל</v>
          </cell>
        </row>
        <row r="146">
          <cell r="C146">
            <v>2260545</v>
          </cell>
          <cell r="D146" t="str">
            <v>TASE</v>
          </cell>
          <cell r="E146" t="str">
            <v>אחר</v>
          </cell>
          <cell r="F146" t="str">
            <v>520024126</v>
          </cell>
          <cell r="G146" t="str">
            <v>נדל"ן מניב בישראל</v>
          </cell>
        </row>
        <row r="147">
          <cell r="C147">
            <v>1130467</v>
          </cell>
          <cell r="D147" t="str">
            <v>TASE</v>
          </cell>
          <cell r="E147" t="str">
            <v>אחר</v>
          </cell>
          <cell r="F147" t="str">
            <v>513765859</v>
          </cell>
          <cell r="G147" t="str">
            <v>נדל"ן מניב בישראל</v>
          </cell>
        </row>
        <row r="148">
          <cell r="C148">
            <v>1140607</v>
          </cell>
          <cell r="D148" t="str">
            <v>TASE</v>
          </cell>
          <cell r="E148" t="str">
            <v>אחר</v>
          </cell>
          <cell r="F148" t="str">
            <v>513765859</v>
          </cell>
          <cell r="G148" t="str">
            <v>נדל"ן מניב בישראל</v>
          </cell>
        </row>
        <row r="149">
          <cell r="C149">
            <v>1115278</v>
          </cell>
          <cell r="D149" t="str">
            <v>TASE</v>
          </cell>
          <cell r="E149" t="str">
            <v>אחר</v>
          </cell>
          <cell r="F149" t="str">
            <v>513668277</v>
          </cell>
          <cell r="G149" t="str">
            <v>בנקים</v>
          </cell>
        </row>
        <row r="150">
          <cell r="C150">
            <v>7150337</v>
          </cell>
          <cell r="D150" t="str">
            <v>TASE</v>
          </cell>
          <cell r="E150" t="str">
            <v>אחר</v>
          </cell>
          <cell r="F150" t="str">
            <v>520025990</v>
          </cell>
          <cell r="G150" t="str">
            <v>בנייה</v>
          </cell>
        </row>
        <row r="151">
          <cell r="C151">
            <v>1127349</v>
          </cell>
          <cell r="D151" t="str">
            <v>TASE</v>
          </cell>
          <cell r="E151" t="str">
            <v>אחר</v>
          </cell>
          <cell r="F151" t="str">
            <v>514486042</v>
          </cell>
          <cell r="G151" t="str">
            <v>ביטוח</v>
          </cell>
        </row>
        <row r="152">
          <cell r="C152">
            <v>3870094</v>
          </cell>
          <cell r="D152" t="str">
            <v>TASE</v>
          </cell>
          <cell r="E152" t="str">
            <v>אחר</v>
          </cell>
          <cell r="F152" t="str">
            <v>520038894</v>
          </cell>
          <cell r="G152" t="str">
            <v>נדל"ן מניב בחו"ל</v>
          </cell>
        </row>
        <row r="153">
          <cell r="C153">
            <v>3870169</v>
          </cell>
          <cell r="D153" t="str">
            <v>TASE</v>
          </cell>
          <cell r="E153" t="str">
            <v>אחר</v>
          </cell>
          <cell r="F153" t="str">
            <v>520038894</v>
          </cell>
          <cell r="G153" t="str">
            <v>נדל"ן מניב בחו"ל</v>
          </cell>
        </row>
        <row r="154">
          <cell r="C154">
            <v>1123884</v>
          </cell>
          <cell r="D154" t="str">
            <v>TASE</v>
          </cell>
          <cell r="E154" t="str">
            <v>אחר</v>
          </cell>
          <cell r="F154" t="str">
            <v>510609761</v>
          </cell>
          <cell r="G154" t="str">
            <v>בנייה</v>
          </cell>
        </row>
        <row r="155">
          <cell r="C155">
            <v>2510279</v>
          </cell>
          <cell r="D155" t="str">
            <v>TASE</v>
          </cell>
          <cell r="E155" t="str">
            <v>אחר</v>
          </cell>
          <cell r="F155" t="str">
            <v>520036617</v>
          </cell>
          <cell r="G155" t="str">
            <v>נדל"ן מניב בישראל</v>
          </cell>
        </row>
        <row r="156">
          <cell r="C156">
            <v>2510204</v>
          </cell>
          <cell r="D156" t="str">
            <v>TASE</v>
          </cell>
          <cell r="E156" t="str">
            <v>אחר</v>
          </cell>
          <cell r="F156" t="str">
            <v>520036617</v>
          </cell>
          <cell r="G156" t="str">
            <v>נדל"ן מניב בישראל</v>
          </cell>
        </row>
        <row r="157">
          <cell r="C157">
            <v>2510139</v>
          </cell>
          <cell r="D157" t="str">
            <v>TASE</v>
          </cell>
          <cell r="E157" t="str">
            <v>אחר</v>
          </cell>
          <cell r="F157" t="str">
            <v>520036617</v>
          </cell>
          <cell r="G157" t="str">
            <v>נדל"ן מניב בישראל</v>
          </cell>
        </row>
        <row r="158">
          <cell r="C158">
            <v>2510162</v>
          </cell>
          <cell r="D158" t="str">
            <v>TASE</v>
          </cell>
          <cell r="E158" t="str">
            <v>אחר</v>
          </cell>
          <cell r="F158" t="str">
            <v>520036617</v>
          </cell>
          <cell r="G158" t="str">
            <v>נדל"ן מניב בישראל</v>
          </cell>
        </row>
        <row r="159">
          <cell r="C159">
            <v>6910095</v>
          </cell>
          <cell r="D159" t="str">
            <v>TASE</v>
          </cell>
          <cell r="E159" t="str">
            <v>אחר</v>
          </cell>
          <cell r="F159" t="str">
            <v>520007030</v>
          </cell>
          <cell r="G159" t="str">
            <v>בנקים</v>
          </cell>
        </row>
        <row r="160">
          <cell r="C160">
            <v>1121326</v>
          </cell>
          <cell r="D160" t="str">
            <v>TASE</v>
          </cell>
          <cell r="E160" t="str">
            <v>אחר</v>
          </cell>
          <cell r="F160" t="str">
            <v>520044322</v>
          </cell>
          <cell r="G160" t="str">
            <v>חיפושי נפט וגז</v>
          </cell>
        </row>
        <row r="161">
          <cell r="C161">
            <v>5760160</v>
          </cell>
          <cell r="D161" t="str">
            <v>TASE</v>
          </cell>
          <cell r="E161" t="str">
            <v>אחר</v>
          </cell>
          <cell r="F161" t="str">
            <v>520028010</v>
          </cell>
          <cell r="G161" t="str">
            <v>השקעה ואחזקות</v>
          </cell>
        </row>
        <row r="162">
          <cell r="C162">
            <v>1127414</v>
          </cell>
          <cell r="D162" t="str">
            <v>TASE</v>
          </cell>
          <cell r="E162" t="str">
            <v>אחר</v>
          </cell>
          <cell r="F162" t="str">
            <v>513682146</v>
          </cell>
          <cell r="G162" t="str">
            <v>בנקים</v>
          </cell>
        </row>
        <row r="163">
          <cell r="C163">
            <v>2260495</v>
          </cell>
          <cell r="D163" t="str">
            <v>TASE</v>
          </cell>
          <cell r="E163" t="str">
            <v>אחר</v>
          </cell>
          <cell r="F163" t="str">
            <v>520024126</v>
          </cell>
          <cell r="G163" t="str">
            <v>נדל"ן מניב בישראל</v>
          </cell>
        </row>
        <row r="164">
          <cell r="C164">
            <v>1165141</v>
          </cell>
          <cell r="D164" t="str">
            <v>TASE</v>
          </cell>
          <cell r="E164" t="str">
            <v>אחר</v>
          </cell>
          <cell r="F164" t="str">
            <v>513257873</v>
          </cell>
          <cell r="G164" t="str">
            <v>נדל"ן מניב בישראל</v>
          </cell>
        </row>
        <row r="165">
          <cell r="C165">
            <v>1138668</v>
          </cell>
          <cell r="D165" t="str">
            <v>TASE</v>
          </cell>
          <cell r="E165" t="str">
            <v>אחר</v>
          </cell>
          <cell r="F165" t="str">
            <v>513257873</v>
          </cell>
          <cell r="G165" t="str">
            <v>נדל"ן מניב בישראל</v>
          </cell>
        </row>
        <row r="166">
          <cell r="C166">
            <v>1129733</v>
          </cell>
          <cell r="D166" t="str">
            <v>TASE</v>
          </cell>
          <cell r="E166" t="str">
            <v>אחר</v>
          </cell>
          <cell r="F166" t="str">
            <v>520036104</v>
          </cell>
          <cell r="G166" t="str">
            <v>בנייה</v>
          </cell>
        </row>
        <row r="167">
          <cell r="C167">
            <v>1135888</v>
          </cell>
          <cell r="D167" t="str">
            <v>TASE</v>
          </cell>
          <cell r="E167" t="str">
            <v>אחר</v>
          </cell>
          <cell r="F167" t="str">
            <v>520036104</v>
          </cell>
          <cell r="G167" t="str">
            <v>בנייה</v>
          </cell>
        </row>
        <row r="168">
          <cell r="C168">
            <v>1125210</v>
          </cell>
          <cell r="D168" t="str">
            <v>TASE</v>
          </cell>
          <cell r="E168" t="str">
            <v>אחר</v>
          </cell>
          <cell r="F168" t="str">
            <v>520036104</v>
          </cell>
          <cell r="G168" t="str">
            <v>בנייה</v>
          </cell>
        </row>
        <row r="169">
          <cell r="C169">
            <v>1141878</v>
          </cell>
          <cell r="D169" t="str">
            <v>TASE</v>
          </cell>
          <cell r="E169" t="str">
            <v>אחר</v>
          </cell>
          <cell r="F169" t="str">
            <v>513668277</v>
          </cell>
          <cell r="G169" t="str">
            <v>בנקים</v>
          </cell>
        </row>
        <row r="170">
          <cell r="C170">
            <v>1820208</v>
          </cell>
          <cell r="D170" t="str">
            <v>TASE</v>
          </cell>
          <cell r="E170" t="str">
            <v>אחר</v>
          </cell>
          <cell r="F170" t="str">
            <v>520035171</v>
          </cell>
          <cell r="G170" t="str">
            <v>נדל"ן מניב בחו"ל</v>
          </cell>
        </row>
        <row r="171">
          <cell r="C171">
            <v>1820190</v>
          </cell>
          <cell r="D171" t="str">
            <v>TASE</v>
          </cell>
          <cell r="E171" t="str">
            <v>אחר</v>
          </cell>
          <cell r="F171" t="str">
            <v>520035171</v>
          </cell>
          <cell r="G171" t="str">
            <v>נדל"ן מניב בחו"ל</v>
          </cell>
        </row>
        <row r="172">
          <cell r="C172">
            <v>3130291</v>
          </cell>
          <cell r="D172" t="str">
            <v>TASE</v>
          </cell>
          <cell r="E172" t="str">
            <v>אחר</v>
          </cell>
          <cell r="F172" t="str">
            <v>520037540</v>
          </cell>
          <cell r="G172" t="str">
            <v>נדל"ן מניב בחו"ל</v>
          </cell>
        </row>
        <row r="173">
          <cell r="C173">
            <v>1132232</v>
          </cell>
          <cell r="D173" t="str">
            <v>TASE</v>
          </cell>
          <cell r="E173" t="str">
            <v>אחר</v>
          </cell>
          <cell r="F173" t="str">
            <v>510560188</v>
          </cell>
          <cell r="G173" t="str">
            <v>נדל"ן מניב בחו"ל</v>
          </cell>
        </row>
        <row r="174">
          <cell r="C174">
            <v>1142231</v>
          </cell>
          <cell r="D174" t="str">
            <v>TASE</v>
          </cell>
          <cell r="E174" t="str">
            <v>אחר</v>
          </cell>
          <cell r="F174" t="str">
            <v>510560188</v>
          </cell>
          <cell r="G174" t="str">
            <v>נדל"ן מניב בחו"ל</v>
          </cell>
        </row>
        <row r="175">
          <cell r="C175">
            <v>1129550</v>
          </cell>
          <cell r="D175" t="str">
            <v>TASE</v>
          </cell>
          <cell r="E175" t="str">
            <v>אחר</v>
          </cell>
          <cell r="F175" t="str">
            <v>510560188</v>
          </cell>
          <cell r="G175" t="str">
            <v>נדל"ן מניב בחו"ל</v>
          </cell>
        </row>
        <row r="176">
          <cell r="C176">
            <v>2590255</v>
          </cell>
          <cell r="D176" t="str">
            <v>TASE</v>
          </cell>
          <cell r="E176" t="str">
            <v>אחר</v>
          </cell>
          <cell r="F176" t="str">
            <v>520036658</v>
          </cell>
          <cell r="G176" t="str">
            <v>אנרגיה</v>
          </cell>
        </row>
        <row r="177">
          <cell r="C177">
            <v>1127299</v>
          </cell>
          <cell r="D177" t="str">
            <v>TASE</v>
          </cell>
          <cell r="E177" t="str">
            <v>אחר</v>
          </cell>
          <cell r="F177" t="str">
            <v>1513</v>
          </cell>
          <cell r="G177" t="str">
            <v>נדל"ן מניב בחו"ל</v>
          </cell>
        </row>
        <row r="178">
          <cell r="C178">
            <v>1132059</v>
          </cell>
          <cell r="D178" t="str">
            <v>TASE</v>
          </cell>
          <cell r="E178" t="str">
            <v>אחר</v>
          </cell>
          <cell r="F178" t="str">
            <v>1513</v>
          </cell>
          <cell r="G178" t="str">
            <v>נדל"ן מניב בחו"ל</v>
          </cell>
        </row>
        <row r="179">
          <cell r="C179">
            <v>6120216</v>
          </cell>
          <cell r="D179" t="str">
            <v>TASE</v>
          </cell>
          <cell r="E179" t="str">
            <v>אחר</v>
          </cell>
          <cell r="F179" t="str">
            <v>520020116</v>
          </cell>
          <cell r="G179" t="str">
            <v>נדל"ן מניב בישראל</v>
          </cell>
        </row>
        <row r="180">
          <cell r="C180">
            <v>6120240</v>
          </cell>
          <cell r="D180" t="str">
            <v>TASE</v>
          </cell>
          <cell r="E180" t="str">
            <v>אחר</v>
          </cell>
          <cell r="F180" t="str">
            <v>520020116</v>
          </cell>
          <cell r="G180" t="str">
            <v>נדל"ן מניב בישראל</v>
          </cell>
        </row>
        <row r="181">
          <cell r="C181">
            <v>6990154</v>
          </cell>
          <cell r="D181" t="str">
            <v>TASE</v>
          </cell>
          <cell r="E181" t="str">
            <v>אחר</v>
          </cell>
          <cell r="F181" t="str">
            <v>520025438</v>
          </cell>
          <cell r="G181" t="str">
            <v>נדל"ן מניב בישראל</v>
          </cell>
        </row>
        <row r="182">
          <cell r="C182">
            <v>1121227</v>
          </cell>
          <cell r="D182" t="str">
            <v>TASE</v>
          </cell>
          <cell r="E182" t="str">
            <v>אחר</v>
          </cell>
          <cell r="F182" t="str">
            <v>510607328</v>
          </cell>
          <cell r="G182" t="str">
            <v>נדל"ן מניב בחו"ל</v>
          </cell>
        </row>
        <row r="183">
          <cell r="C183">
            <v>1159680</v>
          </cell>
          <cell r="D183" t="str">
            <v>TASE</v>
          </cell>
          <cell r="E183" t="str">
            <v>אחר</v>
          </cell>
          <cell r="F183" t="str">
            <v>514353671</v>
          </cell>
          <cell r="G183" t="str">
            <v>נדל"ן מניב בישראל</v>
          </cell>
        </row>
        <row r="184">
          <cell r="C184">
            <v>1143163</v>
          </cell>
          <cell r="D184" t="str">
            <v>TASE</v>
          </cell>
          <cell r="E184" t="str">
            <v>אחר</v>
          </cell>
          <cell r="F184" t="str">
            <v>511491839</v>
          </cell>
          <cell r="G184" t="str">
            <v>נדל"ן מניב בחו"ל</v>
          </cell>
        </row>
        <row r="185">
          <cell r="C185">
            <v>6390207</v>
          </cell>
          <cell r="D185" t="str">
            <v>TASE</v>
          </cell>
          <cell r="E185" t="str">
            <v>אחר</v>
          </cell>
          <cell r="F185" t="str">
            <v>520023896</v>
          </cell>
          <cell r="G185" t="str">
            <v>השקעה ואחזקות</v>
          </cell>
        </row>
        <row r="186">
          <cell r="C186">
            <v>1142652</v>
          </cell>
          <cell r="D186" t="str">
            <v>TASE</v>
          </cell>
          <cell r="E186" t="str">
            <v>אחר</v>
          </cell>
          <cell r="F186" t="str">
            <v>513182345</v>
          </cell>
          <cell r="G186" t="str">
            <v>נדל"ן מניב בישראל</v>
          </cell>
        </row>
        <row r="187">
          <cell r="C187">
            <v>1131614</v>
          </cell>
          <cell r="D187" t="str">
            <v>TASE</v>
          </cell>
          <cell r="E187" t="str">
            <v>אחר</v>
          </cell>
          <cell r="F187" t="str">
            <v>520044264</v>
          </cell>
          <cell r="G187" t="str">
            <v>תקשורת ומדיה</v>
          </cell>
        </row>
        <row r="188">
          <cell r="C188">
            <v>1158518</v>
          </cell>
          <cell r="D188" t="str">
            <v>TASE</v>
          </cell>
          <cell r="E188" t="str">
            <v>אחר</v>
          </cell>
          <cell r="F188" t="str">
            <v>511396046</v>
          </cell>
          <cell r="G188" t="str">
            <v>תקשורת ומדיה</v>
          </cell>
        </row>
        <row r="189">
          <cell r="C189">
            <v>1141712</v>
          </cell>
          <cell r="D189" t="str">
            <v>TASE</v>
          </cell>
          <cell r="E189" t="str">
            <v>אחר</v>
          </cell>
          <cell r="F189" t="str">
            <v>515434074</v>
          </cell>
          <cell r="G189" t="str">
            <v>נדל"ן מניב בישראל</v>
          </cell>
        </row>
        <row r="190">
          <cell r="C190">
            <v>1140581</v>
          </cell>
          <cell r="D190" t="str">
            <v>TASE</v>
          </cell>
          <cell r="E190" t="str">
            <v>אחר</v>
          </cell>
          <cell r="F190" t="str">
            <v>515327120</v>
          </cell>
          <cell r="G190" t="str">
            <v>נדל"ן מניב בישראל</v>
          </cell>
        </row>
        <row r="191">
          <cell r="C191">
            <v>1155928</v>
          </cell>
          <cell r="D191" t="str">
            <v>TASE</v>
          </cell>
          <cell r="E191" t="str">
            <v>אחר</v>
          </cell>
          <cell r="F191" t="str">
            <v>515327120</v>
          </cell>
          <cell r="G191" t="str">
            <v>נדל"ן מניב בישראל</v>
          </cell>
        </row>
        <row r="192">
          <cell r="C192">
            <v>7300171</v>
          </cell>
          <cell r="D192" t="str">
            <v>TASE</v>
          </cell>
          <cell r="E192" t="str">
            <v>אחר</v>
          </cell>
          <cell r="F192" t="str">
            <v>520025586</v>
          </cell>
          <cell r="G192" t="str">
            <v>השקעה ואחזקות</v>
          </cell>
        </row>
        <row r="194">
          <cell r="C194">
            <v>1134212</v>
          </cell>
          <cell r="D194" t="str">
            <v>TASE</v>
          </cell>
          <cell r="E194" t="str">
            <v>אחר</v>
          </cell>
          <cell r="F194" t="str">
            <v>513141879</v>
          </cell>
          <cell r="G194" t="str">
            <v>בנקים</v>
          </cell>
        </row>
        <row r="195">
          <cell r="C195">
            <v>7480155</v>
          </cell>
          <cell r="D195" t="str">
            <v>TASE</v>
          </cell>
          <cell r="E195" t="str">
            <v>אחר</v>
          </cell>
          <cell r="F195" t="str">
            <v>520029935</v>
          </cell>
          <cell r="G195" t="str">
            <v>בנקים</v>
          </cell>
        </row>
        <row r="196">
          <cell r="C196">
            <v>7480163</v>
          </cell>
          <cell r="D196" t="str">
            <v>TASE</v>
          </cell>
          <cell r="E196" t="str">
            <v>אחר</v>
          </cell>
          <cell r="F196" t="str">
            <v>520029935</v>
          </cell>
          <cell r="G196" t="str">
            <v>בנקים</v>
          </cell>
        </row>
        <row r="197">
          <cell r="C197">
            <v>1159623</v>
          </cell>
          <cell r="D197" t="str">
            <v>TASE</v>
          </cell>
          <cell r="E197" t="str">
            <v>אחר</v>
          </cell>
          <cell r="F197" t="str">
            <v>515989440</v>
          </cell>
          <cell r="G197" t="str">
            <v>אג"ח מובנות</v>
          </cell>
        </row>
        <row r="198">
          <cell r="C198">
            <v>1162502</v>
          </cell>
          <cell r="D198" t="str">
            <v>TASE</v>
          </cell>
          <cell r="E198" t="str">
            <v>אחר</v>
          </cell>
          <cell r="F198" t="str">
            <v>515989440</v>
          </cell>
          <cell r="G198" t="str">
            <v>אג"ח מובנות</v>
          </cell>
        </row>
        <row r="199">
          <cell r="C199">
            <v>6040323</v>
          </cell>
          <cell r="D199" t="str">
            <v>TASE</v>
          </cell>
          <cell r="E199" t="str">
            <v>אחר</v>
          </cell>
          <cell r="F199" t="str">
            <v>520018078</v>
          </cell>
          <cell r="G199" t="str">
            <v>בנקים</v>
          </cell>
        </row>
        <row r="200">
          <cell r="C200">
            <v>6040422</v>
          </cell>
          <cell r="D200" t="str">
            <v>TASE</v>
          </cell>
          <cell r="E200" t="str">
            <v>אחר</v>
          </cell>
          <cell r="F200" t="str">
            <v>520018078</v>
          </cell>
          <cell r="G200" t="str">
            <v>בנקים</v>
          </cell>
        </row>
        <row r="201">
          <cell r="C201">
            <v>2310167</v>
          </cell>
          <cell r="D201" t="str">
            <v>TASE</v>
          </cell>
          <cell r="E201" t="str">
            <v>אחר</v>
          </cell>
          <cell r="F201" t="str">
            <v>520032046</v>
          </cell>
          <cell r="G201" t="str">
            <v>בנקים</v>
          </cell>
        </row>
        <row r="202">
          <cell r="C202">
            <v>2310175</v>
          </cell>
          <cell r="D202" t="str">
            <v>TASE</v>
          </cell>
          <cell r="E202" t="str">
            <v>אחר</v>
          </cell>
          <cell r="F202" t="str">
            <v>520032046</v>
          </cell>
          <cell r="G202" t="str">
            <v>בנקים</v>
          </cell>
        </row>
        <row r="203">
          <cell r="C203">
            <v>1138205</v>
          </cell>
          <cell r="D203" t="str">
            <v>TASE</v>
          </cell>
          <cell r="E203" t="str">
            <v>אחר</v>
          </cell>
          <cell r="F203" t="str">
            <v>513686154</v>
          </cell>
          <cell r="G203" t="str">
            <v>בנקים</v>
          </cell>
        </row>
        <row r="204">
          <cell r="C204">
            <v>1143585</v>
          </cell>
          <cell r="D204" t="str">
            <v>TASE</v>
          </cell>
          <cell r="E204" t="str">
            <v>אחר</v>
          </cell>
          <cell r="F204" t="str">
            <v>520017393</v>
          </cell>
          <cell r="G204" t="str">
            <v>נדל"ן מניב בישראל</v>
          </cell>
        </row>
        <row r="205">
          <cell r="C205">
            <v>6910137</v>
          </cell>
          <cell r="D205" t="str">
            <v>TASE</v>
          </cell>
          <cell r="E205" t="str">
            <v>אחר</v>
          </cell>
          <cell r="F205" t="str">
            <v>520007030</v>
          </cell>
          <cell r="G205" t="str">
            <v>בנקים</v>
          </cell>
        </row>
        <row r="206">
          <cell r="C206">
            <v>1145580</v>
          </cell>
          <cell r="D206" t="str">
            <v>TASE</v>
          </cell>
          <cell r="E206" t="str">
            <v>אחר</v>
          </cell>
          <cell r="F206" t="str">
            <v>513569780</v>
          </cell>
          <cell r="G206" t="str">
            <v>נדל"ן מניב בישראל</v>
          </cell>
        </row>
        <row r="207">
          <cell r="C207">
            <v>1138940</v>
          </cell>
          <cell r="D207" t="str">
            <v>TASE</v>
          </cell>
          <cell r="E207" t="str">
            <v>אחר</v>
          </cell>
          <cell r="F207" t="str">
            <v>520043720</v>
          </cell>
          <cell r="G207" t="str">
            <v>נדל"ן מניב בחו"ל</v>
          </cell>
        </row>
        <row r="208">
          <cell r="C208">
            <v>1940550</v>
          </cell>
          <cell r="D208" t="str">
            <v>TASE</v>
          </cell>
          <cell r="E208" t="str">
            <v>אחר</v>
          </cell>
          <cell r="F208" t="str">
            <v>520032640</v>
          </cell>
          <cell r="G208" t="str">
            <v>בנקים</v>
          </cell>
        </row>
        <row r="209">
          <cell r="C209">
            <v>1940410</v>
          </cell>
          <cell r="D209" t="str">
            <v>TASE</v>
          </cell>
          <cell r="E209" t="str">
            <v>אחר</v>
          </cell>
          <cell r="F209" t="str">
            <v>520032640</v>
          </cell>
          <cell r="G209" t="str">
            <v>בנקים</v>
          </cell>
        </row>
        <row r="210">
          <cell r="C210">
            <v>1134980</v>
          </cell>
          <cell r="D210" t="str">
            <v>TASE</v>
          </cell>
          <cell r="E210" t="str">
            <v>אחר</v>
          </cell>
          <cell r="F210" t="str">
            <v>520043613</v>
          </cell>
          <cell r="G210" t="str">
            <v>שירותים</v>
          </cell>
        </row>
        <row r="211">
          <cell r="C211">
            <v>7460389</v>
          </cell>
          <cell r="D211" t="str">
            <v>TASE</v>
          </cell>
          <cell r="E211" t="str">
            <v>אחר</v>
          </cell>
          <cell r="F211" t="str">
            <v>520003781</v>
          </cell>
          <cell r="G211" t="str">
            <v>מזון</v>
          </cell>
        </row>
        <row r="212">
          <cell r="C212">
            <v>7460363</v>
          </cell>
          <cell r="D212" t="str">
            <v>TASE</v>
          </cell>
          <cell r="E212" t="str">
            <v>אחר</v>
          </cell>
          <cell r="F212" t="str">
            <v>520003781</v>
          </cell>
          <cell r="G212" t="str">
            <v>מזון</v>
          </cell>
        </row>
        <row r="213">
          <cell r="C213">
            <v>2810372</v>
          </cell>
          <cell r="D213" t="str">
            <v>TASE</v>
          </cell>
          <cell r="E213" t="str">
            <v>אחר</v>
          </cell>
          <cell r="F213" t="str">
            <v>520027830</v>
          </cell>
          <cell r="G213" t="str">
            <v>כימיה, גומי ופלסטיק</v>
          </cell>
        </row>
        <row r="214">
          <cell r="C214">
            <v>1138114</v>
          </cell>
          <cell r="D214" t="str">
            <v>TASE</v>
          </cell>
          <cell r="E214" t="str">
            <v>אחר</v>
          </cell>
          <cell r="F214" t="str">
            <v>520026683</v>
          </cell>
          <cell r="G214" t="str">
            <v>נדל"ן מניב בישראל</v>
          </cell>
        </row>
        <row r="215">
          <cell r="C215">
            <v>1162866</v>
          </cell>
          <cell r="D215" t="str">
            <v>TASE</v>
          </cell>
          <cell r="E215" t="str">
            <v>אחר</v>
          </cell>
          <cell r="F215" t="str">
            <v>520026683</v>
          </cell>
          <cell r="G215" t="str">
            <v>נדל"ן מניב בישראל</v>
          </cell>
        </row>
        <row r="216">
          <cell r="C216">
            <v>7550122</v>
          </cell>
          <cell r="D216" t="str">
            <v>TASE</v>
          </cell>
          <cell r="E216" t="str">
            <v>אחר</v>
          </cell>
          <cell r="F216" t="str">
            <v>520030859</v>
          </cell>
          <cell r="G216" t="str">
            <v>השקעה ואחזקות</v>
          </cell>
        </row>
        <row r="217">
          <cell r="C217">
            <v>7590151</v>
          </cell>
          <cell r="D217" t="str">
            <v>TASE</v>
          </cell>
          <cell r="E217" t="str">
            <v>אחר</v>
          </cell>
          <cell r="F217" t="str">
            <v>520001736</v>
          </cell>
          <cell r="G217" t="str">
            <v>נדל"ן מניב בישראל</v>
          </cell>
        </row>
        <row r="218">
          <cell r="C218">
            <v>1137975</v>
          </cell>
          <cell r="D218" t="str">
            <v>TASE</v>
          </cell>
          <cell r="E218" t="str">
            <v>אחר</v>
          </cell>
          <cell r="F218" t="str">
            <v>1744984</v>
          </cell>
          <cell r="G218" t="str">
            <v>נדל"ן מניב בחו"ל</v>
          </cell>
        </row>
        <row r="219">
          <cell r="C219">
            <v>4160149</v>
          </cell>
          <cell r="D219" t="str">
            <v>TASE</v>
          </cell>
          <cell r="E219" t="str">
            <v>אחר</v>
          </cell>
          <cell r="F219" t="str">
            <v>520038910</v>
          </cell>
          <cell r="G219" t="str">
            <v>נדל"ן מניב בישראל</v>
          </cell>
        </row>
        <row r="220">
          <cell r="C220">
            <v>4160156</v>
          </cell>
          <cell r="D220" t="str">
            <v>TASE</v>
          </cell>
          <cell r="E220" t="str">
            <v>אחר</v>
          </cell>
          <cell r="F220" t="str">
            <v>520038910</v>
          </cell>
          <cell r="G220" t="str">
            <v>נדל"ן מניב בישראל</v>
          </cell>
        </row>
        <row r="221">
          <cell r="C221">
            <v>1147560</v>
          </cell>
          <cell r="D221" t="str">
            <v>TASE</v>
          </cell>
          <cell r="E221" t="str">
            <v>אחר</v>
          </cell>
          <cell r="F221" t="str">
            <v>1744984</v>
          </cell>
          <cell r="G221" t="str">
            <v>נדל"ן מניב בחו"ל</v>
          </cell>
        </row>
        <row r="222">
          <cell r="C222">
            <v>6000202</v>
          </cell>
          <cell r="D222" t="str">
            <v>TASE</v>
          </cell>
          <cell r="E222" t="str">
            <v>אחר</v>
          </cell>
          <cell r="F222" t="str">
            <v>520000472</v>
          </cell>
          <cell r="G222" t="str">
            <v>אנרגיה</v>
          </cell>
        </row>
        <row r="223">
          <cell r="C223">
            <v>6000228</v>
          </cell>
          <cell r="D223" t="str">
            <v>TASE</v>
          </cell>
          <cell r="E223" t="str">
            <v>אחר</v>
          </cell>
          <cell r="F223" t="str">
            <v>520000472</v>
          </cell>
          <cell r="G223" t="str">
            <v>אנרגיה</v>
          </cell>
        </row>
        <row r="224">
          <cell r="C224">
            <v>6000277</v>
          </cell>
          <cell r="D224" t="str">
            <v>TASE</v>
          </cell>
          <cell r="E224" t="str">
            <v>אחר</v>
          </cell>
          <cell r="F224" t="str">
            <v>520000472</v>
          </cell>
          <cell r="G224" t="str">
            <v>אנרגיה</v>
          </cell>
        </row>
        <row r="225">
          <cell r="C225">
            <v>1157536</v>
          </cell>
          <cell r="D225" t="str">
            <v>TASE</v>
          </cell>
          <cell r="E225" t="str">
            <v>אחר</v>
          </cell>
          <cell r="F225" t="str">
            <v>510706153</v>
          </cell>
          <cell r="G225" t="str">
            <v>שירותים פיננסיים</v>
          </cell>
        </row>
        <row r="226">
          <cell r="C226">
            <v>2810299</v>
          </cell>
          <cell r="D226" t="str">
            <v>TASE</v>
          </cell>
          <cell r="E226" t="str">
            <v>אחר</v>
          </cell>
          <cell r="F226" t="str">
            <v>520027830</v>
          </cell>
          <cell r="G226" t="str">
            <v>כימיה, גומי ופלסטיק</v>
          </cell>
        </row>
        <row r="227">
          <cell r="C227">
            <v>6040158</v>
          </cell>
          <cell r="D227" t="str">
            <v>TASE</v>
          </cell>
          <cell r="E227" t="str">
            <v>אחר</v>
          </cell>
          <cell r="F227" t="str">
            <v>520018078</v>
          </cell>
          <cell r="G227" t="str">
            <v>בנקים</v>
          </cell>
        </row>
        <row r="228">
          <cell r="C228">
            <v>1137033</v>
          </cell>
          <cell r="D228" t="str">
            <v>TASE</v>
          </cell>
          <cell r="E228" t="str">
            <v>אחר</v>
          </cell>
          <cell r="F228" t="str">
            <v>513230029</v>
          </cell>
          <cell r="G228" t="str">
            <v>ביטוח</v>
          </cell>
        </row>
        <row r="229">
          <cell r="C229">
            <v>5660063</v>
          </cell>
          <cell r="D229" t="str">
            <v>TASE</v>
          </cell>
          <cell r="E229" t="str">
            <v>אחר</v>
          </cell>
          <cell r="F229" t="str">
            <v>520007469</v>
          </cell>
          <cell r="G229" t="str">
            <v>ביטוח</v>
          </cell>
        </row>
        <row r="230">
          <cell r="C230">
            <v>6430169</v>
          </cell>
          <cell r="D230" t="str">
            <v>TASE</v>
          </cell>
          <cell r="E230" t="str">
            <v>אחר</v>
          </cell>
          <cell r="F230" t="str">
            <v>520020942</v>
          </cell>
          <cell r="G230" t="str">
            <v>חיפושי נפט וגז</v>
          </cell>
        </row>
        <row r="231">
          <cell r="C231">
            <v>1143395</v>
          </cell>
          <cell r="D231" t="str">
            <v>TASE</v>
          </cell>
          <cell r="E231" t="str">
            <v>אחר</v>
          </cell>
          <cell r="F231" t="str">
            <v>520043720</v>
          </cell>
          <cell r="G231" t="str">
            <v>נדל"ן מניב בחו"ל</v>
          </cell>
        </row>
        <row r="232">
          <cell r="C232">
            <v>1156405</v>
          </cell>
          <cell r="D232" t="str">
            <v>TASE</v>
          </cell>
          <cell r="E232" t="str">
            <v>אחר</v>
          </cell>
          <cell r="F232" t="str">
            <v>520043720</v>
          </cell>
          <cell r="G232" t="str">
            <v>נדל"ן מניב בחו"ל</v>
          </cell>
        </row>
        <row r="233">
          <cell r="C233">
            <v>1130939</v>
          </cell>
          <cell r="D233" t="str">
            <v>TASE</v>
          </cell>
          <cell r="E233" t="str">
            <v>אחר</v>
          </cell>
          <cell r="F233" t="str">
            <v>520043720</v>
          </cell>
          <cell r="G233" t="str">
            <v>נדל"ן מניב בחו"ל</v>
          </cell>
        </row>
        <row r="234">
          <cell r="C234">
            <v>1145598</v>
          </cell>
          <cell r="D234" t="str">
            <v>TASE</v>
          </cell>
          <cell r="E234" t="str">
            <v>אחר</v>
          </cell>
          <cell r="F234" t="str">
            <v>1737</v>
          </cell>
          <cell r="G234" t="str">
            <v>נדל"ן מניב בחו"ל</v>
          </cell>
        </row>
        <row r="235">
          <cell r="C235">
            <v>1160597</v>
          </cell>
          <cell r="D235" t="str">
            <v>TASE</v>
          </cell>
          <cell r="E235" t="str">
            <v>אחר</v>
          </cell>
          <cell r="F235" t="str">
            <v>1737</v>
          </cell>
          <cell r="G235" t="str">
            <v>נדל"ן מניב בחו"ל</v>
          </cell>
        </row>
        <row r="236">
          <cell r="C236">
            <v>7770258</v>
          </cell>
          <cell r="D236" t="str">
            <v>TASE</v>
          </cell>
          <cell r="E236" t="str">
            <v>אחר</v>
          </cell>
          <cell r="F236" t="str">
            <v>520022732</v>
          </cell>
          <cell r="G236" t="str">
            <v>מסחר</v>
          </cell>
        </row>
        <row r="237">
          <cell r="C237">
            <v>7770209</v>
          </cell>
          <cell r="D237" t="str">
            <v>TASE</v>
          </cell>
          <cell r="E237" t="str">
            <v>אחר</v>
          </cell>
          <cell r="F237" t="str">
            <v>520022732</v>
          </cell>
          <cell r="G237" t="str">
            <v>מסחר</v>
          </cell>
        </row>
        <row r="238">
          <cell r="C238">
            <v>1127547</v>
          </cell>
          <cell r="D238" t="str">
            <v>TASE</v>
          </cell>
          <cell r="E238" t="str">
            <v>אחר</v>
          </cell>
          <cell r="F238" t="str">
            <v>520027194</v>
          </cell>
          <cell r="G238" t="str">
            <v>ביטחוניות</v>
          </cell>
        </row>
        <row r="239">
          <cell r="C239">
            <v>1133131</v>
          </cell>
          <cell r="D239" t="str">
            <v>TASE</v>
          </cell>
          <cell r="E239" t="str">
            <v>אחר</v>
          </cell>
          <cell r="F239" t="str">
            <v>520027194</v>
          </cell>
          <cell r="G239" t="str">
            <v>ביטחוניות</v>
          </cell>
        </row>
        <row r="240">
          <cell r="C240">
            <v>1160167</v>
          </cell>
          <cell r="D240" t="str">
            <v>TASE</v>
          </cell>
          <cell r="E240" t="str">
            <v>אחר</v>
          </cell>
          <cell r="F240" t="str">
            <v>513668277</v>
          </cell>
          <cell r="G240" t="str">
            <v>בנקים</v>
          </cell>
        </row>
        <row r="241">
          <cell r="C241">
            <v>1131762</v>
          </cell>
          <cell r="D241" t="str">
            <v>TASE</v>
          </cell>
          <cell r="E241" t="str">
            <v>אחר</v>
          </cell>
          <cell r="F241" t="str">
            <v>513668277</v>
          </cell>
          <cell r="G241" t="str">
            <v>בנקים</v>
          </cell>
        </row>
        <row r="242">
          <cell r="C242">
            <v>3900362</v>
          </cell>
          <cell r="D242" t="str">
            <v>TASE</v>
          </cell>
          <cell r="E242" t="str">
            <v>אחר</v>
          </cell>
          <cell r="F242" t="str">
            <v>520038506</v>
          </cell>
          <cell r="G242" t="str">
            <v>נדל"ן מניב בישראל</v>
          </cell>
        </row>
        <row r="243">
          <cell r="C243">
            <v>3900354</v>
          </cell>
          <cell r="D243" t="str">
            <v>TASE</v>
          </cell>
          <cell r="E243" t="str">
            <v>אחר</v>
          </cell>
          <cell r="F243" t="str">
            <v>520038506</v>
          </cell>
          <cell r="G243" t="str">
            <v>נדל"ן מניב בישראל</v>
          </cell>
        </row>
        <row r="244">
          <cell r="C244">
            <v>3900495</v>
          </cell>
          <cell r="D244" t="str">
            <v>TASE</v>
          </cell>
          <cell r="E244" t="str">
            <v>אחר</v>
          </cell>
          <cell r="F244" t="str">
            <v>520038506</v>
          </cell>
          <cell r="G244" t="str">
            <v>נדל"ן מניב בישראל</v>
          </cell>
        </row>
        <row r="245">
          <cell r="C245">
            <v>5780135</v>
          </cell>
          <cell r="D245" t="str">
            <v>TASE</v>
          </cell>
          <cell r="E245" t="str">
            <v>אחר</v>
          </cell>
          <cell r="F245" t="str">
            <v>520033473</v>
          </cell>
          <cell r="G245" t="str">
            <v>חשמל</v>
          </cell>
        </row>
        <row r="246">
          <cell r="C246">
            <v>2300176</v>
          </cell>
          <cell r="D246" t="str">
            <v>TASE</v>
          </cell>
          <cell r="E246" t="str">
            <v>אחר</v>
          </cell>
          <cell r="F246" t="str">
            <v>520031931</v>
          </cell>
          <cell r="G246" t="str">
            <v>תקשורת ומדיה</v>
          </cell>
        </row>
        <row r="247">
          <cell r="C247">
            <v>2300150</v>
          </cell>
          <cell r="D247" t="str">
            <v>TASE</v>
          </cell>
          <cell r="E247" t="str">
            <v>אחר</v>
          </cell>
          <cell r="F247" t="str">
            <v>520031931</v>
          </cell>
          <cell r="G247" t="str">
            <v>תקשורת ומדיה</v>
          </cell>
        </row>
        <row r="248">
          <cell r="C248">
            <v>2300234</v>
          </cell>
          <cell r="D248" t="str">
            <v>TASE</v>
          </cell>
          <cell r="E248" t="str">
            <v>אחר</v>
          </cell>
          <cell r="F248" t="str">
            <v>520031931</v>
          </cell>
          <cell r="G248" t="str">
            <v>תקשורת ומדיה</v>
          </cell>
        </row>
        <row r="249">
          <cell r="C249">
            <v>1132521</v>
          </cell>
          <cell r="D249" t="str">
            <v>TASE</v>
          </cell>
          <cell r="E249" t="str">
            <v>אחר</v>
          </cell>
          <cell r="F249" t="str">
            <v>513623314</v>
          </cell>
          <cell r="G249" t="str">
            <v>נדל"ן מניב בישראל</v>
          </cell>
        </row>
        <row r="250">
          <cell r="C250">
            <v>7670201</v>
          </cell>
          <cell r="D250" t="str">
            <v>TASE</v>
          </cell>
          <cell r="E250" t="str">
            <v>אחר</v>
          </cell>
          <cell r="F250" t="str">
            <v>520017450</v>
          </cell>
          <cell r="G250" t="str">
            <v>ביטוח</v>
          </cell>
        </row>
        <row r="251">
          <cell r="C251">
            <v>7670250</v>
          </cell>
          <cell r="D251" t="str">
            <v>TASE</v>
          </cell>
          <cell r="E251" t="str">
            <v>אחר</v>
          </cell>
          <cell r="F251" t="str">
            <v>520017450</v>
          </cell>
          <cell r="G251" t="str">
            <v>ביטוח</v>
          </cell>
        </row>
        <row r="252">
          <cell r="C252">
            <v>1143122</v>
          </cell>
          <cell r="D252" t="str">
            <v>TASE</v>
          </cell>
          <cell r="E252" t="str">
            <v>אחר</v>
          </cell>
          <cell r="F252" t="str">
            <v>513834200</v>
          </cell>
          <cell r="G252" t="str">
            <v>ביטוח</v>
          </cell>
        </row>
        <row r="253">
          <cell r="C253">
            <v>1143130</v>
          </cell>
          <cell r="D253" t="str">
            <v>TASE</v>
          </cell>
          <cell r="E253" t="str">
            <v>אחר</v>
          </cell>
          <cell r="F253" t="str">
            <v>513834200</v>
          </cell>
          <cell r="G253" t="str">
            <v>ביטוח</v>
          </cell>
        </row>
        <row r="254">
          <cell r="C254">
            <v>1157601</v>
          </cell>
          <cell r="D254" t="str">
            <v>TASE</v>
          </cell>
          <cell r="E254" t="str">
            <v>אחר</v>
          </cell>
          <cell r="F254" t="str">
            <v>513834200</v>
          </cell>
          <cell r="G254" t="str">
            <v>ביטוח</v>
          </cell>
        </row>
        <row r="255">
          <cell r="C255">
            <v>1136316</v>
          </cell>
          <cell r="D255" t="str">
            <v>TASE</v>
          </cell>
          <cell r="E255" t="str">
            <v>אחר</v>
          </cell>
          <cell r="F255" t="str">
            <v>513834200</v>
          </cell>
          <cell r="G255" t="str">
            <v>ביטוח</v>
          </cell>
        </row>
        <row r="256">
          <cell r="C256">
            <v>1138163</v>
          </cell>
          <cell r="D256" t="str">
            <v>TASE</v>
          </cell>
          <cell r="E256" t="str">
            <v>אחר</v>
          </cell>
          <cell r="F256" t="str">
            <v>513834200</v>
          </cell>
          <cell r="G256" t="str">
            <v>ביטוח</v>
          </cell>
        </row>
        <row r="257">
          <cell r="C257">
            <v>1138171</v>
          </cell>
          <cell r="D257" t="str">
            <v>TASE</v>
          </cell>
          <cell r="E257" t="str">
            <v>אחר</v>
          </cell>
          <cell r="F257" t="str">
            <v>513834200</v>
          </cell>
          <cell r="G257" t="str">
            <v>ביטוח</v>
          </cell>
        </row>
        <row r="258">
          <cell r="C258">
            <v>1161454</v>
          </cell>
          <cell r="D258" t="str">
            <v>TASE</v>
          </cell>
          <cell r="E258" t="str">
            <v>אחר</v>
          </cell>
          <cell r="F258" t="str">
            <v>513834200</v>
          </cell>
          <cell r="G258" t="str">
            <v>ביטוח</v>
          </cell>
        </row>
        <row r="259">
          <cell r="C259">
            <v>1157577</v>
          </cell>
          <cell r="D259" t="str">
            <v>TASE</v>
          </cell>
          <cell r="E259" t="str">
            <v>אחר</v>
          </cell>
          <cell r="F259" t="str">
            <v>1772</v>
          </cell>
          <cell r="G259" t="str">
            <v>נדל"ן מניב בחו"ל</v>
          </cell>
        </row>
        <row r="260">
          <cell r="C260">
            <v>1140169</v>
          </cell>
          <cell r="D260" t="str">
            <v>TASE</v>
          </cell>
          <cell r="E260" t="str">
            <v>אחר</v>
          </cell>
          <cell r="F260" t="str">
            <v>1866231</v>
          </cell>
          <cell r="G260" t="str">
            <v>נדל"ן מניב בחו"ל</v>
          </cell>
        </row>
        <row r="261">
          <cell r="C261">
            <v>1138494</v>
          </cell>
          <cell r="D261" t="str">
            <v>TASE</v>
          </cell>
          <cell r="E261" t="str">
            <v>אחר</v>
          </cell>
          <cell r="F261" t="str">
            <v>520041997</v>
          </cell>
          <cell r="G261" t="str">
            <v>מוליכים למחצה</v>
          </cell>
        </row>
        <row r="262">
          <cell r="C262">
            <v>6130199</v>
          </cell>
          <cell r="D262" t="str">
            <v>TASE</v>
          </cell>
          <cell r="E262" t="str">
            <v>אחר</v>
          </cell>
          <cell r="F262" t="str">
            <v>520017807</v>
          </cell>
          <cell r="G262" t="str">
            <v>נדל"ן מניב בישראל</v>
          </cell>
        </row>
        <row r="263">
          <cell r="C263">
            <v>1160647</v>
          </cell>
          <cell r="D263" t="str">
            <v>TASE</v>
          </cell>
          <cell r="E263" t="str">
            <v>אחר</v>
          </cell>
          <cell r="F263" t="str">
            <v>513754069</v>
          </cell>
          <cell r="G263" t="str">
            <v>ביטוח</v>
          </cell>
        </row>
        <row r="264">
          <cell r="C264">
            <v>1132968</v>
          </cell>
          <cell r="D264" t="str">
            <v>TASE</v>
          </cell>
          <cell r="E264" t="str">
            <v>אחר</v>
          </cell>
          <cell r="F264" t="str">
            <v>513754069</v>
          </cell>
          <cell r="G264" t="str">
            <v>ביטוח</v>
          </cell>
        </row>
        <row r="265">
          <cell r="C265">
            <v>1136068</v>
          </cell>
          <cell r="D265" t="str">
            <v>TASE</v>
          </cell>
          <cell r="E265" t="str">
            <v>אחר</v>
          </cell>
          <cell r="F265" t="str">
            <v>513754069</v>
          </cell>
          <cell r="G265" t="str">
            <v>ביטוח</v>
          </cell>
        </row>
        <row r="266">
          <cell r="C266">
            <v>1156041</v>
          </cell>
          <cell r="D266" t="str">
            <v>TASE</v>
          </cell>
          <cell r="E266" t="str">
            <v>אחר</v>
          </cell>
          <cell r="F266" t="str">
            <v>513230029</v>
          </cell>
          <cell r="G266" t="str">
            <v>ביטוח</v>
          </cell>
        </row>
        <row r="267">
          <cell r="C267">
            <v>1139286</v>
          </cell>
          <cell r="D267" t="str">
            <v>TASE</v>
          </cell>
          <cell r="E267" t="str">
            <v>אחר</v>
          </cell>
          <cell r="F267" t="str">
            <v>513230029</v>
          </cell>
          <cell r="G267" t="str">
            <v>ביטוח</v>
          </cell>
        </row>
        <row r="268">
          <cell r="C268">
            <v>1142785</v>
          </cell>
          <cell r="D268" t="str">
            <v>TASE</v>
          </cell>
          <cell r="E268" t="str">
            <v>אחר</v>
          </cell>
          <cell r="F268" t="str">
            <v>513230029</v>
          </cell>
          <cell r="G268" t="str">
            <v>ביטוח</v>
          </cell>
        </row>
        <row r="269">
          <cell r="C269">
            <v>1135862</v>
          </cell>
          <cell r="D269" t="str">
            <v>TASE</v>
          </cell>
          <cell r="E269" t="str">
            <v>אחר</v>
          </cell>
          <cell r="F269" t="str">
            <v>513230029</v>
          </cell>
          <cell r="G269" t="str">
            <v>ביטוח</v>
          </cell>
        </row>
        <row r="270">
          <cell r="C270">
            <v>3230240</v>
          </cell>
          <cell r="D270" t="str">
            <v>TASE</v>
          </cell>
          <cell r="E270" t="str">
            <v>אחר</v>
          </cell>
          <cell r="F270" t="str">
            <v>520037789</v>
          </cell>
          <cell r="G270" t="str">
            <v>נדל"ן מניב בישראל</v>
          </cell>
        </row>
        <row r="271">
          <cell r="C271">
            <v>1135920</v>
          </cell>
          <cell r="D271" t="str">
            <v>TASE</v>
          </cell>
          <cell r="E271" t="str">
            <v>אחר</v>
          </cell>
          <cell r="F271" t="str">
            <v>513937714</v>
          </cell>
          <cell r="G271" t="str">
            <v>ביטוח</v>
          </cell>
        </row>
        <row r="272">
          <cell r="C272">
            <v>1139575</v>
          </cell>
          <cell r="D272" t="str">
            <v>TASE</v>
          </cell>
          <cell r="E272" t="str">
            <v>אחר</v>
          </cell>
          <cell r="F272" t="str">
            <v>1665</v>
          </cell>
          <cell r="G272" t="str">
            <v>נדל"ן מניב בחו"ל</v>
          </cell>
        </row>
        <row r="273">
          <cell r="C273">
            <v>1160258</v>
          </cell>
          <cell r="D273" t="str">
            <v>TASE</v>
          </cell>
          <cell r="E273" t="str">
            <v>אחר</v>
          </cell>
          <cell r="F273" t="str">
            <v>1665</v>
          </cell>
          <cell r="G273" t="str">
            <v>נדל"ן מניב בחו"ל</v>
          </cell>
        </row>
        <row r="274">
          <cell r="C274">
            <v>2560142</v>
          </cell>
          <cell r="D274" t="str">
            <v>TASE</v>
          </cell>
          <cell r="E274" t="str">
            <v>אחר</v>
          </cell>
          <cell r="F274" t="str">
            <v>520036690</v>
          </cell>
          <cell r="G274" t="str">
            <v>שירותי מידע</v>
          </cell>
        </row>
        <row r="275">
          <cell r="C275">
            <v>1132505</v>
          </cell>
          <cell r="D275" t="str">
            <v>TASE</v>
          </cell>
          <cell r="E275" t="str">
            <v>אחר</v>
          </cell>
          <cell r="F275" t="str">
            <v>510216054</v>
          </cell>
          <cell r="G275" t="str">
            <v>אנרגיה</v>
          </cell>
        </row>
        <row r="276">
          <cell r="C276">
            <v>1139534</v>
          </cell>
          <cell r="D276" t="str">
            <v>TASE</v>
          </cell>
          <cell r="E276" t="str">
            <v>אחר</v>
          </cell>
          <cell r="F276" t="str">
            <v>510216054</v>
          </cell>
          <cell r="G276" t="str">
            <v>אנרגיה</v>
          </cell>
        </row>
        <row r="277">
          <cell r="C277">
            <v>1162817</v>
          </cell>
          <cell r="D277" t="str">
            <v>TASE</v>
          </cell>
          <cell r="E277" t="str">
            <v>אחר</v>
          </cell>
          <cell r="F277" t="str">
            <v>510216054</v>
          </cell>
          <cell r="G277" t="str">
            <v>אנרגיה</v>
          </cell>
        </row>
        <row r="278">
          <cell r="C278">
            <v>1133529</v>
          </cell>
          <cell r="D278" t="str">
            <v>TASE</v>
          </cell>
          <cell r="E278" t="str">
            <v>אחר</v>
          </cell>
          <cell r="F278" t="str">
            <v>514290345</v>
          </cell>
          <cell r="G278" t="str">
            <v>ביטוח</v>
          </cell>
        </row>
        <row r="279">
          <cell r="C279">
            <v>1139815</v>
          </cell>
          <cell r="D279" t="str">
            <v>TASE</v>
          </cell>
          <cell r="E279" t="str">
            <v>אחר</v>
          </cell>
          <cell r="F279" t="str">
            <v>514290345</v>
          </cell>
          <cell r="G279" t="str">
            <v>ביטוח</v>
          </cell>
        </row>
        <row r="280">
          <cell r="C280">
            <v>1136696</v>
          </cell>
          <cell r="D280" t="str">
            <v>TASE</v>
          </cell>
          <cell r="E280" t="str">
            <v>אחר</v>
          </cell>
          <cell r="F280" t="str">
            <v>514290345</v>
          </cell>
          <cell r="G280" t="str">
            <v>ביטוח</v>
          </cell>
        </row>
        <row r="281">
          <cell r="C281">
            <v>1155522</v>
          </cell>
          <cell r="D281" t="str">
            <v>TASE</v>
          </cell>
          <cell r="E281" t="str">
            <v>אחר</v>
          </cell>
          <cell r="F281" t="str">
            <v>514290345</v>
          </cell>
          <cell r="G281" t="str">
            <v>ביטוח</v>
          </cell>
        </row>
        <row r="282">
          <cell r="C282">
            <v>1155530</v>
          </cell>
          <cell r="D282" t="str">
            <v>TASE</v>
          </cell>
          <cell r="E282" t="str">
            <v>אחר</v>
          </cell>
          <cell r="F282" t="str">
            <v>514290345</v>
          </cell>
          <cell r="G282" t="str">
            <v>ביטוח</v>
          </cell>
        </row>
        <row r="283">
          <cell r="C283">
            <v>1159359</v>
          </cell>
          <cell r="D283" t="str">
            <v>TASE</v>
          </cell>
          <cell r="E283" t="str">
            <v>אחר</v>
          </cell>
          <cell r="F283" t="str">
            <v>514290345</v>
          </cell>
          <cell r="G283" t="str">
            <v>ביטוח</v>
          </cell>
        </row>
        <row r="284">
          <cell r="C284">
            <v>1163062</v>
          </cell>
          <cell r="D284" t="str">
            <v>TASE</v>
          </cell>
          <cell r="E284" t="str">
            <v>אחר</v>
          </cell>
          <cell r="F284" t="str">
            <v>1900288</v>
          </cell>
          <cell r="G284" t="str">
            <v>נדל"ן מניב בחו"ל</v>
          </cell>
        </row>
        <row r="285">
          <cell r="C285">
            <v>2560209</v>
          </cell>
          <cell r="D285" t="str">
            <v>TASE</v>
          </cell>
          <cell r="E285" t="str">
            <v>אחר</v>
          </cell>
          <cell r="F285" t="str">
            <v>520036690</v>
          </cell>
          <cell r="G285" t="str">
            <v>שירותי מידע</v>
          </cell>
        </row>
        <row r="286">
          <cell r="C286">
            <v>1137918</v>
          </cell>
          <cell r="D286" t="str">
            <v>TASE</v>
          </cell>
          <cell r="E286" t="str">
            <v>אחר</v>
          </cell>
          <cell r="F286" t="str">
            <v>1900288</v>
          </cell>
          <cell r="G286" t="str">
            <v>נדל"ן מניב בחו"ל</v>
          </cell>
        </row>
        <row r="287">
          <cell r="C287">
            <v>1141829</v>
          </cell>
          <cell r="D287" t="str">
            <v>TASE</v>
          </cell>
          <cell r="E287" t="str">
            <v>אחר</v>
          </cell>
          <cell r="F287" t="str">
            <v>514065283</v>
          </cell>
          <cell r="G287" t="str">
            <v>מסחר</v>
          </cell>
        </row>
        <row r="288">
          <cell r="C288">
            <v>1136464</v>
          </cell>
          <cell r="D288" t="str">
            <v>TASE</v>
          </cell>
          <cell r="E288" t="str">
            <v>אחר</v>
          </cell>
          <cell r="F288" t="str">
            <v>514065283</v>
          </cell>
          <cell r="G288" t="str">
            <v>מסחר</v>
          </cell>
        </row>
        <row r="289">
          <cell r="C289">
            <v>1410299</v>
          </cell>
          <cell r="D289" t="str">
            <v>TASE</v>
          </cell>
          <cell r="E289" t="str">
            <v>אחר</v>
          </cell>
          <cell r="F289" t="str">
            <v>520034372</v>
          </cell>
          <cell r="G289" t="str">
            <v>שירותים</v>
          </cell>
        </row>
        <row r="290">
          <cell r="C290">
            <v>1133289</v>
          </cell>
          <cell r="D290" t="str">
            <v>TASE</v>
          </cell>
          <cell r="E290" t="str">
            <v>אחר</v>
          </cell>
          <cell r="F290" t="str">
            <v>510119068</v>
          </cell>
          <cell r="G290" t="str">
            <v>עץ, נייר ודפוס</v>
          </cell>
        </row>
        <row r="291">
          <cell r="C291">
            <v>1140813</v>
          </cell>
          <cell r="D291" t="str">
            <v>TASE</v>
          </cell>
          <cell r="E291" t="str">
            <v>אחר</v>
          </cell>
          <cell r="F291" t="str">
            <v>510454333</v>
          </cell>
          <cell r="G291" t="str">
            <v>שירותים</v>
          </cell>
        </row>
        <row r="292">
          <cell r="C292">
            <v>1134840</v>
          </cell>
          <cell r="D292" t="str">
            <v>TASE</v>
          </cell>
          <cell r="E292" t="str">
            <v>אחר</v>
          </cell>
          <cell r="F292" t="str">
            <v>510454333</v>
          </cell>
          <cell r="G292" t="str">
            <v>שירותים</v>
          </cell>
        </row>
        <row r="293">
          <cell r="C293">
            <v>1138254</v>
          </cell>
          <cell r="D293" t="str">
            <v>TASE</v>
          </cell>
          <cell r="E293" t="str">
            <v>אחר</v>
          </cell>
          <cell r="F293" t="str">
            <v>510454333</v>
          </cell>
          <cell r="G293" t="str">
            <v>שירותים</v>
          </cell>
        </row>
        <row r="294">
          <cell r="C294">
            <v>1161678</v>
          </cell>
          <cell r="D294" t="str">
            <v>TASE</v>
          </cell>
          <cell r="E294" t="str">
            <v>אחר</v>
          </cell>
          <cell r="F294" t="str">
            <v>510454333</v>
          </cell>
          <cell r="G294" t="str">
            <v>שירותים</v>
          </cell>
        </row>
        <row r="295">
          <cell r="C295">
            <v>6940233</v>
          </cell>
          <cell r="D295" t="str">
            <v>TASE</v>
          </cell>
          <cell r="E295" t="str">
            <v>אחר</v>
          </cell>
          <cell r="F295" t="str">
            <v>520025370</v>
          </cell>
          <cell r="G295" t="str">
            <v>השקעה ואחזקות</v>
          </cell>
        </row>
        <row r="296">
          <cell r="C296">
            <v>6940167</v>
          </cell>
          <cell r="D296" t="str">
            <v>TASE</v>
          </cell>
          <cell r="E296" t="str">
            <v>אחר</v>
          </cell>
          <cell r="F296" t="str">
            <v>520025370</v>
          </cell>
          <cell r="G296" t="str">
            <v>השקעה ואחזקות</v>
          </cell>
        </row>
        <row r="297">
          <cell r="C297">
            <v>7390222</v>
          </cell>
          <cell r="D297" t="str">
            <v>TASE</v>
          </cell>
          <cell r="E297" t="str">
            <v>אחר</v>
          </cell>
          <cell r="F297" t="str">
            <v>520028911</v>
          </cell>
          <cell r="G297" t="str">
            <v>השקעה ואחזקות</v>
          </cell>
        </row>
        <row r="298">
          <cell r="C298">
            <v>7390149</v>
          </cell>
          <cell r="D298" t="str">
            <v>TASE</v>
          </cell>
          <cell r="E298" t="str">
            <v>אחר</v>
          </cell>
          <cell r="F298" t="str">
            <v>520028911</v>
          </cell>
          <cell r="G298" t="str">
            <v>השקעה ואחזקות</v>
          </cell>
        </row>
        <row r="299">
          <cell r="C299">
            <v>1155795</v>
          </cell>
          <cell r="D299" t="str">
            <v>TASE</v>
          </cell>
          <cell r="E299" t="str">
            <v>אחר</v>
          </cell>
          <cell r="F299" t="str">
            <v>1761</v>
          </cell>
          <cell r="G299" t="str">
            <v>שירותים פיננסיים</v>
          </cell>
        </row>
        <row r="300">
          <cell r="C300">
            <v>1160811</v>
          </cell>
          <cell r="D300" t="str">
            <v>TASE</v>
          </cell>
          <cell r="E300" t="str">
            <v>אחר</v>
          </cell>
          <cell r="F300" t="str">
            <v>1761</v>
          </cell>
          <cell r="G300" t="str">
            <v>שירותים פיננסיים</v>
          </cell>
        </row>
        <row r="301">
          <cell r="C301">
            <v>1133784</v>
          </cell>
          <cell r="D301" t="str">
            <v>TASE</v>
          </cell>
          <cell r="E301" t="str">
            <v>אחר</v>
          </cell>
          <cell r="F301" t="str">
            <v>520044520</v>
          </cell>
          <cell r="G301" t="str">
            <v>נדל"ן מניב בישראל</v>
          </cell>
        </row>
        <row r="302">
          <cell r="C302">
            <v>6270151</v>
          </cell>
          <cell r="D302" t="str">
            <v>TASE</v>
          </cell>
          <cell r="E302" t="str">
            <v>אחר</v>
          </cell>
          <cell r="F302" t="str">
            <v>520025602</v>
          </cell>
          <cell r="G302" t="str">
            <v>אופנה והלבשה</v>
          </cell>
        </row>
        <row r="303">
          <cell r="C303">
            <v>6270136</v>
          </cell>
          <cell r="D303" t="str">
            <v>TASE</v>
          </cell>
          <cell r="E303" t="str">
            <v>אחר</v>
          </cell>
          <cell r="F303" t="str">
            <v>520025602</v>
          </cell>
          <cell r="G303" t="str">
            <v>אופנה והלבשה</v>
          </cell>
        </row>
        <row r="304">
          <cell r="C304">
            <v>6270144</v>
          </cell>
          <cell r="D304" t="str">
            <v>TASE</v>
          </cell>
          <cell r="E304" t="str">
            <v>אחר</v>
          </cell>
          <cell r="F304" t="str">
            <v>520025602</v>
          </cell>
          <cell r="G304" t="str">
            <v>אופנה והלבשה</v>
          </cell>
        </row>
        <row r="305">
          <cell r="C305">
            <v>1141191</v>
          </cell>
          <cell r="D305" t="str">
            <v>TASE</v>
          </cell>
          <cell r="E305" t="str">
            <v>אחר</v>
          </cell>
          <cell r="F305" t="str">
            <v>511399388</v>
          </cell>
          <cell r="G305" t="str">
            <v>בנייה</v>
          </cell>
        </row>
        <row r="306">
          <cell r="C306">
            <v>1134261</v>
          </cell>
          <cell r="D306" t="str">
            <v>TASE</v>
          </cell>
          <cell r="E306" t="str">
            <v>אחר</v>
          </cell>
          <cell r="F306" t="str">
            <v>511399388</v>
          </cell>
          <cell r="G306" t="str">
            <v>בנייה</v>
          </cell>
        </row>
        <row r="307">
          <cell r="C307">
            <v>1153725</v>
          </cell>
          <cell r="D307" t="str">
            <v>TASE</v>
          </cell>
          <cell r="E307" t="str">
            <v>אחר</v>
          </cell>
          <cell r="F307" t="str">
            <v>511399388</v>
          </cell>
          <cell r="G307" t="str">
            <v>בנייה</v>
          </cell>
        </row>
        <row r="308">
          <cell r="C308">
            <v>1610187</v>
          </cell>
          <cell r="D308" t="str">
            <v>TASE</v>
          </cell>
          <cell r="E308" t="str">
            <v>אחר</v>
          </cell>
          <cell r="F308" t="str">
            <v>520034695</v>
          </cell>
          <cell r="G308" t="str">
            <v>שירותי מידע</v>
          </cell>
        </row>
        <row r="309">
          <cell r="C309">
            <v>1161322</v>
          </cell>
          <cell r="D309" t="str">
            <v>TASE</v>
          </cell>
          <cell r="E309" t="str">
            <v>אחר</v>
          </cell>
          <cell r="F309" t="str">
            <v>1772</v>
          </cell>
          <cell r="G309" t="str">
            <v>נדל"ן מניב בחו"ל</v>
          </cell>
        </row>
        <row r="310">
          <cell r="C310">
            <v>1141647</v>
          </cell>
          <cell r="D310" t="str">
            <v>TASE</v>
          </cell>
          <cell r="E310" t="str">
            <v>אחר</v>
          </cell>
          <cell r="F310" t="str">
            <v>511809071</v>
          </cell>
          <cell r="G310" t="str">
            <v>מסחר</v>
          </cell>
        </row>
        <row r="311">
          <cell r="C311">
            <v>5730080</v>
          </cell>
          <cell r="D311" t="str">
            <v>TASE</v>
          </cell>
          <cell r="E311" t="str">
            <v>אחר</v>
          </cell>
          <cell r="F311" t="str">
            <v>520033424</v>
          </cell>
          <cell r="G311" t="str">
            <v>בנייה</v>
          </cell>
        </row>
        <row r="312">
          <cell r="C312">
            <v>3180338</v>
          </cell>
          <cell r="D312" t="str">
            <v>TASE</v>
          </cell>
          <cell r="E312" t="str">
            <v>אחר</v>
          </cell>
          <cell r="F312" t="str">
            <v>520037664</v>
          </cell>
          <cell r="G312" t="str">
            <v>השקעה ואחזקות</v>
          </cell>
        </row>
        <row r="313">
          <cell r="C313">
            <v>1160746</v>
          </cell>
          <cell r="D313" t="str">
            <v>TASE</v>
          </cell>
          <cell r="E313" t="str">
            <v>אחר</v>
          </cell>
          <cell r="F313" t="str">
            <v>1630</v>
          </cell>
          <cell r="G313" t="str">
            <v>נדל"ן מניב בחו"ל</v>
          </cell>
        </row>
        <row r="314">
          <cell r="C314">
            <v>1133891</v>
          </cell>
          <cell r="D314" t="str">
            <v>TASE</v>
          </cell>
          <cell r="E314" t="str">
            <v>אחר</v>
          </cell>
          <cell r="F314" t="str">
            <v>1630</v>
          </cell>
          <cell r="G314" t="str">
            <v>נדל"ן מניב בחו"ל</v>
          </cell>
        </row>
        <row r="315">
          <cell r="C315">
            <v>1161371</v>
          </cell>
          <cell r="D315" t="str">
            <v>TASE</v>
          </cell>
          <cell r="E315" t="str">
            <v>אחר</v>
          </cell>
          <cell r="F315" t="str">
            <v>520043795</v>
          </cell>
          <cell r="G315" t="str">
            <v>שירותים פיננסיים</v>
          </cell>
        </row>
        <row r="316">
          <cell r="C316">
            <v>2380053</v>
          </cell>
          <cell r="D316" t="str">
            <v>TASE</v>
          </cell>
          <cell r="E316" t="str">
            <v>אחר</v>
          </cell>
          <cell r="F316" t="str">
            <v>520036435</v>
          </cell>
          <cell r="G316" t="str">
            <v>שירותים</v>
          </cell>
        </row>
        <row r="317">
          <cell r="C317">
            <v>2380046</v>
          </cell>
          <cell r="D317" t="str">
            <v>TASE</v>
          </cell>
          <cell r="E317" t="str">
            <v>אחר</v>
          </cell>
          <cell r="F317" t="str">
            <v>520036435</v>
          </cell>
          <cell r="G317" t="str">
            <v>שירותים</v>
          </cell>
        </row>
        <row r="318">
          <cell r="C318">
            <v>1160241</v>
          </cell>
          <cell r="D318" t="str">
            <v>TASE</v>
          </cell>
          <cell r="E318" t="str">
            <v>אחר</v>
          </cell>
          <cell r="F318" t="str">
            <v>513937714</v>
          </cell>
          <cell r="G318" t="str">
            <v>ביטוח</v>
          </cell>
        </row>
        <row r="319">
          <cell r="C319">
            <v>1143411</v>
          </cell>
          <cell r="D319" t="str">
            <v>TASE</v>
          </cell>
          <cell r="E319" t="str">
            <v>אחר</v>
          </cell>
          <cell r="F319" t="str">
            <v>513937714</v>
          </cell>
          <cell r="G319" t="str">
            <v>ביטוח</v>
          </cell>
        </row>
        <row r="320">
          <cell r="C320">
            <v>6320105</v>
          </cell>
          <cell r="D320" t="str">
            <v>TASE</v>
          </cell>
          <cell r="E320" t="str">
            <v>אחר</v>
          </cell>
          <cell r="F320" t="str">
            <v>520018383</v>
          </cell>
          <cell r="G320" t="str">
            <v>עץ, נייר ודפוס</v>
          </cell>
        </row>
        <row r="321">
          <cell r="C321">
            <v>1147495</v>
          </cell>
          <cell r="D321" t="str">
            <v>TASE</v>
          </cell>
          <cell r="E321" t="str">
            <v>אחר</v>
          </cell>
          <cell r="F321" t="str">
            <v>1838863</v>
          </cell>
          <cell r="G321" t="str">
            <v>נדל"ן מניב בחו"ל</v>
          </cell>
        </row>
        <row r="322">
          <cell r="C322">
            <v>1141415</v>
          </cell>
          <cell r="D322" t="str">
            <v>TASE</v>
          </cell>
          <cell r="E322" t="str">
            <v>אחר</v>
          </cell>
          <cell r="F322" t="str">
            <v>520044314</v>
          </cell>
          <cell r="G322" t="str">
            <v>תקשורת ומדיה</v>
          </cell>
        </row>
        <row r="323">
          <cell r="C323">
            <v>1156397</v>
          </cell>
          <cell r="D323" t="str">
            <v>TASE</v>
          </cell>
          <cell r="E323" t="str">
            <v>אחר</v>
          </cell>
          <cell r="F323" t="str">
            <v>520044314</v>
          </cell>
          <cell r="G323" t="str">
            <v>תקשורת ומדיה</v>
          </cell>
        </row>
        <row r="324">
          <cell r="C324">
            <v>1118835</v>
          </cell>
          <cell r="D324" t="str">
            <v>TASE</v>
          </cell>
          <cell r="E324" t="str">
            <v>אחר</v>
          </cell>
          <cell r="F324" t="str">
            <v>520044314</v>
          </cell>
          <cell r="G324" t="str">
            <v>תקשורת ומדיה</v>
          </cell>
        </row>
        <row r="325">
          <cell r="C325">
            <v>1139732</v>
          </cell>
          <cell r="D325" t="str">
            <v>TASE</v>
          </cell>
          <cell r="E325" t="str">
            <v>אחר</v>
          </cell>
          <cell r="F325" t="str">
            <v>1920997</v>
          </cell>
          <cell r="G325" t="str">
            <v>נדל"ן מניב בחו"ל</v>
          </cell>
        </row>
        <row r="326">
          <cell r="C326">
            <v>1139591</v>
          </cell>
          <cell r="D326" t="str">
            <v>TASE</v>
          </cell>
          <cell r="E326" t="str">
            <v>אחר</v>
          </cell>
          <cell r="F326" t="str">
            <v>514065283</v>
          </cell>
          <cell r="G326" t="str">
            <v>מסחר</v>
          </cell>
        </row>
        <row r="327">
          <cell r="C327">
            <v>11419510</v>
          </cell>
          <cell r="D327" t="str">
            <v>TASE</v>
          </cell>
          <cell r="E327" t="str">
            <v>אחר</v>
          </cell>
          <cell r="F327" t="str">
            <v>514892801</v>
          </cell>
          <cell r="G327" t="str">
            <v>מתכת ומוצרי בניה</v>
          </cell>
        </row>
        <row r="328">
          <cell r="C328">
            <v>1136134</v>
          </cell>
          <cell r="D328" t="str">
            <v>TASE</v>
          </cell>
          <cell r="E328" t="str">
            <v>אחר</v>
          </cell>
          <cell r="F328" t="str">
            <v>514892801</v>
          </cell>
          <cell r="G328" t="str">
            <v>מתכת ומוצרי בניה</v>
          </cell>
        </row>
        <row r="329">
          <cell r="C329">
            <v>2580132</v>
          </cell>
          <cell r="D329" t="str">
            <v>TASE</v>
          </cell>
          <cell r="E329" t="str">
            <v>אחר</v>
          </cell>
          <cell r="F329" t="str">
            <v>520036732</v>
          </cell>
          <cell r="G329" t="str">
            <v>מסחר</v>
          </cell>
        </row>
        <row r="330">
          <cell r="C330">
            <v>1115286</v>
          </cell>
          <cell r="D330" t="str">
            <v>TASE</v>
          </cell>
          <cell r="E330" t="str">
            <v>אחר</v>
          </cell>
          <cell r="F330" t="str">
            <v>513668277</v>
          </cell>
          <cell r="G330" t="str">
            <v>בנקים</v>
          </cell>
        </row>
        <row r="331">
          <cell r="C331">
            <v>1140136</v>
          </cell>
          <cell r="D331" t="str">
            <v>אחר</v>
          </cell>
          <cell r="F331" t="str">
            <v>184580</v>
          </cell>
          <cell r="G331" t="str">
            <v>נדל"ן מניב בחו"ל</v>
          </cell>
        </row>
        <row r="332">
          <cell r="C332">
            <v>1143304</v>
          </cell>
          <cell r="D332" t="str">
            <v>TASE</v>
          </cell>
          <cell r="E332" t="str">
            <v>אחר</v>
          </cell>
          <cell r="F332" t="str">
            <v>184580</v>
          </cell>
          <cell r="G332" t="str">
            <v>נדל"ן מניב בחו"ל</v>
          </cell>
        </row>
        <row r="333">
          <cell r="C333">
            <v>7150360</v>
          </cell>
          <cell r="D333" t="str">
            <v>TASE</v>
          </cell>
          <cell r="E333" t="str">
            <v>אחר</v>
          </cell>
          <cell r="F333" t="str">
            <v>520025990</v>
          </cell>
          <cell r="G333" t="str">
            <v>בנייה</v>
          </cell>
        </row>
        <row r="334">
          <cell r="C334">
            <v>7150410</v>
          </cell>
          <cell r="D334" t="str">
            <v>TASE</v>
          </cell>
          <cell r="E334" t="str">
            <v>אחר</v>
          </cell>
          <cell r="F334" t="str">
            <v>520025990</v>
          </cell>
          <cell r="G334" t="str">
            <v>בנייה</v>
          </cell>
        </row>
        <row r="335">
          <cell r="C335">
            <v>1133099</v>
          </cell>
          <cell r="D335" t="str">
            <v>TASE</v>
          </cell>
          <cell r="E335" t="str">
            <v>אחר</v>
          </cell>
          <cell r="F335" t="str">
            <v>514486042</v>
          </cell>
          <cell r="G335" t="str">
            <v>ביטוח</v>
          </cell>
        </row>
        <row r="336">
          <cell r="C336">
            <v>1155878</v>
          </cell>
          <cell r="D336" t="str">
            <v>TASE</v>
          </cell>
          <cell r="E336" t="str">
            <v>אחר</v>
          </cell>
          <cell r="F336" t="str">
            <v>514486042</v>
          </cell>
          <cell r="G336" t="str">
            <v>ביטוח</v>
          </cell>
        </row>
        <row r="337">
          <cell r="C337">
            <v>1132562</v>
          </cell>
          <cell r="D337" t="str">
            <v>TASE</v>
          </cell>
          <cell r="E337" t="str">
            <v>אחר</v>
          </cell>
          <cell r="F337" t="str">
            <v>512025891</v>
          </cell>
          <cell r="G337" t="str">
            <v>שירותים</v>
          </cell>
        </row>
        <row r="338">
          <cell r="C338">
            <v>1138536</v>
          </cell>
          <cell r="D338" t="str">
            <v>TASE</v>
          </cell>
          <cell r="E338" t="str">
            <v>אחר</v>
          </cell>
          <cell r="F338" t="str">
            <v>512025891</v>
          </cell>
          <cell r="G338" t="str">
            <v>שירותים</v>
          </cell>
        </row>
        <row r="339">
          <cell r="C339">
            <v>1158740</v>
          </cell>
          <cell r="D339" t="str">
            <v>TASE</v>
          </cell>
          <cell r="E339" t="str">
            <v>אחר</v>
          </cell>
          <cell r="F339" t="str">
            <v>512025891</v>
          </cell>
          <cell r="G339" t="str">
            <v>שירותים</v>
          </cell>
        </row>
        <row r="340">
          <cell r="C340">
            <v>1161751</v>
          </cell>
          <cell r="D340" t="str">
            <v>TASE</v>
          </cell>
          <cell r="E340" t="str">
            <v>אחר</v>
          </cell>
          <cell r="F340" t="str">
            <v>513901371</v>
          </cell>
          <cell r="G340" t="str">
            <v>קלינטק</v>
          </cell>
        </row>
        <row r="341">
          <cell r="C341">
            <v>1135698</v>
          </cell>
          <cell r="D341" t="str">
            <v>TASE</v>
          </cell>
          <cell r="E341" t="str">
            <v>אחר</v>
          </cell>
          <cell r="F341" t="str">
            <v>520034760</v>
          </cell>
          <cell r="G341" t="str">
            <v>בנייה</v>
          </cell>
        </row>
        <row r="342">
          <cell r="C342">
            <v>1162825</v>
          </cell>
          <cell r="D342" t="str">
            <v>TASE</v>
          </cell>
          <cell r="E342" t="str">
            <v>אחר</v>
          </cell>
          <cell r="F342" t="str">
            <v>520034760</v>
          </cell>
          <cell r="G342" t="str">
            <v>בנייה</v>
          </cell>
        </row>
        <row r="343">
          <cell r="C343">
            <v>1142645</v>
          </cell>
          <cell r="D343" t="str">
            <v>TASE</v>
          </cell>
          <cell r="E343" t="str">
            <v>אחר</v>
          </cell>
          <cell r="F343" t="str">
            <v>520034760</v>
          </cell>
          <cell r="G343" t="str">
            <v>בנייה</v>
          </cell>
        </row>
        <row r="344">
          <cell r="C344">
            <v>1135607</v>
          </cell>
          <cell r="D344" t="str">
            <v>TASE</v>
          </cell>
          <cell r="E344" t="str">
            <v>אחר</v>
          </cell>
          <cell r="F344" t="str">
            <v>510609761</v>
          </cell>
          <cell r="G344" t="str">
            <v>בנייה</v>
          </cell>
        </row>
        <row r="345">
          <cell r="C345">
            <v>1157783</v>
          </cell>
          <cell r="D345" t="str">
            <v>TASE</v>
          </cell>
          <cell r="E345" t="str">
            <v>אחר</v>
          </cell>
          <cell r="F345" t="str">
            <v>510609761</v>
          </cell>
          <cell r="G345" t="str">
            <v>בנייה</v>
          </cell>
        </row>
        <row r="346">
          <cell r="C346">
            <v>2510170</v>
          </cell>
          <cell r="D346" t="str">
            <v>TASE</v>
          </cell>
          <cell r="E346" t="str">
            <v>אחר</v>
          </cell>
          <cell r="F346" t="str">
            <v>520036617</v>
          </cell>
          <cell r="G346" t="str">
            <v>נדל"ן מניב בישראל</v>
          </cell>
        </row>
        <row r="347">
          <cell r="C347">
            <v>1132331</v>
          </cell>
          <cell r="D347" t="str">
            <v>TASE</v>
          </cell>
          <cell r="E347" t="str">
            <v>אחר</v>
          </cell>
          <cell r="F347" t="str">
            <v>510381601</v>
          </cell>
          <cell r="G347" t="str">
            <v>בנייה</v>
          </cell>
        </row>
        <row r="348">
          <cell r="C348">
            <v>1140102</v>
          </cell>
          <cell r="D348" t="str">
            <v>TASE</v>
          </cell>
          <cell r="E348" t="str">
            <v>אחר</v>
          </cell>
          <cell r="F348" t="str">
            <v>510381601</v>
          </cell>
          <cell r="G348" t="str">
            <v>בנייה</v>
          </cell>
        </row>
        <row r="349">
          <cell r="C349">
            <v>1490051</v>
          </cell>
          <cell r="D349" t="str">
            <v>TASE</v>
          </cell>
          <cell r="E349" t="str">
            <v>אחר</v>
          </cell>
          <cell r="F349" t="str">
            <v>520034349</v>
          </cell>
          <cell r="G349" t="str">
            <v>שירותים</v>
          </cell>
        </row>
        <row r="350">
          <cell r="C350">
            <v>1142603</v>
          </cell>
          <cell r="D350" t="str">
            <v>TASE</v>
          </cell>
          <cell r="E350" t="str">
            <v>אחר</v>
          </cell>
          <cell r="F350" t="str">
            <v>1957081</v>
          </cell>
          <cell r="G350" t="str">
            <v>נדל"ן מניב בחו"ל</v>
          </cell>
        </row>
        <row r="351">
          <cell r="C351">
            <v>1136126</v>
          </cell>
          <cell r="D351" t="str">
            <v>TASE</v>
          </cell>
          <cell r="E351" t="str">
            <v>אחר</v>
          </cell>
          <cell r="F351" t="str">
            <v>514068980</v>
          </cell>
          <cell r="G351" t="str">
            <v>מסחר</v>
          </cell>
        </row>
        <row r="352">
          <cell r="C352">
            <v>1139476</v>
          </cell>
          <cell r="D352" t="str">
            <v>TASE</v>
          </cell>
          <cell r="E352" t="str">
            <v>אחר</v>
          </cell>
          <cell r="F352" t="str">
            <v>512096793</v>
          </cell>
          <cell r="G352" t="str">
            <v>נדל"ן מניב בישראל</v>
          </cell>
        </row>
        <row r="353">
          <cell r="C353">
            <v>5760236</v>
          </cell>
          <cell r="D353" t="str">
            <v>TASE</v>
          </cell>
          <cell r="E353" t="str">
            <v>אחר</v>
          </cell>
          <cell r="F353" t="str">
            <v>520028010</v>
          </cell>
          <cell r="G353" t="str">
            <v>השקעה ואחזקות</v>
          </cell>
        </row>
        <row r="354">
          <cell r="C354">
            <v>5760251</v>
          </cell>
          <cell r="D354" t="str">
            <v>TASE</v>
          </cell>
          <cell r="E354" t="str">
            <v>אחר</v>
          </cell>
          <cell r="F354" t="str">
            <v>520028010</v>
          </cell>
          <cell r="G354" t="str">
            <v>השקעה ואחזקות</v>
          </cell>
        </row>
        <row r="355">
          <cell r="C355">
            <v>57603010</v>
          </cell>
          <cell r="D355" t="str">
            <v>TASE</v>
          </cell>
          <cell r="E355" t="str">
            <v>אחר</v>
          </cell>
          <cell r="F355" t="str">
            <v>520028010</v>
          </cell>
          <cell r="G355" t="str">
            <v>השקעה ואחזקות</v>
          </cell>
        </row>
        <row r="356">
          <cell r="C356">
            <v>5760301</v>
          </cell>
          <cell r="D356" t="str">
            <v>TASE</v>
          </cell>
          <cell r="E356" t="str">
            <v>אחר</v>
          </cell>
          <cell r="F356" t="str">
            <v>520028010</v>
          </cell>
          <cell r="G356" t="str">
            <v>השקעה ואחזקות</v>
          </cell>
        </row>
        <row r="357">
          <cell r="C357">
            <v>1123587</v>
          </cell>
          <cell r="D357" t="str">
            <v>TASE</v>
          </cell>
          <cell r="E357" t="str">
            <v>אחר</v>
          </cell>
          <cell r="F357" t="str">
            <v>513682146</v>
          </cell>
          <cell r="G357" t="str">
            <v>בנקים</v>
          </cell>
        </row>
        <row r="358">
          <cell r="C358">
            <v>1159326</v>
          </cell>
          <cell r="D358" t="str">
            <v>TASE</v>
          </cell>
          <cell r="E358" t="str">
            <v>אחר</v>
          </cell>
          <cell r="F358" t="str">
            <v>512719485</v>
          </cell>
          <cell r="G358" t="str">
            <v>נדל"ן מניב בישראל</v>
          </cell>
        </row>
        <row r="359">
          <cell r="C359">
            <v>1550037</v>
          </cell>
          <cell r="D359" t="str">
            <v>TASE</v>
          </cell>
          <cell r="E359" t="str">
            <v>אחר</v>
          </cell>
          <cell r="F359" t="str">
            <v>520034505</v>
          </cell>
          <cell r="G359" t="str">
            <v>בנייה</v>
          </cell>
        </row>
        <row r="360">
          <cell r="C360">
            <v>6990196</v>
          </cell>
          <cell r="D360" t="str">
            <v>TASE</v>
          </cell>
          <cell r="E360" t="str">
            <v>אחר</v>
          </cell>
          <cell r="F360" t="str">
            <v>520025438</v>
          </cell>
          <cell r="G360" t="str">
            <v>נדל"ן מניב בישראל</v>
          </cell>
        </row>
        <row r="361">
          <cell r="C361">
            <v>6990212</v>
          </cell>
          <cell r="D361" t="str">
            <v>TASE</v>
          </cell>
          <cell r="E361" t="str">
            <v>אחר</v>
          </cell>
          <cell r="F361" t="str">
            <v>520025438</v>
          </cell>
          <cell r="G361" t="str">
            <v>נדל"ן מניב בישראל</v>
          </cell>
        </row>
        <row r="362">
          <cell r="C362">
            <v>1159474</v>
          </cell>
          <cell r="D362" t="str">
            <v>TASE</v>
          </cell>
          <cell r="E362" t="str">
            <v>אחר</v>
          </cell>
          <cell r="F362" t="str">
            <v>1921080</v>
          </cell>
          <cell r="G362" t="str">
            <v>נדל"ן מניב בחו"ל</v>
          </cell>
        </row>
        <row r="363">
          <cell r="C363">
            <v>1145432</v>
          </cell>
          <cell r="D363" t="str">
            <v>TASE</v>
          </cell>
          <cell r="E363" t="str">
            <v>אחר</v>
          </cell>
          <cell r="F363" t="str">
            <v>1863501</v>
          </cell>
          <cell r="G363" t="str">
            <v>נדל"ן מניב בחו"ל</v>
          </cell>
        </row>
        <row r="364">
          <cell r="C364">
            <v>1139252</v>
          </cell>
          <cell r="D364" t="str">
            <v>TASE</v>
          </cell>
          <cell r="E364" t="str">
            <v>אחר</v>
          </cell>
          <cell r="F364" t="str">
            <v>511930125</v>
          </cell>
          <cell r="G364" t="str">
            <v>תקשורת ומדיה</v>
          </cell>
        </row>
        <row r="365">
          <cell r="C365">
            <v>1143080</v>
          </cell>
          <cell r="D365" t="str">
            <v>TASE</v>
          </cell>
          <cell r="E365" t="str">
            <v>אחר</v>
          </cell>
          <cell r="F365" t="str">
            <v>511930125</v>
          </cell>
          <cell r="G365" t="str">
            <v>תקשורת ומדיה</v>
          </cell>
        </row>
        <row r="366">
          <cell r="C366">
            <v>1132836</v>
          </cell>
          <cell r="D366" t="str">
            <v>TASE</v>
          </cell>
          <cell r="E366" t="str">
            <v>אחר</v>
          </cell>
          <cell r="F366" t="str">
            <v>511930125</v>
          </cell>
          <cell r="G366" t="str">
            <v>תקשורת ומדיה</v>
          </cell>
        </row>
        <row r="367">
          <cell r="C367">
            <v>1139898</v>
          </cell>
          <cell r="D367" t="str">
            <v>TASE</v>
          </cell>
          <cell r="E367" t="str">
            <v>אחר</v>
          </cell>
          <cell r="F367" t="str">
            <v>1838863</v>
          </cell>
          <cell r="G367" t="str">
            <v>נדל"ן מניב בחו"ל</v>
          </cell>
        </row>
        <row r="368">
          <cell r="C368">
            <v>1133800</v>
          </cell>
          <cell r="D368" t="str">
            <v>TASE</v>
          </cell>
          <cell r="E368" t="str">
            <v>אחר</v>
          </cell>
          <cell r="F368" t="str">
            <v>1838863</v>
          </cell>
          <cell r="G368" t="str">
            <v>נדל"ן מניב בחו"ל</v>
          </cell>
        </row>
        <row r="369">
          <cell r="C369">
            <v>3330099</v>
          </cell>
          <cell r="D369" t="str">
            <v>TASE</v>
          </cell>
          <cell r="E369" t="str">
            <v>אחר</v>
          </cell>
          <cell r="F369" t="str">
            <v>520033713</v>
          </cell>
          <cell r="G369" t="str">
            <v>שירותים פיננסיים</v>
          </cell>
        </row>
        <row r="370">
          <cell r="C370">
            <v>1137512</v>
          </cell>
          <cell r="D370" t="str">
            <v>TASE</v>
          </cell>
          <cell r="E370" t="str">
            <v>אחר</v>
          </cell>
          <cell r="F370" t="str">
            <v>515328250</v>
          </cell>
          <cell r="G370" t="str">
            <v>נדל"ן מניב בחו"ל</v>
          </cell>
        </row>
        <row r="371">
          <cell r="C371">
            <v>1140854</v>
          </cell>
          <cell r="D371" t="str">
            <v>TASE</v>
          </cell>
          <cell r="E371" t="str">
            <v>אחר</v>
          </cell>
          <cell r="F371" t="str">
            <v>515328250</v>
          </cell>
          <cell r="G371" t="str">
            <v>נדל"ן מניב בחו"ל</v>
          </cell>
        </row>
        <row r="372">
          <cell r="C372">
            <v>1141852</v>
          </cell>
          <cell r="D372" t="str">
            <v>TASE</v>
          </cell>
          <cell r="E372" t="str">
            <v>אחר</v>
          </cell>
          <cell r="F372" t="str">
            <v>515328250</v>
          </cell>
          <cell r="G372" t="str">
            <v>נדל"ן מניב בחו"ל</v>
          </cell>
        </row>
        <row r="373">
          <cell r="C373">
            <v>1129741</v>
          </cell>
          <cell r="D373" t="str">
            <v>TASE</v>
          </cell>
          <cell r="E373" t="str">
            <v>אחר</v>
          </cell>
          <cell r="F373" t="str">
            <v>520036104</v>
          </cell>
          <cell r="G373" t="str">
            <v>בנייה</v>
          </cell>
        </row>
        <row r="374">
          <cell r="C374">
            <v>1141589</v>
          </cell>
          <cell r="D374" t="str">
            <v>TASE</v>
          </cell>
          <cell r="E374" t="str">
            <v>אחר</v>
          </cell>
          <cell r="F374" t="str">
            <v>514401702</v>
          </cell>
          <cell r="G374" t="str">
            <v>אנרגיה</v>
          </cell>
        </row>
        <row r="375">
          <cell r="C375">
            <v>1139781</v>
          </cell>
          <cell r="D375" t="str">
            <v>TASE</v>
          </cell>
          <cell r="E375" t="str">
            <v>אחר</v>
          </cell>
          <cell r="F375" t="str">
            <v>184580</v>
          </cell>
          <cell r="G375" t="str">
            <v>נדל"ן מניב בחו"ל</v>
          </cell>
        </row>
        <row r="376">
          <cell r="C376">
            <v>1141274</v>
          </cell>
          <cell r="D376" t="str">
            <v>TASE</v>
          </cell>
          <cell r="E376" t="str">
            <v>אחר</v>
          </cell>
          <cell r="F376" t="str">
            <v>184580</v>
          </cell>
          <cell r="G376" t="str">
            <v>נדל"ן מניב בחו"ל</v>
          </cell>
        </row>
        <row r="377">
          <cell r="C377">
            <v>1143379</v>
          </cell>
          <cell r="D377" t="str">
            <v>TASE</v>
          </cell>
          <cell r="E377" t="str">
            <v>אחר</v>
          </cell>
          <cell r="F377" t="str">
            <v>511068256</v>
          </cell>
          <cell r="G377" t="str">
            <v>שירותים</v>
          </cell>
        </row>
        <row r="378">
          <cell r="C378">
            <v>1143924</v>
          </cell>
          <cell r="D378" t="str">
            <v>TASE</v>
          </cell>
          <cell r="E378" t="str">
            <v>אחר</v>
          </cell>
          <cell r="F378" t="str">
            <v>1963039</v>
          </cell>
          <cell r="G378" t="str">
            <v>נדל"ן מניב בחו"ל</v>
          </cell>
        </row>
        <row r="379">
          <cell r="C379">
            <v>7200173</v>
          </cell>
          <cell r="D379" t="str">
            <v>TASE</v>
          </cell>
          <cell r="E379" t="str">
            <v>אחר</v>
          </cell>
          <cell r="F379" t="str">
            <v>520041146</v>
          </cell>
          <cell r="G379" t="str">
            <v>קלינטק</v>
          </cell>
        </row>
        <row r="380">
          <cell r="C380">
            <v>7200090</v>
          </cell>
          <cell r="D380" t="str">
            <v>TASE</v>
          </cell>
          <cell r="E380" t="str">
            <v>אחר</v>
          </cell>
          <cell r="F380" t="str">
            <v>520041146</v>
          </cell>
          <cell r="G380" t="str">
            <v>קלינטק</v>
          </cell>
        </row>
        <row r="381">
          <cell r="C381">
            <v>1141118</v>
          </cell>
          <cell r="D381" t="str">
            <v>TASE</v>
          </cell>
          <cell r="E381" t="str">
            <v>אחר</v>
          </cell>
          <cell r="F381" t="str">
            <v>1939883</v>
          </cell>
          <cell r="G381" t="str">
            <v>נדל"ן מניב בחו"ל</v>
          </cell>
        </row>
        <row r="382">
          <cell r="C382">
            <v>3130333</v>
          </cell>
          <cell r="D382" t="str">
            <v>TASE</v>
          </cell>
          <cell r="E382" t="str">
            <v>אחר</v>
          </cell>
          <cell r="F382" t="str">
            <v>520037540</v>
          </cell>
          <cell r="G382" t="str">
            <v>נדל"ן מניב בחו"ל</v>
          </cell>
        </row>
        <row r="383">
          <cell r="C383">
            <v>1160878</v>
          </cell>
          <cell r="D383" t="str">
            <v>TASE</v>
          </cell>
          <cell r="E383" t="str">
            <v>אחר</v>
          </cell>
          <cell r="F383" t="str">
            <v>510560188</v>
          </cell>
          <cell r="G383" t="str">
            <v>נדל"ן מניב בחו"ל</v>
          </cell>
        </row>
        <row r="384">
          <cell r="C384">
            <v>1156470</v>
          </cell>
          <cell r="D384" t="str">
            <v>TASE</v>
          </cell>
          <cell r="E384" t="str">
            <v>אחר</v>
          </cell>
          <cell r="F384" t="str">
            <v>510560188</v>
          </cell>
          <cell r="G384" t="str">
            <v>נדל"ן מניב בחו"ל</v>
          </cell>
        </row>
        <row r="385">
          <cell r="C385">
            <v>3100245</v>
          </cell>
          <cell r="D385" t="str">
            <v>TASE</v>
          </cell>
          <cell r="E385" t="str">
            <v>אחר</v>
          </cell>
          <cell r="F385" t="str">
            <v>520037367</v>
          </cell>
          <cell r="G385" t="str">
            <v>אנרגיה</v>
          </cell>
        </row>
        <row r="386">
          <cell r="C386">
            <v>2590511</v>
          </cell>
          <cell r="D386" t="str">
            <v>TASE</v>
          </cell>
          <cell r="E386" t="str">
            <v>אחר</v>
          </cell>
          <cell r="F386" t="str">
            <v>520036658</v>
          </cell>
          <cell r="G386" t="str">
            <v>אנרגיה</v>
          </cell>
        </row>
        <row r="387">
          <cell r="C387">
            <v>2590388</v>
          </cell>
          <cell r="D387" t="str">
            <v>TASE</v>
          </cell>
          <cell r="E387" t="str">
            <v>אחר</v>
          </cell>
          <cell r="F387" t="str">
            <v>520036658</v>
          </cell>
          <cell r="G387" t="str">
            <v>אנרגיה</v>
          </cell>
        </row>
        <row r="388">
          <cell r="C388">
            <v>1135664</v>
          </cell>
          <cell r="D388" t="str">
            <v>TASE</v>
          </cell>
          <cell r="E388" t="str">
            <v>אחר</v>
          </cell>
          <cell r="F388" t="str">
            <v>1513</v>
          </cell>
          <cell r="G388" t="str">
            <v>נדל"ן מניב בחו"ל</v>
          </cell>
        </row>
        <row r="389">
          <cell r="C389">
            <v>1136761</v>
          </cell>
          <cell r="D389" t="str">
            <v>TASE</v>
          </cell>
          <cell r="E389" t="str">
            <v>אחר</v>
          </cell>
          <cell r="F389" t="str">
            <v>520043878</v>
          </cell>
          <cell r="G389" t="str">
            <v>אנרגיה</v>
          </cell>
        </row>
        <row r="390">
          <cell r="C390">
            <v>1157700</v>
          </cell>
          <cell r="D390" t="str">
            <v>TASE</v>
          </cell>
          <cell r="E390" t="str">
            <v>אחר</v>
          </cell>
          <cell r="F390" t="str">
            <v>520043878</v>
          </cell>
          <cell r="G390" t="str">
            <v>אנרגיה</v>
          </cell>
        </row>
        <row r="391">
          <cell r="C391">
            <v>1140656</v>
          </cell>
          <cell r="D391" t="str">
            <v>TASE</v>
          </cell>
          <cell r="E391" t="str">
            <v>אחר</v>
          </cell>
          <cell r="F391" t="str">
            <v>520043878</v>
          </cell>
          <cell r="G391" t="str">
            <v>אנרגיה</v>
          </cell>
        </row>
        <row r="392">
          <cell r="C392">
            <v>1141605</v>
          </cell>
          <cell r="D392" t="str">
            <v>TASE</v>
          </cell>
          <cell r="E392" t="str">
            <v>אחר</v>
          </cell>
          <cell r="F392" t="str">
            <v>1888119</v>
          </cell>
          <cell r="G392" t="str">
            <v>נדל"ן מניב בחו"ל</v>
          </cell>
        </row>
        <row r="393">
          <cell r="C393">
            <v>1137314</v>
          </cell>
          <cell r="D393" t="str">
            <v>TASE</v>
          </cell>
          <cell r="E393" t="str">
            <v>אחר</v>
          </cell>
          <cell r="F393" t="str">
            <v>1888119</v>
          </cell>
          <cell r="G393" t="str">
            <v>נדל"ן מניב בחו"ל</v>
          </cell>
        </row>
        <row r="394">
          <cell r="C394">
            <v>1143015</v>
          </cell>
          <cell r="D394" t="str">
            <v>TASE</v>
          </cell>
          <cell r="E394" t="str">
            <v>אחר</v>
          </cell>
          <cell r="F394" t="str">
            <v>1643</v>
          </cell>
          <cell r="G394" t="str">
            <v>נדל"ן מניב בחו"ל</v>
          </cell>
        </row>
        <row r="395">
          <cell r="C395">
            <v>1135656</v>
          </cell>
          <cell r="D395" t="str">
            <v>TASE</v>
          </cell>
          <cell r="E395" t="str">
            <v>אחר</v>
          </cell>
          <cell r="F395" t="str">
            <v>1643</v>
          </cell>
          <cell r="G395" t="str">
            <v>נדל"ן מניב בחו"ל</v>
          </cell>
        </row>
        <row r="396">
          <cell r="C396">
            <v>1140094</v>
          </cell>
          <cell r="D396" t="str">
            <v>TASE</v>
          </cell>
          <cell r="E396" t="str">
            <v>אחר</v>
          </cell>
          <cell r="F396" t="str">
            <v>1921080</v>
          </cell>
          <cell r="G396" t="str">
            <v>נדל"ן מניב בחו"ל</v>
          </cell>
        </row>
        <row r="397">
          <cell r="C397">
            <v>1143387</v>
          </cell>
          <cell r="D397" t="str">
            <v>TASE</v>
          </cell>
          <cell r="E397" t="str">
            <v>אחר</v>
          </cell>
          <cell r="F397" t="str">
            <v>1921080</v>
          </cell>
          <cell r="G397" t="str">
            <v>נדל"ן מניב בחו"ל</v>
          </cell>
        </row>
        <row r="398">
          <cell r="C398">
            <v>1156439</v>
          </cell>
          <cell r="D398" t="str">
            <v>TASE</v>
          </cell>
          <cell r="E398" t="str">
            <v>אחר</v>
          </cell>
          <cell r="F398" t="str">
            <v>513817817</v>
          </cell>
          <cell r="G398" t="str">
            <v>בנייה</v>
          </cell>
        </row>
        <row r="399">
          <cell r="C399">
            <v>1150812</v>
          </cell>
          <cell r="D399" t="str">
            <v>TASE</v>
          </cell>
          <cell r="E399" t="str">
            <v>אחר</v>
          </cell>
          <cell r="F399" t="str">
            <v>512607888</v>
          </cell>
          <cell r="G399" t="str">
            <v>מלונאות ותיירות</v>
          </cell>
        </row>
        <row r="400">
          <cell r="C400">
            <v>1161785</v>
          </cell>
          <cell r="D400" t="str">
            <v>TASE</v>
          </cell>
          <cell r="E400" t="str">
            <v>אחר</v>
          </cell>
          <cell r="F400" t="str">
            <v>512607888</v>
          </cell>
          <cell r="G400" t="str">
            <v>מלונאות ותיירות</v>
          </cell>
        </row>
        <row r="401">
          <cell r="C401">
            <v>1136589</v>
          </cell>
          <cell r="D401" t="str">
            <v>אחר</v>
          </cell>
          <cell r="F401" t="str">
            <v>1648</v>
          </cell>
          <cell r="G401" t="str">
            <v>נדל"ן מניב בישראל</v>
          </cell>
        </row>
        <row r="402">
          <cell r="C402">
            <v>1140177</v>
          </cell>
          <cell r="D402" t="str">
            <v>TASE</v>
          </cell>
          <cell r="E402" t="str">
            <v>אחר</v>
          </cell>
          <cell r="F402" t="str">
            <v>1648</v>
          </cell>
          <cell r="G402" t="str">
            <v>נדל"ן מניב בחו"ל</v>
          </cell>
        </row>
        <row r="403">
          <cell r="C403">
            <v>1140409</v>
          </cell>
          <cell r="D403" t="str">
            <v>TASE</v>
          </cell>
          <cell r="E403" t="str">
            <v>אחר</v>
          </cell>
          <cell r="F403" t="str">
            <v>1886279</v>
          </cell>
          <cell r="G403" t="str">
            <v>נדל"ן מניב בחו"ל</v>
          </cell>
        </row>
        <row r="404">
          <cell r="C404">
            <v>1137439</v>
          </cell>
          <cell r="D404" t="str">
            <v>TASE</v>
          </cell>
          <cell r="E404" t="str">
            <v>אחר</v>
          </cell>
          <cell r="F404" t="str">
            <v>513957472</v>
          </cell>
          <cell r="G404" t="str">
            <v>נדל"ן מניב בישראל</v>
          </cell>
        </row>
        <row r="405">
          <cell r="C405">
            <v>1157668</v>
          </cell>
          <cell r="D405" t="str">
            <v>TASE</v>
          </cell>
          <cell r="E405" t="str">
            <v>אחר</v>
          </cell>
          <cell r="F405" t="str">
            <v>513957472</v>
          </cell>
          <cell r="G405" t="str">
            <v>נדל"ן מניב בישראל</v>
          </cell>
        </row>
        <row r="406">
          <cell r="C406">
            <v>1159565</v>
          </cell>
          <cell r="D406" t="str">
            <v>TASE</v>
          </cell>
          <cell r="E406" t="str">
            <v>אחר</v>
          </cell>
          <cell r="F406">
            <v>1777</v>
          </cell>
          <cell r="G406" t="str">
            <v>ביטוח</v>
          </cell>
        </row>
        <row r="407">
          <cell r="C407">
            <v>1140326</v>
          </cell>
          <cell r="D407" t="str">
            <v>TASE</v>
          </cell>
          <cell r="E407" t="str">
            <v>אחר</v>
          </cell>
          <cell r="F407" t="str">
            <v>520039868</v>
          </cell>
          <cell r="G407" t="str">
            <v>קלינטק</v>
          </cell>
        </row>
        <row r="408">
          <cell r="C408">
            <v>1139583</v>
          </cell>
          <cell r="D408" t="str">
            <v>TASE</v>
          </cell>
          <cell r="E408" t="str">
            <v>אחר</v>
          </cell>
          <cell r="F408" t="str">
            <v>520042847</v>
          </cell>
          <cell r="G408" t="str">
            <v>השקעה ואחזקות</v>
          </cell>
        </row>
        <row r="409">
          <cell r="C409">
            <v>1155621</v>
          </cell>
          <cell r="D409" t="str">
            <v>TASE</v>
          </cell>
          <cell r="E409" t="str">
            <v>אחר</v>
          </cell>
          <cell r="F409" t="str">
            <v>520042847</v>
          </cell>
          <cell r="G409" t="str">
            <v>השקעה ואחזקות</v>
          </cell>
        </row>
        <row r="410">
          <cell r="C410">
            <v>1160761</v>
          </cell>
          <cell r="D410" t="str">
            <v>TASE</v>
          </cell>
          <cell r="E410" t="str">
            <v>אחר</v>
          </cell>
          <cell r="F410" t="str">
            <v>1753</v>
          </cell>
          <cell r="G410" t="str">
            <v>בנייה</v>
          </cell>
        </row>
        <row r="411">
          <cell r="C411">
            <v>1138593</v>
          </cell>
          <cell r="D411" t="str">
            <v>TASE</v>
          </cell>
          <cell r="E411" t="str">
            <v>אחר</v>
          </cell>
          <cell r="F411" t="str">
            <v>510607328</v>
          </cell>
          <cell r="G411" t="str">
            <v>נדל"ן מניב בישראל</v>
          </cell>
        </row>
        <row r="412">
          <cell r="C412">
            <v>1142504</v>
          </cell>
          <cell r="D412" t="str">
            <v>TASE</v>
          </cell>
          <cell r="E412" t="str">
            <v>אחר</v>
          </cell>
          <cell r="F412" t="str">
            <v>1632</v>
          </cell>
          <cell r="G412" t="str">
            <v>נדל"ן מניב בחו"ל</v>
          </cell>
        </row>
        <row r="413">
          <cell r="C413">
            <v>1140557</v>
          </cell>
          <cell r="D413" t="str">
            <v>TASE</v>
          </cell>
          <cell r="E413" t="str">
            <v>אחר</v>
          </cell>
          <cell r="F413" t="str">
            <v>1632</v>
          </cell>
          <cell r="G413" t="str">
            <v>נדל"ן מניב בחו"ל</v>
          </cell>
        </row>
        <row r="414">
          <cell r="C414">
            <v>1135367</v>
          </cell>
          <cell r="D414" t="str">
            <v>אחר</v>
          </cell>
          <cell r="F414" t="str">
            <v>1622</v>
          </cell>
          <cell r="G414" t="str">
            <v>בנייה</v>
          </cell>
        </row>
        <row r="415">
          <cell r="C415">
            <v>2350080</v>
          </cell>
          <cell r="D415" t="str">
            <v>TASE</v>
          </cell>
          <cell r="E415" t="str">
            <v>אחר</v>
          </cell>
          <cell r="F415" t="str">
            <v>520034562</v>
          </cell>
          <cell r="G415" t="str">
            <v>נדל"ן מניב בישראל</v>
          </cell>
        </row>
        <row r="416">
          <cell r="C416">
            <v>1134915</v>
          </cell>
          <cell r="D416" t="str">
            <v>TASE</v>
          </cell>
          <cell r="E416" t="str">
            <v>אחר</v>
          </cell>
          <cell r="F416" t="str">
            <v>1852623</v>
          </cell>
          <cell r="G416" t="str">
            <v>נדל"ן מניב בחו"ל</v>
          </cell>
        </row>
        <row r="417">
          <cell r="C417">
            <v>4000055</v>
          </cell>
          <cell r="D417" t="str">
            <v>TASE</v>
          </cell>
          <cell r="E417" t="str">
            <v>אחר</v>
          </cell>
          <cell r="F417" t="str">
            <v>520038605</v>
          </cell>
          <cell r="G417" t="str">
            <v>בנייה</v>
          </cell>
        </row>
        <row r="418">
          <cell r="C418">
            <v>1140987</v>
          </cell>
          <cell r="D418" t="str">
            <v>TASE</v>
          </cell>
          <cell r="E418" t="str">
            <v>אחר</v>
          </cell>
          <cell r="F418" t="str">
            <v>1938699</v>
          </cell>
          <cell r="G418" t="str">
            <v>נדל"ן מניב בחו"ל</v>
          </cell>
        </row>
        <row r="419">
          <cell r="C419">
            <v>8230179</v>
          </cell>
          <cell r="D419" t="str">
            <v>TASE</v>
          </cell>
          <cell r="E419" t="str">
            <v>אחר</v>
          </cell>
          <cell r="F419" t="str">
            <v>520033309</v>
          </cell>
          <cell r="G419" t="str">
            <v>בנייה</v>
          </cell>
        </row>
        <row r="420">
          <cell r="C420">
            <v>1141837</v>
          </cell>
          <cell r="D420" t="str">
            <v>TASE</v>
          </cell>
          <cell r="E420" t="str">
            <v>אחר</v>
          </cell>
          <cell r="F420" t="str">
            <v>1940909</v>
          </cell>
          <cell r="G420" t="str">
            <v>נדל"ן מניב בחו"ל</v>
          </cell>
        </row>
        <row r="421">
          <cell r="C421">
            <v>1162072</v>
          </cell>
          <cell r="D421" t="str">
            <v>TASE</v>
          </cell>
          <cell r="E421" t="str">
            <v>אחר</v>
          </cell>
          <cell r="F421" t="str">
            <v>514097591</v>
          </cell>
          <cell r="G421" t="str">
            <v>שירותים פיננסיים</v>
          </cell>
        </row>
        <row r="422">
          <cell r="C422">
            <v>1134873</v>
          </cell>
          <cell r="D422" t="str">
            <v>TASE</v>
          </cell>
          <cell r="E422" t="str">
            <v>אחר</v>
          </cell>
          <cell r="F422" t="str">
            <v>512531203</v>
          </cell>
          <cell r="G422" t="str">
            <v>בנייה</v>
          </cell>
        </row>
        <row r="423">
          <cell r="C423">
            <v>1158633</v>
          </cell>
          <cell r="D423" t="str">
            <v>TASE</v>
          </cell>
          <cell r="E423" t="str">
            <v>אחר</v>
          </cell>
          <cell r="F423" t="str">
            <v>512531203</v>
          </cell>
          <cell r="G423" t="str">
            <v>בנייה</v>
          </cell>
        </row>
        <row r="424">
          <cell r="C424">
            <v>4250189</v>
          </cell>
          <cell r="D424" t="str">
            <v>TASE</v>
          </cell>
          <cell r="E424" t="str">
            <v>אחר</v>
          </cell>
          <cell r="F424" t="str">
            <v>520039090</v>
          </cell>
          <cell r="G424" t="str">
            <v>בנייה</v>
          </cell>
        </row>
        <row r="425">
          <cell r="C425">
            <v>5260088</v>
          </cell>
          <cell r="D425" t="str">
            <v>TASE</v>
          </cell>
          <cell r="E425" t="str">
            <v>אחר</v>
          </cell>
          <cell r="F425" t="str">
            <v>520040148</v>
          </cell>
          <cell r="G425" t="str">
            <v>נדל"ן מניב בחו"ל</v>
          </cell>
        </row>
        <row r="426">
          <cell r="C426">
            <v>1160480</v>
          </cell>
          <cell r="D426" t="str">
            <v>TASE</v>
          </cell>
          <cell r="E426" t="str">
            <v>אחר</v>
          </cell>
          <cell r="F426" t="str">
            <v>520043860</v>
          </cell>
          <cell r="G426" t="str">
            <v>שירותים פיננסיים</v>
          </cell>
        </row>
        <row r="427">
          <cell r="C427">
            <v>3730397</v>
          </cell>
          <cell r="D427" t="str">
            <v>TASE</v>
          </cell>
          <cell r="E427" t="str">
            <v>אחר</v>
          </cell>
          <cell r="F427" t="str">
            <v>520038274</v>
          </cell>
          <cell r="G427" t="str">
            <v>בנייה</v>
          </cell>
        </row>
        <row r="428">
          <cell r="C428">
            <v>3730413</v>
          </cell>
          <cell r="D428" t="str">
            <v>TASE</v>
          </cell>
          <cell r="E428" t="str">
            <v>אחר</v>
          </cell>
          <cell r="F428" t="str">
            <v>520038274</v>
          </cell>
          <cell r="G428" t="str">
            <v>בנייה</v>
          </cell>
        </row>
        <row r="429">
          <cell r="C429">
            <v>3730454</v>
          </cell>
          <cell r="D429" t="str">
            <v>TASE</v>
          </cell>
          <cell r="E429" t="str">
            <v>אחר</v>
          </cell>
          <cell r="F429" t="str">
            <v>520038274</v>
          </cell>
          <cell r="G429" t="str">
            <v>בנייה</v>
          </cell>
        </row>
        <row r="430">
          <cell r="C430">
            <v>3730488</v>
          </cell>
          <cell r="D430" t="str">
            <v>TASE</v>
          </cell>
          <cell r="E430" t="str">
            <v>אחר</v>
          </cell>
          <cell r="F430" t="str">
            <v>520038274</v>
          </cell>
          <cell r="G430" t="str">
            <v>בנייה</v>
          </cell>
        </row>
        <row r="431">
          <cell r="C431">
            <v>1160571</v>
          </cell>
          <cell r="D431" t="str">
            <v>TASE</v>
          </cell>
          <cell r="E431" t="str">
            <v>אחר</v>
          </cell>
          <cell r="F431" t="str">
            <v>513432765</v>
          </cell>
          <cell r="G431" t="str">
            <v>בנייה</v>
          </cell>
        </row>
        <row r="432">
          <cell r="C432">
            <v>1152453</v>
          </cell>
          <cell r="D432" t="str">
            <v>TASE</v>
          </cell>
          <cell r="E432" t="str">
            <v>אחר</v>
          </cell>
          <cell r="F432" t="str">
            <v>1753</v>
          </cell>
          <cell r="G432" t="str">
            <v>בנייה</v>
          </cell>
        </row>
        <row r="433">
          <cell r="C433">
            <v>1135730</v>
          </cell>
          <cell r="D433" t="str">
            <v>TASE</v>
          </cell>
          <cell r="E433" t="str">
            <v>אחר</v>
          </cell>
          <cell r="F433" t="str">
            <v>513579482</v>
          </cell>
          <cell r="G433" t="str">
            <v>כימיה, גומי ופלסטיק</v>
          </cell>
        </row>
        <row r="434">
          <cell r="C434">
            <v>4480133</v>
          </cell>
          <cell r="D434" t="str">
            <v>TASE</v>
          </cell>
          <cell r="E434" t="str">
            <v>אחר</v>
          </cell>
          <cell r="F434" t="str">
            <v>520039314</v>
          </cell>
          <cell r="G434" t="str">
            <v>שירותים פיננסיים</v>
          </cell>
        </row>
        <row r="435">
          <cell r="C435">
            <v>1156025</v>
          </cell>
          <cell r="D435" t="str">
            <v>TASE</v>
          </cell>
          <cell r="E435" t="str">
            <v>אחר</v>
          </cell>
          <cell r="F435" t="str">
            <v>520042177</v>
          </cell>
          <cell r="G435" t="str">
            <v>ביטוח</v>
          </cell>
        </row>
        <row r="436">
          <cell r="C436">
            <v>1141860</v>
          </cell>
          <cell r="D436" t="str">
            <v>TASE</v>
          </cell>
          <cell r="E436" t="str">
            <v>אחר</v>
          </cell>
          <cell r="F436" t="str">
            <v>1947641</v>
          </cell>
          <cell r="G436" t="str">
            <v>נדל"ן מניב בחו"ל</v>
          </cell>
        </row>
        <row r="437">
          <cell r="C437">
            <v>6390348</v>
          </cell>
          <cell r="D437" t="str">
            <v>TASE</v>
          </cell>
          <cell r="E437" t="str">
            <v>אחר</v>
          </cell>
          <cell r="F437" t="str">
            <v>520023896</v>
          </cell>
          <cell r="G437" t="str">
            <v>השקעה ואחזקות</v>
          </cell>
        </row>
        <row r="438">
          <cell r="C438">
            <v>1142439</v>
          </cell>
          <cell r="D438" t="str">
            <v>TASE</v>
          </cell>
          <cell r="E438" t="str">
            <v>אחר</v>
          </cell>
          <cell r="F438" t="str">
            <v>514010081</v>
          </cell>
          <cell r="G438" t="str">
            <v>בנייה</v>
          </cell>
        </row>
        <row r="439">
          <cell r="C439">
            <v>1139203</v>
          </cell>
          <cell r="D439" t="str">
            <v>TASE</v>
          </cell>
          <cell r="E439" t="str">
            <v>אחר</v>
          </cell>
          <cell r="F439" t="str">
            <v>512832742</v>
          </cell>
          <cell r="G439" t="str">
            <v>תקשורת ומדיה</v>
          </cell>
        </row>
        <row r="440">
          <cell r="C440">
            <v>1138882</v>
          </cell>
          <cell r="D440" t="str">
            <v>TASE</v>
          </cell>
          <cell r="E440" t="str">
            <v>אחר</v>
          </cell>
          <cell r="F440" t="str">
            <v>520044322</v>
          </cell>
          <cell r="G440" t="str">
            <v>חיפושי נפט וגז</v>
          </cell>
        </row>
        <row r="441">
          <cell r="C441">
            <v>1134790</v>
          </cell>
          <cell r="D441" t="str">
            <v>TASE</v>
          </cell>
          <cell r="E441" t="str">
            <v>אחר</v>
          </cell>
          <cell r="F441" t="str">
            <v>520044322</v>
          </cell>
          <cell r="G441" t="str">
            <v>חיפושי נפט וגז</v>
          </cell>
        </row>
        <row r="442">
          <cell r="C442">
            <v>1154772</v>
          </cell>
          <cell r="D442" t="str">
            <v>TASE</v>
          </cell>
          <cell r="E442" t="str">
            <v>אחר</v>
          </cell>
          <cell r="F442" t="str">
            <v>1983001</v>
          </cell>
          <cell r="G442" t="str">
            <v>נדל"ן מניב בחו"ל</v>
          </cell>
        </row>
        <row r="443">
          <cell r="C443">
            <v>1139278</v>
          </cell>
          <cell r="D443" t="str">
            <v>TASE</v>
          </cell>
          <cell r="E443" t="str">
            <v>אחר</v>
          </cell>
          <cell r="F443" t="str">
            <v>520044421</v>
          </cell>
          <cell r="G443" t="str">
            <v>השקעה ואחזקות</v>
          </cell>
        </row>
        <row r="444">
          <cell r="C444">
            <v>11392780</v>
          </cell>
          <cell r="D444" t="str">
            <v>TASE</v>
          </cell>
          <cell r="E444" t="str">
            <v>אחר</v>
          </cell>
          <cell r="F444" t="str">
            <v>520044421</v>
          </cell>
          <cell r="G444" t="str">
            <v>השקעה ואחזקות</v>
          </cell>
        </row>
        <row r="445">
          <cell r="C445">
            <v>1161298</v>
          </cell>
          <cell r="D445" t="str">
            <v>TASE</v>
          </cell>
          <cell r="E445" t="str">
            <v>אחר</v>
          </cell>
          <cell r="F445" t="str">
            <v>512832742</v>
          </cell>
          <cell r="G445" t="str">
            <v>תקשורת ומדיה</v>
          </cell>
        </row>
        <row r="446">
          <cell r="C446">
            <v>1136993</v>
          </cell>
          <cell r="D446" t="str">
            <v>TASE</v>
          </cell>
          <cell r="E446" t="str">
            <v>אחר</v>
          </cell>
          <cell r="F446" t="str">
            <v>1814237</v>
          </cell>
          <cell r="G446" t="str">
            <v>בנייה</v>
          </cell>
        </row>
        <row r="447">
          <cell r="C447">
            <v>1166222</v>
          </cell>
          <cell r="D447" t="str">
            <v>TASE</v>
          </cell>
          <cell r="E447" t="str">
            <v>אחר</v>
          </cell>
          <cell r="F447" t="str">
            <v>515846558</v>
          </cell>
          <cell r="G447" t="str">
            <v>אנרגיה</v>
          </cell>
        </row>
        <row r="448">
          <cell r="C448">
            <v>1165299</v>
          </cell>
          <cell r="D448" t="str">
            <v>TASE</v>
          </cell>
          <cell r="E448" t="str">
            <v>אחר</v>
          </cell>
          <cell r="F448" t="str">
            <v>513605519</v>
          </cell>
          <cell r="G448" t="str">
            <v>בנייה</v>
          </cell>
        </row>
        <row r="449">
          <cell r="C449">
            <v>6420129</v>
          </cell>
          <cell r="D449" t="str">
            <v>TASE</v>
          </cell>
          <cell r="E449" t="str">
            <v>אחר</v>
          </cell>
          <cell r="F449" t="str">
            <v>520022971</v>
          </cell>
          <cell r="G449" t="str">
            <v>השקעה ואחזקות</v>
          </cell>
        </row>
        <row r="450">
          <cell r="C450">
            <v>1142769</v>
          </cell>
          <cell r="D450" t="str">
            <v>TASE</v>
          </cell>
          <cell r="E450" t="str">
            <v>אחר</v>
          </cell>
          <cell r="F450" t="str">
            <v>513506329</v>
          </cell>
          <cell r="G450" t="str">
            <v>כימיה, גומי ופלסטיק</v>
          </cell>
        </row>
        <row r="452">
          <cell r="C452">
            <v>1141662</v>
          </cell>
          <cell r="D452" t="str">
            <v>TASE</v>
          </cell>
          <cell r="E452" t="str">
            <v>אחר</v>
          </cell>
          <cell r="F452" t="str">
            <v>515666881</v>
          </cell>
          <cell r="G452" t="str">
            <v>אג"ח מובנות</v>
          </cell>
        </row>
        <row r="453">
          <cell r="C453">
            <v>1162304</v>
          </cell>
          <cell r="D453" t="str">
            <v>TASE</v>
          </cell>
          <cell r="E453" t="str">
            <v>אחר</v>
          </cell>
          <cell r="F453" t="str">
            <v>515666881</v>
          </cell>
          <cell r="G453" t="str">
            <v>אג"ח מובנות</v>
          </cell>
        </row>
        <row r="454">
          <cell r="C454">
            <v>2320174</v>
          </cell>
          <cell r="D454" t="str">
            <v>TASE</v>
          </cell>
          <cell r="E454" t="str">
            <v>אחר</v>
          </cell>
          <cell r="F454" t="str">
            <v>550010003</v>
          </cell>
          <cell r="G454" t="str">
            <v>חיפושי נפט וגז</v>
          </cell>
        </row>
        <row r="455">
          <cell r="C455">
            <v>1143023</v>
          </cell>
          <cell r="D455" t="str">
            <v>TASE</v>
          </cell>
          <cell r="E455" t="str">
            <v>אחר</v>
          </cell>
          <cell r="F455" t="str">
            <v>513623314</v>
          </cell>
          <cell r="G455" t="str">
            <v>נדל"ן מניב בישראל</v>
          </cell>
        </row>
        <row r="456">
          <cell r="C456">
            <v>1147479</v>
          </cell>
          <cell r="D456" t="str">
            <v>TASE</v>
          </cell>
          <cell r="E456" t="str">
            <v>אחר</v>
          </cell>
          <cell r="F456" t="str">
            <v>514837111</v>
          </cell>
          <cell r="G456" t="str">
            <v>חיפושי נפט וגז</v>
          </cell>
        </row>
        <row r="457">
          <cell r="C457">
            <v>1155951</v>
          </cell>
          <cell r="D457" t="str">
            <v>TASE</v>
          </cell>
          <cell r="E457" t="str">
            <v>אחר</v>
          </cell>
          <cell r="F457" t="str">
            <v>633896</v>
          </cell>
          <cell r="G457" t="str">
            <v>נדל"ן מניב בחו"ל</v>
          </cell>
        </row>
        <row r="458">
          <cell r="C458">
            <v>1140417</v>
          </cell>
          <cell r="D458" t="str">
            <v>TASE</v>
          </cell>
          <cell r="E458" t="str">
            <v>אחר</v>
          </cell>
          <cell r="F458" t="str">
            <v>510119068</v>
          </cell>
          <cell r="G458" t="str">
            <v>עץ, נייר ודפוס</v>
          </cell>
        </row>
        <row r="459">
          <cell r="C459">
            <v>6270193</v>
          </cell>
          <cell r="D459" t="str">
            <v>TASE</v>
          </cell>
          <cell r="E459" t="str">
            <v>אחר</v>
          </cell>
          <cell r="F459" t="str">
            <v>520025602</v>
          </cell>
          <cell r="G459" t="str">
            <v>אופנה והלבשה</v>
          </cell>
        </row>
        <row r="460">
          <cell r="C460">
            <v>1141936</v>
          </cell>
          <cell r="D460" t="str">
            <v>TASE</v>
          </cell>
          <cell r="E460" t="str">
            <v>אחר</v>
          </cell>
          <cell r="F460" t="str">
            <v>1146</v>
          </cell>
          <cell r="G460" t="str">
            <v>תוכנה ואינטרנט</v>
          </cell>
        </row>
        <row r="461">
          <cell r="C461">
            <v>1141332</v>
          </cell>
          <cell r="D461" t="str">
            <v>TASE</v>
          </cell>
          <cell r="E461" t="str">
            <v>אחר</v>
          </cell>
          <cell r="F461" t="str">
            <v>515334662</v>
          </cell>
          <cell r="G461" t="str">
            <v>חיפושי נפט וגז</v>
          </cell>
        </row>
        <row r="462">
          <cell r="C462">
            <v>1143593</v>
          </cell>
          <cell r="D462" t="str">
            <v>TASE</v>
          </cell>
          <cell r="E462" t="str">
            <v>אחר</v>
          </cell>
          <cell r="F462" t="str">
            <v>515334662</v>
          </cell>
          <cell r="G462" t="str">
            <v>חיפושי נפט וגז</v>
          </cell>
        </row>
        <row r="463">
          <cell r="C463">
            <v>4750089</v>
          </cell>
          <cell r="D463" t="str">
            <v>TASE</v>
          </cell>
          <cell r="E463" t="str">
            <v>אחר</v>
          </cell>
          <cell r="F463" t="str">
            <v>550013098</v>
          </cell>
          <cell r="G463" t="str">
            <v>חיפושי נפט וגז</v>
          </cell>
        </row>
        <row r="464">
          <cell r="C464">
            <v>5760244</v>
          </cell>
          <cell r="D464" t="str">
            <v>TASE</v>
          </cell>
          <cell r="E464" t="str">
            <v>אחר</v>
          </cell>
          <cell r="F464" t="str">
            <v>520028010</v>
          </cell>
          <cell r="G464" t="str">
            <v>השקעה ואחזקות</v>
          </cell>
        </row>
        <row r="465">
          <cell r="C465">
            <v>5760269</v>
          </cell>
          <cell r="D465" t="str">
            <v>TASE</v>
          </cell>
          <cell r="E465" t="str">
            <v>אחר</v>
          </cell>
          <cell r="F465" t="str">
            <v>520028010</v>
          </cell>
          <cell r="G465" t="str">
            <v>השקעה ואחזקות</v>
          </cell>
        </row>
        <row r="466">
          <cell r="C466">
            <v>1141373</v>
          </cell>
          <cell r="D466" t="str">
            <v>TASE</v>
          </cell>
          <cell r="E466" t="str">
            <v>אחר</v>
          </cell>
          <cell r="F466" t="str">
            <v>515643484</v>
          </cell>
          <cell r="G466" t="str">
            <v>חיפושי נפט וגז</v>
          </cell>
        </row>
        <row r="467">
          <cell r="C467">
            <v>2590461</v>
          </cell>
          <cell r="D467" t="str">
            <v>TASE</v>
          </cell>
          <cell r="E467" t="str">
            <v>אחר</v>
          </cell>
          <cell r="F467" t="str">
            <v>520036658</v>
          </cell>
          <cell r="G467" t="str">
            <v>אנרגיה</v>
          </cell>
        </row>
        <row r="468">
          <cell r="C468">
            <v>2590396</v>
          </cell>
          <cell r="D468" t="str">
            <v>TASE</v>
          </cell>
          <cell r="E468" t="str">
            <v>אחר</v>
          </cell>
          <cell r="F468" t="str">
            <v>520036658</v>
          </cell>
          <cell r="G468" t="str">
            <v>אנרגיה</v>
          </cell>
        </row>
        <row r="469">
          <cell r="C469">
            <v>1142371</v>
          </cell>
          <cell r="D469" t="str">
            <v>TASE</v>
          </cell>
          <cell r="E469" t="str">
            <v>אחר</v>
          </cell>
          <cell r="F469" t="str">
            <v>1504619</v>
          </cell>
          <cell r="G469" t="str">
            <v>שירותים פיננסיים</v>
          </cell>
        </row>
        <row r="470">
          <cell r="C470">
            <v>1140888</v>
          </cell>
          <cell r="D470" t="str">
            <v>TASE</v>
          </cell>
          <cell r="E470" t="str">
            <v>אחר</v>
          </cell>
          <cell r="F470" t="str">
            <v>511396046</v>
          </cell>
          <cell r="G470" t="str">
            <v>תקשורת ומדיה</v>
          </cell>
        </row>
        <row r="471">
          <cell r="C471">
            <v>1139922</v>
          </cell>
          <cell r="D471" t="str">
            <v>TASE</v>
          </cell>
          <cell r="E471" t="str">
            <v>אחר</v>
          </cell>
          <cell r="F471" t="str">
            <v>511396046</v>
          </cell>
          <cell r="G471" t="str">
            <v>תקשורת ומדיה</v>
          </cell>
        </row>
        <row r="473">
          <cell r="C473">
            <v>0</v>
          </cell>
          <cell r="G473" t="str">
            <v>0</v>
          </cell>
        </row>
        <row r="476">
          <cell r="C476" t="str">
            <v>XS1439749364</v>
          </cell>
          <cell r="D476" t="str">
            <v>NYSE</v>
          </cell>
          <cell r="E476" t="str">
            <v>בלומברג</v>
          </cell>
          <cell r="F476" t="str">
            <v>520013954</v>
          </cell>
          <cell r="G476" t="str">
            <v>Pharmaceuticals &amp; Biotechnology</v>
          </cell>
        </row>
        <row r="477">
          <cell r="C477" t="str">
            <v>US88167AAF84</v>
          </cell>
          <cell r="D477" t="str">
            <v>NYSE</v>
          </cell>
          <cell r="E477" t="str">
            <v>בלומברג</v>
          </cell>
          <cell r="F477" t="str">
            <v>520013954</v>
          </cell>
          <cell r="G477" t="str">
            <v>Pharmaceuticals &amp; Biotechnology</v>
          </cell>
        </row>
        <row r="479">
          <cell r="C479" t="str">
            <v>US594918BX11</v>
          </cell>
          <cell r="D479" t="str">
            <v>אחר</v>
          </cell>
          <cell r="E479" t="str">
            <v>בלומברג</v>
          </cell>
          <cell r="F479" t="str">
            <v>5083</v>
          </cell>
          <cell r="G479" t="str">
            <v>Technology Hardware &amp; Equipment</v>
          </cell>
        </row>
        <row r="480">
          <cell r="C480" t="str">
            <v>US037833BU32</v>
          </cell>
          <cell r="D480" t="str">
            <v>אחר</v>
          </cell>
          <cell r="E480" t="str">
            <v>בלומברג</v>
          </cell>
          <cell r="F480" t="str">
            <v>930</v>
          </cell>
          <cell r="G480" t="str">
            <v>Technology Hardware &amp; Equipment</v>
          </cell>
        </row>
        <row r="481">
          <cell r="C481" t="str">
            <v>US30231GAF90</v>
          </cell>
          <cell r="D481" t="str">
            <v>אחר</v>
          </cell>
          <cell r="E481" t="str">
            <v>בלומברג</v>
          </cell>
          <cell r="F481" t="str">
            <v>5186</v>
          </cell>
          <cell r="G481" t="str">
            <v>Energy</v>
          </cell>
        </row>
        <row r="482">
          <cell r="C482" t="str">
            <v>US084670BS67</v>
          </cell>
          <cell r="D482" t="str">
            <v>אחר</v>
          </cell>
          <cell r="E482" t="str">
            <v>בלומברג</v>
          </cell>
          <cell r="F482" t="str">
            <v>3045</v>
          </cell>
          <cell r="G482" t="str">
            <v>Diversified Financials</v>
          </cell>
        </row>
        <row r="483">
          <cell r="C483" t="str">
            <v>US931142EL30</v>
          </cell>
          <cell r="D483" t="str">
            <v>אחר</v>
          </cell>
          <cell r="E483" t="str">
            <v>בלומברג</v>
          </cell>
          <cell r="F483" t="str">
            <v>5184</v>
          </cell>
          <cell r="G483" t="str">
            <v>Retailing</v>
          </cell>
        </row>
        <row r="484">
          <cell r="C484" t="str">
            <v>USU74078BY87</v>
          </cell>
          <cell r="D484" t="str">
            <v>אחר</v>
          </cell>
          <cell r="E484" t="str">
            <v>בלומברג</v>
          </cell>
          <cell r="F484" t="str">
            <v>3125</v>
          </cell>
          <cell r="G484" t="str">
            <v>Food, Beverage &amp; Tobacco</v>
          </cell>
        </row>
        <row r="485">
          <cell r="C485" t="str">
            <v>US654106AK94</v>
          </cell>
          <cell r="D485" t="str">
            <v>אחר</v>
          </cell>
          <cell r="E485" t="str">
            <v>בלומברג</v>
          </cell>
          <cell r="F485" t="str">
            <v>5209</v>
          </cell>
          <cell r="G485" t="str">
            <v>Retailing</v>
          </cell>
        </row>
        <row r="486">
          <cell r="C486" t="str">
            <v>US92826CAC64</v>
          </cell>
          <cell r="D486" t="str">
            <v>אחר</v>
          </cell>
          <cell r="E486" t="str">
            <v>בלומברג</v>
          </cell>
          <cell r="F486" t="str">
            <v>5089</v>
          </cell>
          <cell r="G486" t="str">
            <v>Consumer Durables &amp; Apparel</v>
          </cell>
        </row>
        <row r="487">
          <cell r="C487" t="str">
            <v>US458140BR09</v>
          </cell>
          <cell r="D487" t="str">
            <v>אחר</v>
          </cell>
          <cell r="E487" t="str">
            <v>בלומברג</v>
          </cell>
          <cell r="F487" t="str">
            <v>5087</v>
          </cell>
          <cell r="G487" t="str">
            <v>Technology Hardware &amp; Equipment</v>
          </cell>
        </row>
        <row r="488">
          <cell r="C488" t="str">
            <v>US57636QAP90</v>
          </cell>
          <cell r="D488" t="str">
            <v>אחר</v>
          </cell>
          <cell r="E488" t="str">
            <v>בלומברג</v>
          </cell>
          <cell r="F488" t="str">
            <v>5070</v>
          </cell>
          <cell r="G488" t="str">
            <v>Diversified Financials</v>
          </cell>
        </row>
        <row r="489">
          <cell r="C489" t="str">
            <v>US88579YBF79</v>
          </cell>
          <cell r="D489" t="str">
            <v>אחר</v>
          </cell>
          <cell r="E489" t="str">
            <v>בלומברג</v>
          </cell>
          <cell r="F489" t="str">
            <v>5148</v>
          </cell>
          <cell r="G489" t="str">
            <v>Materials</v>
          </cell>
        </row>
        <row r="490">
          <cell r="C490" t="str">
            <v>US717081EW90</v>
          </cell>
          <cell r="D490" t="str">
            <v>אחר</v>
          </cell>
          <cell r="E490" t="str">
            <v>בלומברג</v>
          </cell>
          <cell r="F490" t="str">
            <v>1190</v>
          </cell>
          <cell r="G490" t="str">
            <v>Pharmaceuticals &amp; Biotechnology</v>
          </cell>
        </row>
        <row r="491">
          <cell r="C491" t="str">
            <v>US717081ES88</v>
          </cell>
          <cell r="D491" t="str">
            <v>אחר</v>
          </cell>
          <cell r="E491" t="str">
            <v>בלומברג</v>
          </cell>
          <cell r="F491" t="str">
            <v>1190</v>
          </cell>
          <cell r="G491" t="str">
            <v>Pharmaceuticals &amp; Biotechnology</v>
          </cell>
        </row>
        <row r="492">
          <cell r="C492" t="str">
            <v>US369550BM97</v>
          </cell>
          <cell r="D492" t="str">
            <v>אחר</v>
          </cell>
          <cell r="E492" t="str">
            <v>בלומברג</v>
          </cell>
          <cell r="F492" t="str">
            <v>5210</v>
          </cell>
          <cell r="G492" t="str">
            <v>אחר</v>
          </cell>
        </row>
        <row r="493">
          <cell r="C493" t="str">
            <v>US94974BGA26</v>
          </cell>
          <cell r="D493" t="str">
            <v>NYSE</v>
          </cell>
          <cell r="E493" t="str">
            <v>בלומברג</v>
          </cell>
          <cell r="F493" t="str">
            <v>5085</v>
          </cell>
          <cell r="G493" t="str">
            <v>Banks</v>
          </cell>
        </row>
        <row r="494">
          <cell r="C494" t="str">
            <v>US94974BGP94</v>
          </cell>
          <cell r="D494" t="str">
            <v>NYSE</v>
          </cell>
          <cell r="E494" t="str">
            <v>בלומברג</v>
          </cell>
          <cell r="F494" t="str">
            <v>5085</v>
          </cell>
          <cell r="G494" t="str">
            <v>Banks</v>
          </cell>
        </row>
        <row r="495">
          <cell r="C495" t="str">
            <v>US46625HJD35</v>
          </cell>
          <cell r="D495" t="str">
            <v>NYSE</v>
          </cell>
          <cell r="E495" t="str">
            <v>בלומברג</v>
          </cell>
          <cell r="F495" t="str">
            <v>4809</v>
          </cell>
          <cell r="G495" t="str">
            <v>Banks</v>
          </cell>
        </row>
        <row r="496">
          <cell r="C496" t="str">
            <v>USUOR8A1AB34</v>
          </cell>
          <cell r="D496" t="str">
            <v>NYSE</v>
          </cell>
          <cell r="E496" t="str">
            <v>בלומברג</v>
          </cell>
          <cell r="F496" t="str">
            <v>2180</v>
          </cell>
          <cell r="G496" t="str">
            <v>Banks</v>
          </cell>
        </row>
        <row r="497">
          <cell r="C497" t="str">
            <v>US46625HQW33</v>
          </cell>
          <cell r="D497" t="str">
            <v>NYSE</v>
          </cell>
          <cell r="E497" t="str">
            <v>בלומברג</v>
          </cell>
          <cell r="F497" t="str">
            <v>4809</v>
          </cell>
          <cell r="G497" t="str">
            <v>Banks</v>
          </cell>
        </row>
        <row r="498">
          <cell r="C498" t="str">
            <v>US46625HMN79</v>
          </cell>
          <cell r="D498" t="str">
            <v>NYSE</v>
          </cell>
          <cell r="E498" t="str">
            <v>בלומברג</v>
          </cell>
          <cell r="F498" t="str">
            <v>4809</v>
          </cell>
          <cell r="G498" t="str">
            <v>Banks</v>
          </cell>
        </row>
        <row r="499">
          <cell r="C499" t="str">
            <v>US67066GAF19</v>
          </cell>
          <cell r="D499" t="str">
            <v>אחר</v>
          </cell>
          <cell r="E499" t="str">
            <v>בלומברג</v>
          </cell>
          <cell r="F499" t="str">
            <v>4967</v>
          </cell>
          <cell r="G499" t="str">
            <v>Technology Hardware &amp; Equipment</v>
          </cell>
        </row>
        <row r="500">
          <cell r="C500" t="str">
            <v>US949746RW34</v>
          </cell>
          <cell r="D500" t="str">
            <v>NYSE</v>
          </cell>
          <cell r="E500" t="str">
            <v>בלומברג</v>
          </cell>
          <cell r="F500" t="str">
            <v>4818</v>
          </cell>
          <cell r="G500" t="str">
            <v>Banks</v>
          </cell>
        </row>
        <row r="501">
          <cell r="C501" t="str">
            <v>US95000U2S19</v>
          </cell>
          <cell r="D501" t="str">
            <v>NYSE</v>
          </cell>
          <cell r="E501" t="str">
            <v>בלומברג</v>
          </cell>
          <cell r="F501" t="str">
            <v>5085</v>
          </cell>
          <cell r="G501" t="str">
            <v>Banks</v>
          </cell>
        </row>
        <row r="502">
          <cell r="C502" t="str">
            <v>US035240AQ30</v>
          </cell>
          <cell r="D502" t="str">
            <v>NYSE</v>
          </cell>
          <cell r="E502" t="str">
            <v>בלומברג</v>
          </cell>
          <cell r="F502" t="str">
            <v>5068</v>
          </cell>
          <cell r="G502" t="str">
            <v>Food, Beverage &amp; Tobacco</v>
          </cell>
        </row>
        <row r="503">
          <cell r="C503" t="str">
            <v>US06051GFF19</v>
          </cell>
          <cell r="D503" t="str">
            <v>NYSE</v>
          </cell>
          <cell r="E503" t="str">
            <v>בלומברג</v>
          </cell>
          <cell r="F503" t="str">
            <v>4767</v>
          </cell>
          <cell r="G503" t="str">
            <v>Banks</v>
          </cell>
        </row>
        <row r="504">
          <cell r="C504" t="str">
            <v>USQ12441AB91</v>
          </cell>
          <cell r="D504" t="str">
            <v>NYSE</v>
          </cell>
          <cell r="E504" t="str">
            <v>בלומברג</v>
          </cell>
          <cell r="F504" t="str">
            <v>5082</v>
          </cell>
          <cell r="G504" t="str">
            <v>Capital Goods</v>
          </cell>
        </row>
        <row r="505">
          <cell r="C505" t="str">
            <v>US172967MF56</v>
          </cell>
          <cell r="D505" t="str">
            <v>NYSE</v>
          </cell>
          <cell r="E505" t="str">
            <v>בלומברג</v>
          </cell>
          <cell r="F505" t="str">
            <v>4170</v>
          </cell>
          <cell r="G505" t="str">
            <v>Banks</v>
          </cell>
        </row>
        <row r="506">
          <cell r="C506" t="str">
            <v>US172967KG57</v>
          </cell>
          <cell r="D506" t="str">
            <v>NYSE</v>
          </cell>
          <cell r="E506" t="str">
            <v>בלומברג</v>
          </cell>
          <cell r="F506" t="str">
            <v>4170</v>
          </cell>
          <cell r="G506" t="str">
            <v>Banks</v>
          </cell>
        </row>
        <row r="507">
          <cell r="C507" t="str">
            <v>XS0308427581</v>
          </cell>
          <cell r="D507" t="str">
            <v>FWB</v>
          </cell>
          <cell r="E507" t="str">
            <v>בלומברג</v>
          </cell>
          <cell r="F507" t="str">
            <v>5163</v>
          </cell>
          <cell r="G507" t="str">
            <v>אחר</v>
          </cell>
        </row>
        <row r="508">
          <cell r="C508" t="str">
            <v>US71654QBW15</v>
          </cell>
          <cell r="D508" t="str">
            <v>אחר</v>
          </cell>
          <cell r="E508" t="str">
            <v>בלומברג</v>
          </cell>
          <cell r="F508" t="str">
            <v>4768</v>
          </cell>
          <cell r="G508" t="str">
            <v>Energy</v>
          </cell>
        </row>
        <row r="509">
          <cell r="C509" t="str">
            <v>US95040QAJ31</v>
          </cell>
          <cell r="D509" t="str">
            <v>NYSE</v>
          </cell>
          <cell r="E509" t="str">
            <v>בלומברג</v>
          </cell>
          <cell r="F509" t="str">
            <v>5157</v>
          </cell>
          <cell r="G509" t="str">
            <v>Real Estate</v>
          </cell>
        </row>
        <row r="510">
          <cell r="C510" t="str">
            <v>USQ98229AN94</v>
          </cell>
          <cell r="D510" t="str">
            <v>NYSE</v>
          </cell>
          <cell r="E510" t="str">
            <v>בלומברג</v>
          </cell>
          <cell r="F510" t="str">
            <v>5116</v>
          </cell>
          <cell r="G510" t="str">
            <v>אחר</v>
          </cell>
        </row>
        <row r="511">
          <cell r="C511" t="str">
            <v>DE000A11QR73</v>
          </cell>
          <cell r="D511" t="str">
            <v>NYSE</v>
          </cell>
          <cell r="E511" t="str">
            <v>בלומברג</v>
          </cell>
          <cell r="F511" t="str">
            <v>4770</v>
          </cell>
          <cell r="G511" t="str">
            <v>פארמה</v>
          </cell>
        </row>
        <row r="512">
          <cell r="C512" t="str">
            <v>USP1905CAE05</v>
          </cell>
          <cell r="D512" t="str">
            <v>NYSE</v>
          </cell>
          <cell r="E512" t="str">
            <v>בלומברג</v>
          </cell>
          <cell r="F512" t="str">
            <v>4700</v>
          </cell>
          <cell r="G512" t="str">
            <v>Food, Beverage &amp; Tobacco</v>
          </cell>
        </row>
        <row r="513">
          <cell r="C513" t="str">
            <v>US02342TAE91</v>
          </cell>
          <cell r="D513" t="str">
            <v>אחר</v>
          </cell>
          <cell r="E513" t="str">
            <v>בלומברג</v>
          </cell>
          <cell r="F513" t="str">
            <v>5113</v>
          </cell>
          <cell r="G513" t="str">
            <v>Technology Hardware &amp; Equipment</v>
          </cell>
        </row>
        <row r="514">
          <cell r="C514">
            <v>33086232</v>
          </cell>
          <cell r="D514" t="str">
            <v>FWB</v>
          </cell>
          <cell r="E514" t="str">
            <v>בלומברג</v>
          </cell>
          <cell r="F514" t="str">
            <v>3205</v>
          </cell>
          <cell r="G514" t="str">
            <v>Diversified Financials</v>
          </cell>
        </row>
        <row r="515">
          <cell r="C515" t="str">
            <v>US963320AW61</v>
          </cell>
          <cell r="D515" t="str">
            <v>NYSE</v>
          </cell>
          <cell r="E515" t="str">
            <v>בלומברג</v>
          </cell>
          <cell r="F515" t="str">
            <v>5115</v>
          </cell>
          <cell r="G515" t="str">
            <v>Household &amp; Personal Products</v>
          </cell>
        </row>
        <row r="516">
          <cell r="C516" t="str">
            <v>US302635AD99</v>
          </cell>
          <cell r="D516" t="str">
            <v>NYSE</v>
          </cell>
          <cell r="E516" t="str">
            <v>בלומברג</v>
          </cell>
          <cell r="F516" t="str">
            <v>5143</v>
          </cell>
          <cell r="G516" t="str">
            <v>Diversified Financials</v>
          </cell>
        </row>
        <row r="517">
          <cell r="C517" t="str">
            <v>US38147UAC18</v>
          </cell>
          <cell r="D517" t="str">
            <v>אחר</v>
          </cell>
          <cell r="E517" t="str">
            <v>בלומברג</v>
          </cell>
          <cell r="F517" t="str">
            <v>5193</v>
          </cell>
          <cell r="G517" t="str">
            <v>Diversified Financials</v>
          </cell>
        </row>
        <row r="518">
          <cell r="C518" t="str">
            <v>US04010LAY92</v>
          </cell>
          <cell r="D518" t="str">
            <v>אחר</v>
          </cell>
          <cell r="E518" t="str">
            <v>בלומברג</v>
          </cell>
          <cell r="F518" t="str">
            <v>5183</v>
          </cell>
          <cell r="G518" t="str">
            <v>Diversified Financials</v>
          </cell>
        </row>
        <row r="519">
          <cell r="C519" t="str">
            <v>US06738EBC84</v>
          </cell>
          <cell r="D519" t="str">
            <v>אחר</v>
          </cell>
          <cell r="E519" t="str">
            <v>בלומברג</v>
          </cell>
          <cell r="F519" t="str">
            <v>520029281</v>
          </cell>
          <cell r="G519" t="str">
            <v>Banks</v>
          </cell>
        </row>
        <row r="520">
          <cell r="C520" t="str">
            <v>US302635AE72</v>
          </cell>
          <cell r="D520" t="str">
            <v>אחר</v>
          </cell>
          <cell r="E520" t="str">
            <v>בלומברג</v>
          </cell>
          <cell r="F520" t="str">
            <v>5143</v>
          </cell>
          <cell r="G520" t="str">
            <v>Diversified Financials</v>
          </cell>
        </row>
        <row r="521">
          <cell r="C521" t="str">
            <v>XS1811181566</v>
          </cell>
          <cell r="D521" t="str">
            <v>EURONEXT</v>
          </cell>
          <cell r="E521" t="str">
            <v>בלומברג</v>
          </cell>
          <cell r="F521" t="str">
            <v>4959</v>
          </cell>
          <cell r="G521" t="str">
            <v>Real Estate</v>
          </cell>
        </row>
        <row r="522">
          <cell r="C522" t="str">
            <v>US69121KAC80</v>
          </cell>
          <cell r="D522" t="str">
            <v>אחר</v>
          </cell>
          <cell r="E522" t="str">
            <v>בלומברג</v>
          </cell>
          <cell r="F522" t="str">
            <v>5181</v>
          </cell>
          <cell r="G522" t="str">
            <v>Diversified Financials</v>
          </cell>
        </row>
        <row r="523">
          <cell r="C523" t="str">
            <v>USP78625EA73</v>
          </cell>
          <cell r="D523" t="str">
            <v>אחר</v>
          </cell>
          <cell r="E523" t="str">
            <v>בלומברג</v>
          </cell>
          <cell r="F523" t="str">
            <v>4768</v>
          </cell>
          <cell r="G523" t="str">
            <v>Energy</v>
          </cell>
        </row>
        <row r="524">
          <cell r="C524" t="str">
            <v>USP78625DX85</v>
          </cell>
          <cell r="D524" t="str">
            <v>אחר</v>
          </cell>
          <cell r="E524" t="str">
            <v>בלומברג</v>
          </cell>
          <cell r="F524" t="str">
            <v>4768</v>
          </cell>
          <cell r="G524" t="str">
            <v>Energy</v>
          </cell>
        </row>
        <row r="525">
          <cell r="C525" t="str">
            <v>US71429MAC91</v>
          </cell>
          <cell r="D525" t="str">
            <v>אחר</v>
          </cell>
          <cell r="E525" t="str">
            <v>בלומברג</v>
          </cell>
          <cell r="F525" t="str">
            <v>5221</v>
          </cell>
          <cell r="G525" t="str">
            <v>Pharmaceuticals &amp; Biotechnology</v>
          </cell>
        </row>
        <row r="526">
          <cell r="C526" t="str">
            <v>XS12065408606</v>
          </cell>
          <cell r="D526" t="str">
            <v>אחר</v>
          </cell>
          <cell r="E526" t="str">
            <v>בלומברג</v>
          </cell>
          <cell r="F526" t="str">
            <v>4255</v>
          </cell>
          <cell r="G526" t="str">
            <v>Automobiles &amp; Components</v>
          </cell>
        </row>
        <row r="527">
          <cell r="C527" t="str">
            <v>USP3713CAB48</v>
          </cell>
          <cell r="D527" t="str">
            <v>אחר</v>
          </cell>
          <cell r="E527" t="str">
            <v>בלומברג</v>
          </cell>
          <cell r="F527" t="str">
            <v>5170</v>
          </cell>
          <cell r="G527" t="str">
            <v>Energy</v>
          </cell>
        </row>
        <row r="528">
          <cell r="C528" t="str">
            <v>XS1634523754</v>
          </cell>
          <cell r="D528" t="str">
            <v>FWB</v>
          </cell>
          <cell r="E528" t="str">
            <v>בלומברג</v>
          </cell>
          <cell r="F528" t="str">
            <v>4845</v>
          </cell>
          <cell r="G528" t="str">
            <v>Real Estate</v>
          </cell>
        </row>
        <row r="529">
          <cell r="C529" t="str">
            <v>USU1714UAA35</v>
          </cell>
          <cell r="D529" t="str">
            <v>NYSE</v>
          </cell>
          <cell r="E529" t="str">
            <v>בלומברג</v>
          </cell>
          <cell r="F529" t="str">
            <v>4710</v>
          </cell>
          <cell r="G529" t="str">
            <v>Consumer Durables &amp; Apparel</v>
          </cell>
        </row>
        <row r="530">
          <cell r="C530" t="str">
            <v>US15137TAA88</v>
          </cell>
          <cell r="D530" t="str">
            <v>NYSE</v>
          </cell>
          <cell r="E530" t="str">
            <v>בלומברג</v>
          </cell>
          <cell r="F530" t="str">
            <v>4885</v>
          </cell>
          <cell r="G530" t="str">
            <v>Health Care Equipment &amp; Services</v>
          </cell>
        </row>
        <row r="531">
          <cell r="C531" t="str">
            <v>US44962LAJ61</v>
          </cell>
          <cell r="D531" t="str">
            <v>NYSE</v>
          </cell>
          <cell r="E531" t="str">
            <v>בלומברג</v>
          </cell>
          <cell r="F531" t="str">
            <v>5156</v>
          </cell>
          <cell r="G531" t="str">
            <v>Technology Hardware &amp; Equipment</v>
          </cell>
        </row>
        <row r="532">
          <cell r="C532" t="str">
            <v>US78572XAG60</v>
          </cell>
          <cell r="D532" t="str">
            <v>אחר</v>
          </cell>
          <cell r="E532" t="str">
            <v>בלומברג</v>
          </cell>
          <cell r="F532" t="str">
            <v>5165</v>
          </cell>
          <cell r="G532" t="str">
            <v>Health Care Equipment &amp; Services</v>
          </cell>
        </row>
        <row r="533">
          <cell r="C533" t="str">
            <v>US858119BD11</v>
          </cell>
          <cell r="D533" t="str">
            <v>אחר</v>
          </cell>
          <cell r="E533" t="str">
            <v>בלומברג</v>
          </cell>
          <cell r="F533" t="str">
            <v>5008</v>
          </cell>
          <cell r="G533" t="str">
            <v>אחר</v>
          </cell>
        </row>
        <row r="534">
          <cell r="C534" t="str">
            <v>XS1028951264</v>
          </cell>
          <cell r="D534" t="str">
            <v>NYSE</v>
          </cell>
          <cell r="E534" t="str">
            <v>בלומברג</v>
          </cell>
          <cell r="F534" t="str">
            <v>5004</v>
          </cell>
          <cell r="G534" t="str">
            <v>Telecommunication Services</v>
          </cell>
        </row>
        <row r="535">
          <cell r="C535" t="str">
            <v>USP2253TJN02</v>
          </cell>
          <cell r="D535" t="str">
            <v>אחר</v>
          </cell>
          <cell r="E535" t="str">
            <v>בלומברג</v>
          </cell>
          <cell r="F535" t="str">
            <v>5179</v>
          </cell>
          <cell r="G535" t="str">
            <v>Materials</v>
          </cell>
        </row>
        <row r="536">
          <cell r="C536" t="str">
            <v>US62886EAS72</v>
          </cell>
          <cell r="D536" t="str">
            <v>NYSE</v>
          </cell>
          <cell r="E536" t="str">
            <v>בלומברג</v>
          </cell>
          <cell r="F536" t="str">
            <v>5046</v>
          </cell>
          <cell r="G536" t="str">
            <v>Technology Hardware &amp; Equipment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5" tableBorderDxfId="424">
  <autoFilter ref="B7:D43">
    <filterColumn colId="0" hiddenButton="1"/>
    <filterColumn colId="1" hiddenButton="1"/>
    <filterColumn colId="2" hiddenButton="1"/>
  </autoFilter>
  <tableColumns count="3">
    <tableColumn id="1" name="עמודה1" dataDxfId="423" dataCellStyle="Normal_2007-16618"/>
    <tableColumn id="2" name="שווי הוגן" dataDxfId="422"/>
    <tableColumn id="3" name="שעור מנכסי השקעה*" dataDxfId="4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5" dataDxfId="276" headerRowBorderDxfId="288" tableBorderDxfId="289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7"/>
    <tableColumn id="2" name="מספר ני&quot;ע" dataDxfId="286"/>
    <tableColumn id="3" name="זירת מסחר" dataDxfId="285"/>
    <tableColumn id="4" name="ענף מסחר" dataDxfId="284"/>
    <tableColumn id="5" name="סוג מטבע" dataDxfId="283"/>
    <tableColumn id="6" name="ערך נקוב****" dataDxfId="282"/>
    <tableColumn id="7" name="שער***" dataDxfId="281"/>
    <tableColumn id="8" name="שווי שוק" dataDxfId="280"/>
    <tableColumn id="9" name="שעור מערך נקוב מונפק" dataDxfId="279"/>
    <tableColumn id="10" name="שעור מנכסי אפיק ההשקעה" dataDxfId="278"/>
    <tableColumn id="11" name="שעור מסך נכסי השקעה**" dataDxfId="2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4" dataDxfId="265" headerRowBorderDxfId="273" tableBorderDxfId="274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2"/>
    <tableColumn id="4" name="ענף מסחר"/>
    <tableColumn id="5" name="סוג מטבע"/>
    <tableColumn id="6" name="ערך נקוב****" dataDxfId="271"/>
    <tableColumn id="7" name="שער***" dataDxfId="270"/>
    <tableColumn id="8" name="שווי שוק" dataDxfId="269"/>
    <tableColumn id="9" name="שעור מערך נקוב מונפק" dataDxfId="268"/>
    <tableColumn id="10" name="שעור מנכסי אפיק ההשקעה" dataDxfId="267"/>
    <tableColumn id="11" name="שעור מסך נכסי השקעה**" dataDxfId="2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60" headerRowBorderDxfId="262" tableBorderDxfId="263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1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4" dataDxfId="245" headerRowBorderDxfId="258" tableBorderDxfId="259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7"/>
    <tableColumn id="4" name="דירוג"/>
    <tableColumn id="5" name="שם מדרג" dataDxfId="256"/>
    <tableColumn id="6" name="תאריך רכישה" dataDxfId="255"/>
    <tableColumn id="7" name="מח&quot;מ" dataDxfId="254"/>
    <tableColumn id="8" name="סוג מטבע"/>
    <tableColumn id="9" name="שיעור ריבית" dataDxfId="253"/>
    <tableColumn id="10" name="תשואה לפידיון" dataDxfId="252"/>
    <tableColumn id="11" name="ערך נקוב****" dataDxfId="251"/>
    <tableColumn id="12" name="שער***" dataDxfId="250"/>
    <tableColumn id="13" name="שווי שוק" dataDxfId="249"/>
    <tableColumn id="14" name="שעור מערך נקוב מונפק" dataDxfId="248"/>
    <tableColumn id="15" name="שעור מנכסי אפיק ההשקעה" dataDxfId="247"/>
    <tableColumn id="16" name="שעור מסך נכסי השקעה**" dataDxfId="2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5" dataDxfId="226" headerRowBorderDxfId="242" tableBorderDxfId="243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1"/>
    <tableColumn id="2" name="מספר ני&quot;ע" dataDxfId="240"/>
    <tableColumn id="3" name="דירוג" dataDxfId="239"/>
    <tableColumn id="4" name="שם מדרג" dataDxfId="238"/>
    <tableColumn id="5" name="תאריך רכישה" dataDxfId="237"/>
    <tableColumn id="6" name="מח&quot;מ" dataDxfId="236"/>
    <tableColumn id="7" name="סוג מטבע" dataDxfId="235"/>
    <tableColumn id="8" name="שיעור ריבית" dataDxfId="234"/>
    <tableColumn id="9" name="תשואה לפידיון" dataDxfId="233"/>
    <tableColumn id="10" name="ערך נקוב****" dataDxfId="232"/>
    <tableColumn id="11" name="שער***" dataDxfId="231"/>
    <tableColumn id="12" name="שווי הוגן" dataDxfId="230"/>
    <tableColumn id="13" name="שעור מערך נקוב מונפק" dataDxfId="229"/>
    <tableColumn id="14" name="שעור מנכסי אפיק ההשקעה" dataDxfId="228"/>
    <tableColumn id="15" name="שעור מסך נכסי השקעה**" dataDxfId="2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3" dataDxfId="204" headerRowBorderDxfId="223" tableBorderDxfId="224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2"/>
    <tableColumn id="2" name="מספר ני&quot;ע" dataDxfId="221"/>
    <tableColumn id="3" name="ספק המידע" dataDxfId="220"/>
    <tableColumn id="4" name="מספר מנפיק" dataDxfId="219"/>
    <tableColumn id="5" name="ענף מסחר" dataDxfId="218"/>
    <tableColumn id="6" name="דירוג" dataDxfId="217"/>
    <tableColumn id="7" name="שם מדרג" dataDxfId="216"/>
    <tableColumn id="8" name="תאריך רכישה" dataDxfId="215"/>
    <tableColumn id="9" name="מח&quot;מ" dataDxfId="214"/>
    <tableColumn id="10" name="סוג מטבע" dataDxfId="213"/>
    <tableColumn id="11" name="שיעור ריבית" dataDxfId="212"/>
    <tableColumn id="12" name="תשואה לפידיון" dataDxfId="211"/>
    <tableColumn id="13" name="ערך נקוב****" dataDxfId="210"/>
    <tableColumn id="14" name="שער***" dataDxfId="209"/>
    <tableColumn id="15" name="שווי הוגן" dataDxfId="208"/>
    <tableColumn id="16" name="שעור מערך נקוב מונפק" dataDxfId="207"/>
    <tableColumn id="17" name="שעור מנכסי אפיק ההשקעה" dataDxfId="206"/>
    <tableColumn id="18" name="שעור מסך נכסי השקעה**" dataDxfId="2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1" dataDxfId="182" headerRowBorderDxfId="201" tableBorderDxfId="202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0"/>
    <tableColumn id="2" name="מספר ני&quot;ע" dataDxfId="199"/>
    <tableColumn id="3" name="ספק המידע" dataDxfId="198"/>
    <tableColumn id="4" name="מספר מנפיק" dataDxfId="197"/>
    <tableColumn id="5" name="ענף מסחר" dataDxfId="196"/>
    <tableColumn id="6" name="דירוג" dataDxfId="195"/>
    <tableColumn id="7" name="שם מדרג" dataDxfId="194"/>
    <tableColumn id="8" name="תאריך רכישה" dataDxfId="193"/>
    <tableColumn id="9" name="מח&quot;מ" dataDxfId="192"/>
    <tableColumn id="10" name="סוג מטבע" dataDxfId="191"/>
    <tableColumn id="11" name="שיעור ריבית" dataDxfId="190"/>
    <tableColumn id="12" name="תשואה לפידיון" dataDxfId="189"/>
    <tableColumn id="13" name="ערך נקוב****" dataDxfId="188"/>
    <tableColumn id="14" name="שער***" dataDxfId="187"/>
    <tableColumn id="15" name="שווי הוגן" dataDxfId="186"/>
    <tableColumn id="16" name="שעור מערך נקוב מונפק" dataDxfId="185"/>
    <tableColumn id="17" name="שעור מנכסי אפיק ההשקעה" dataDxfId="184"/>
    <tableColumn id="18" name="שעור מסך נכסי השקעה**" dataDxfId="1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5" dataDxfId="166" headerRowBorderDxfId="179" tableBorderDxfId="180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8"/>
    <tableColumn id="2" name="מספר ני&quot;ע" dataDxfId="177"/>
    <tableColumn id="3" name="ספק המידע" dataDxfId="176"/>
    <tableColumn id="4" name="מספר מנפיק" dataDxfId="175"/>
    <tableColumn id="5" name="ענף מסחר" dataDxfId="174"/>
    <tableColumn id="6" name="סוג מטבע" dataDxfId="173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4" dataDxfId="155" headerRowBorderDxfId="163" tableBorderDxfId="164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2"/>
    <tableColumn id="5" name="ערך נקוב****" dataDxfId="161"/>
    <tableColumn id="6" name="שער***" dataDxfId="160"/>
    <tableColumn id="7" name="שווי הוגן" dataDxfId="159"/>
    <tableColumn id="8" name="שעור מערך נקוב מונפק" dataDxfId="158"/>
    <tableColumn id="9" name="שעור מנכסי אפיק ההשקעה" dataDxfId="157"/>
    <tableColumn id="10" name="שעור מסך נכסי השקעה**" dataDxfId="1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50" headerRowBorderDxfId="152" tableBorderDxfId="153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1" totalsRowShown="0" headerRowDxfId="420" headerRowBorderDxfId="419" tableBorderDxfId="418" headerRowCellStyle="Normal_2007-16618">
  <autoFilter ref="C45:D51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9" dataDxfId="140" headerRowBorderDxfId="148" tableBorderDxfId="149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7"/>
    <tableColumn id="6" name="ערך נקוב****" dataDxfId="146"/>
    <tableColumn id="7" name="שער***" dataDxfId="145"/>
    <tableColumn id="8" name="שווי הוגן" dataDxfId="144"/>
    <tableColumn id="9" name="שעור מערך נקוב מונפק" dataDxfId="143"/>
    <tableColumn id="10" name="שעור מנכסי אפיק ההשקעה" dataDxfId="142"/>
    <tableColumn id="11" name="שעור מסך נכסי השקעה**" dataDxfId="1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4" totalsRowShown="0" headerRowDxfId="129" dataDxfId="130" headerRowBorderDxfId="137" tableBorderDxfId="138">
  <autoFilter ref="A8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6"/>
    <tableColumn id="6" name="ערך נקוב****" dataDxfId="135"/>
    <tableColumn id="7" name="שער***" dataDxfId="134"/>
    <tableColumn id="8" name="שווי הוגן" dataDxfId="133"/>
    <tableColumn id="9" name="שעור מנכסי אפיק ההשקעה" dataDxfId="132"/>
    <tableColumn id="10" name="שעור מסך נכסי השקעה**" data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3" dataDxfId="114" headerRowBorderDxfId="127" tableBorderDxfId="12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6"/>
    <tableColumn id="4" name="דירוג"/>
    <tableColumn id="5" name="שם מדרג" dataDxfId="125"/>
    <tableColumn id="6" name="תאריך רכישה" dataDxfId="124"/>
    <tableColumn id="7" name="מח&quot;מ" dataDxfId="123"/>
    <tableColumn id="8" name="סוג מטבע"/>
    <tableColumn id="9" name="שיעור ריבית" dataDxfId="122"/>
    <tableColumn id="10" name="תשואה לפידיון" dataDxfId="121"/>
    <tableColumn id="11" name="ערך נקוב****" dataDxfId="120"/>
    <tableColumn id="12" name="שער***" dataDxfId="119"/>
    <tableColumn id="13" name="שווי הוגן" dataDxfId="118"/>
    <tableColumn id="14" name="שעור מערך נקוב מונפק" dataDxfId="117"/>
    <tableColumn id="15" name="שעור מנכסי אפיק ההשקעה" dataDxfId="116"/>
    <tableColumn id="16" name="שעור מסך נכסי השקעה**" dataDxfId="1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Q39" totalsRowShown="0" headerRowDxfId="96" dataDxfId="97" headerRowBorderDxfId="111" tableBorderDxfId="112">
  <autoFilter ref="A7:Q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0"/>
    <tableColumn id="3" name="מספר ני&quot;ע"/>
    <tableColumn id="4" name="מספר מנפיק" dataDxfId="109"/>
    <tableColumn id="5" name="דירוג"/>
    <tableColumn id="6" name="תאריך רכישה" dataDxfId="108"/>
    <tableColumn id="7" name="שם מדרג" dataDxfId="107"/>
    <tableColumn id="8" name="מח&quot;מ" dataDxfId="106"/>
    <tableColumn id="9" name="ענף משק" dataDxfId="105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1" totalsRowShown="0" headerRowDxfId="403" dataDxfId="404" headerRowBorderDxfId="416" tableBorderDxfId="417">
  <autoFilter ref="A7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5"/>
    <tableColumn id="2" name="מספר ני&quot;ע" dataDxfId="414"/>
    <tableColumn id="3" name="מספר מנפיק" dataDxfId="413"/>
    <tableColumn id="4" name="דירוג" dataDxfId="412"/>
    <tableColumn id="5" name="שם מדרג" dataDxfId="411"/>
    <tableColumn id="6" name="סוג מטבע" dataDxfId="410"/>
    <tableColumn id="7" name="שיעור ריבית" dataDxfId="409"/>
    <tableColumn id="8" name="תשואה לפידיון" dataDxfId="408"/>
    <tableColumn id="9" name="שווי שוק" dataDxfId="407"/>
    <tableColumn id="10" name="שעור מנכסי אפיק ההשקעה" dataDxfId="406"/>
    <tableColumn id="11" name="שעור מסך נכסי השקעה" dataDxfId="4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57" totalsRowShown="0" headerRowDxfId="382" dataDxfId="383" headerRowBorderDxfId="401" tableBorderDxfId="402">
  <autoFilter ref="A8:Q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0"/>
    <tableColumn id="2" name="מספר ני&quot;ע" dataDxfId="399"/>
    <tableColumn id="3" name="זירת מסחר" dataDxfId="398"/>
    <tableColumn id="4" name="דירוג" dataDxfId="397"/>
    <tableColumn id="5" name="שם מדרג" dataDxfId="396"/>
    <tableColumn id="6" name="תאריך רכישה" dataDxfId="395"/>
    <tableColumn id="7" name="מח&quot;מ" dataDxfId="394"/>
    <tableColumn id="8" name="סוג מטבע" dataDxfId="393"/>
    <tableColumn id="9" name="שיעור ריבית" dataDxfId="392"/>
    <tableColumn id="10" name="תשואה לפידיון" dataDxfId="391"/>
    <tableColumn id="11" name="ערך נקוב****" dataDxfId="390"/>
    <tableColumn id="12" name="שער***" dataDxfId="389"/>
    <tableColumn id="13" name="פדיון/ריבית/דיבידנד לקבל*****  " dataDxfId="388"/>
    <tableColumn id="14" name="שווי שוק" dataDxfId="387"/>
    <tableColumn id="15" name="שעור מערך נקוב**** מונפק" dataDxfId="386"/>
    <tableColumn id="16" name="שעור מנכסי אפיק ההשקעה" dataDxfId="385"/>
    <tableColumn id="17" name="שעור מסך נכסי השקעה**" dataDxfId="3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8" dataDxfId="359" headerRowBorderDxfId="380" tableBorderDxfId="381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9"/>
    <tableColumn id="2" name="מספר ני&quot;ע" dataDxfId="378"/>
    <tableColumn id="3" name="זירת מסחר" dataDxfId="377"/>
    <tableColumn id="4" name="ספק מידע" dataDxfId="376"/>
    <tableColumn id="5" name="מספר מנפיק" dataDxfId="375"/>
    <tableColumn id="6" name="ענף מסחר" dataDxfId="374"/>
    <tableColumn id="7" name="דירוג" dataDxfId="373"/>
    <tableColumn id="8" name="שם מדרג" dataDxfId="372"/>
    <tableColumn id="9" name="תאריך רכישה" dataDxfId="371"/>
    <tableColumn id="10" name="מח&quot;מ" dataDxfId="370"/>
    <tableColumn id="11" name="סוג מטבע" dataDxfId="369"/>
    <tableColumn id="12" name="שיעור ריבית" dataDxfId="368"/>
    <tableColumn id="13" name="תשואה לפידיון" dataDxfId="367"/>
    <tableColumn id="14" name="ערך נקוב****" dataDxfId="366"/>
    <tableColumn id="15" name="שער***" dataDxfId="365"/>
    <tableColumn id="16" name="פדיון/ריבית/דיבידנד לקבל*****  " dataDxfId="364"/>
    <tableColumn id="17" name="שווי שוק" dataDxfId="363"/>
    <tableColumn id="18" name="שעור מערך נקוב מונפק" dataDxfId="362"/>
    <tableColumn id="19" name="שעור מנכסי אפיק ההשקעה" dataDxfId="361"/>
    <tableColumn id="20" name="שעור מסך נכסי השקעה**" dataDxfId="3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299" totalsRowShown="0" headerRowDxfId="334" dataDxfId="335" headerRowBorderDxfId="356" tableBorderDxfId="357">
  <autoFilter ref="A8:T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5"/>
    <tableColumn id="2" name="מספר ני&quot;ע" dataDxfId="354"/>
    <tableColumn id="3" name="זירת מסחר" dataDxfId="353"/>
    <tableColumn id="4" name="ספק מידע" dataDxfId="352"/>
    <tableColumn id="5" name="מספר מנפיק" dataDxfId="351"/>
    <tableColumn id="6" name="ענף מסחר" dataDxfId="350"/>
    <tableColumn id="7" name="דירוג" dataDxfId="349"/>
    <tableColumn id="8" name="שם מדרג" dataDxfId="348"/>
    <tableColumn id="9" name="תאריך רכישה" dataDxfId="347"/>
    <tableColumn id="10" name="מח&quot;מ" dataDxfId="346"/>
    <tableColumn id="11" name="סוג מטבע" dataDxfId="345"/>
    <tableColumn id="12" name="שיעור ריבית" dataDxfId="344"/>
    <tableColumn id="13" name="תשואה לפידיון" dataDxfId="343"/>
    <tableColumn id="14" name="ערך נקוב****" dataDxfId="342"/>
    <tableColumn id="15" name="שער***" dataDxfId="341"/>
    <tableColumn id="16" name="פדיון/ריבית/דיבידנד לקבל*****  " dataDxfId="340"/>
    <tableColumn id="17" name="שווי שוק" dataDxfId="339"/>
    <tableColumn id="18" name="שעור מערך נקוב מונפק" dataDxfId="338"/>
    <tableColumn id="19" name="שעור מנכסי אפיק ההשקעה" dataDxfId="337"/>
    <tableColumn id="20" name="שעור מסך נכסי השקעה**" dataDxfId="3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59" totalsRowShown="0" headerRowDxfId="316" dataDxfId="317" headerRowBorderDxfId="332" tableBorderDxfId="333">
  <autoFilter ref="A8:N5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1"/>
    <tableColumn id="2" name="מספר ני&quot;ע" dataDxfId="330"/>
    <tableColumn id="3" name="זירת מסחר" dataDxfId="329"/>
    <tableColumn id="4" name="ספק מידע" dataDxfId="328"/>
    <tableColumn id="5" name="מספר מנפיק" dataDxfId="327"/>
    <tableColumn id="6" name="ענף מסחר" dataDxfId="326"/>
    <tableColumn id="7" name="סוג מטבע" dataDxfId="325"/>
    <tableColumn id="8" name="ערך נקוב****" dataDxfId="324"/>
    <tableColumn id="9" name="שער***" dataDxfId="323"/>
    <tableColumn id="10" name="פדיון/ריבית/דיבידנד לקבל*****  " dataDxfId="322"/>
    <tableColumn id="11" name="שווי שוק" dataDxfId="321"/>
    <tableColumn id="12" name="שעור מערך נקוב מונפק" dataDxfId="320"/>
    <tableColumn id="13" name="שעור מנכסי אפיק ההשקעה" dataDxfId="319"/>
    <tableColumn id="14" name="שעור מסך נכסי השקעה**" dataDxfId="3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8" totalsRowShown="0" headerRowDxfId="303" dataDxfId="304" headerRowBorderDxfId="314" tableBorderDxfId="315">
  <autoFilter ref="A8:M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3"/>
    <tableColumn id="4" name="מספר מנפיק" dataDxfId="312"/>
    <tableColumn id="5" name="ענף מסחר"/>
    <tableColumn id="6" name="סוג מטבע"/>
    <tableColumn id="7" name="ערך נקוב****" dataDxfId="311"/>
    <tableColumn id="8" name="שער***" dataDxfId="310"/>
    <tableColumn id="9" name="פדיון/ריבית/דיבידנד לקבל*****  " dataDxfId="309"/>
    <tableColumn id="10" name="שווי שוק" dataDxfId="308"/>
    <tableColumn id="11" name="שעור מערך נקוב מונפק" dataDxfId="307"/>
    <tableColumn id="12" name="שעור מנכסי אפיק ההשקעה" dataDxfId="306"/>
    <tableColumn id="13" name="שעור מסך נכסי השקעה**" dataDxfId="3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0" dataDxfId="291" headerRowBorderDxfId="301" tableBorderDxfId="302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0"/>
    <tableColumn id="4" name="מספר מנפיק" dataDxfId="299"/>
    <tableColumn id="5" name="ענף מסחר"/>
    <tableColumn id="6" name="דירוג"/>
    <tableColumn id="7" name="שם מדרג" dataDxfId="298"/>
    <tableColumn id="8" name="סוג מטבע"/>
    <tableColumn id="9" name="ערך נקוב****" dataDxfId="297"/>
    <tableColumn id="10" name="שער***" dataDxfId="296"/>
    <tableColumn id="11" name="שווי שוק" dataDxfId="295"/>
    <tableColumn id="12" name="שעור מערך נקוב מונפק" dataDxfId="294"/>
    <tableColumn id="13" name="שעור מנכסי אפיק ההשקעה" dataDxfId="293"/>
    <tableColumn id="14" name="שעור מסך נכסי השקעה**" dataDxfId="2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1"/>
  <sheetViews>
    <sheetView rightToLeft="1" workbookViewId="0">
      <selection activeCell="C46" sqref="C46"/>
    </sheetView>
  </sheetViews>
  <sheetFormatPr defaultColWidth="0" defaultRowHeight="18" zeroHeight="1"/>
  <cols>
    <col min="1" max="1" width="29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s="1" t="s">
        <v>931</v>
      </c>
    </row>
    <row r="3" spans="1:36">
      <c r="B3" s="2" t="s">
        <v>2</v>
      </c>
      <c r="C3" t="s">
        <v>193</v>
      </c>
    </row>
    <row r="4" spans="1:36">
      <c r="B4" s="2" t="s">
        <v>3</v>
      </c>
      <c r="C4" s="1">
        <v>8834</v>
      </c>
    </row>
    <row r="5" spans="1:36">
      <c r="B5" s="63" t="s">
        <v>194</v>
      </c>
      <c r="C5" t="s">
        <v>195</v>
      </c>
    </row>
    <row r="6" spans="1:36" ht="26.25" customHeight="1">
      <c r="B6" s="72" t="s">
        <v>4</v>
      </c>
      <c r="C6" s="73"/>
      <c r="D6" s="74"/>
    </row>
    <row r="7" spans="1:36" s="3" customFormat="1">
      <c r="B7" s="40" t="s">
        <v>961</v>
      </c>
      <c r="C7" s="75" t="s">
        <v>5</v>
      </c>
      <c r="D7" s="76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932</v>
      </c>
      <c r="B11" s="57" t="s">
        <v>13</v>
      </c>
      <c r="C11" s="64">
        <v>896.05368048399998</v>
      </c>
      <c r="D11" s="65">
        <v>3.78E-2</v>
      </c>
    </row>
    <row r="12" spans="1:36">
      <c r="B12" s="57" t="s">
        <v>14</v>
      </c>
      <c r="C12" s="50"/>
      <c r="D12" s="50"/>
    </row>
    <row r="13" spans="1:36">
      <c r="A13" s="9" t="s">
        <v>933</v>
      </c>
      <c r="B13" s="58" t="s">
        <v>15</v>
      </c>
      <c r="C13" s="66">
        <v>6678.3441007000001</v>
      </c>
      <c r="D13" s="67">
        <v>0.24229999999999999</v>
      </c>
    </row>
    <row r="14" spans="1:36">
      <c r="A14" s="9" t="s">
        <v>934</v>
      </c>
      <c r="B14" s="58" t="s">
        <v>16</v>
      </c>
      <c r="C14" s="66">
        <v>0</v>
      </c>
      <c r="D14" s="67">
        <v>0</v>
      </c>
    </row>
    <row r="15" spans="1:36">
      <c r="A15" s="9" t="s">
        <v>935</v>
      </c>
      <c r="B15" s="58" t="s">
        <v>17</v>
      </c>
      <c r="C15" s="66">
        <v>3795.2860287489998</v>
      </c>
      <c r="D15" s="67">
        <v>0.13769999999999999</v>
      </c>
    </row>
    <row r="16" spans="1:36">
      <c r="A16" s="9" t="s">
        <v>936</v>
      </c>
      <c r="B16" s="58" t="s">
        <v>18</v>
      </c>
      <c r="C16" s="66">
        <v>3326.0779683000001</v>
      </c>
      <c r="D16" s="67">
        <v>0.1207</v>
      </c>
    </row>
    <row r="17" spans="1:4">
      <c r="A17" s="9" t="s">
        <v>937</v>
      </c>
      <c r="B17" s="58" t="s">
        <v>928</v>
      </c>
      <c r="C17" s="66">
        <v>12744.9807096</v>
      </c>
      <c r="D17" s="67">
        <v>0.46229999999999999</v>
      </c>
    </row>
    <row r="18" spans="1:4">
      <c r="A18" s="9" t="s">
        <v>938</v>
      </c>
      <c r="B18" s="58" t="s">
        <v>19</v>
      </c>
      <c r="C18" s="66">
        <v>0</v>
      </c>
      <c r="D18" s="67">
        <v>0</v>
      </c>
    </row>
    <row r="19" spans="1:4">
      <c r="A19" s="9" t="s">
        <v>939</v>
      </c>
      <c r="B19" s="58" t="s">
        <v>20</v>
      </c>
      <c r="C19" s="66">
        <v>0</v>
      </c>
      <c r="D19" s="67">
        <v>0</v>
      </c>
    </row>
    <row r="20" spans="1:4">
      <c r="A20" s="9" t="s">
        <v>940</v>
      </c>
      <c r="B20" s="58" t="s">
        <v>21</v>
      </c>
      <c r="C20" s="66">
        <v>0</v>
      </c>
      <c r="D20" s="67">
        <v>0</v>
      </c>
    </row>
    <row r="21" spans="1:4">
      <c r="A21" s="9" t="s">
        <v>941</v>
      </c>
      <c r="B21" s="58" t="s">
        <v>22</v>
      </c>
      <c r="C21" s="66">
        <v>0</v>
      </c>
      <c r="D21" s="67">
        <v>0</v>
      </c>
    </row>
    <row r="22" spans="1:4">
      <c r="A22" s="9" t="s">
        <v>942</v>
      </c>
      <c r="B22" s="58" t="s">
        <v>23</v>
      </c>
      <c r="C22" s="66">
        <v>0</v>
      </c>
      <c r="D22" s="67">
        <v>0</v>
      </c>
    </row>
    <row r="23" spans="1:4">
      <c r="B23" s="57" t="s">
        <v>24</v>
      </c>
      <c r="C23" s="50"/>
      <c r="D23" s="50"/>
    </row>
    <row r="24" spans="1:4">
      <c r="A24" s="9" t="s">
        <v>943</v>
      </c>
      <c r="B24" s="58" t="s">
        <v>25</v>
      </c>
      <c r="C24" s="66">
        <v>0</v>
      </c>
      <c r="D24" s="67">
        <v>0</v>
      </c>
    </row>
    <row r="25" spans="1:4">
      <c r="A25" s="9" t="s">
        <v>944</v>
      </c>
      <c r="B25" s="58" t="s">
        <v>26</v>
      </c>
      <c r="C25" s="66">
        <v>0</v>
      </c>
      <c r="D25" s="67">
        <v>0</v>
      </c>
    </row>
    <row r="26" spans="1:4">
      <c r="A26" s="9" t="s">
        <v>945</v>
      </c>
      <c r="B26" s="58" t="s">
        <v>17</v>
      </c>
      <c r="C26" s="66">
        <v>0</v>
      </c>
      <c r="D26" s="67">
        <v>0</v>
      </c>
    </row>
    <row r="27" spans="1:4">
      <c r="A27" s="9" t="s">
        <v>946</v>
      </c>
      <c r="B27" s="58" t="s">
        <v>27</v>
      </c>
      <c r="C27" s="66">
        <v>0</v>
      </c>
      <c r="D27" s="67">
        <v>0</v>
      </c>
    </row>
    <row r="28" spans="1:4">
      <c r="A28" s="9" t="s">
        <v>947</v>
      </c>
      <c r="B28" s="58" t="s">
        <v>28</v>
      </c>
      <c r="C28" s="66">
        <v>0</v>
      </c>
      <c r="D28" s="67">
        <v>0</v>
      </c>
    </row>
    <row r="29" spans="1:4">
      <c r="A29" s="9" t="s">
        <v>948</v>
      </c>
      <c r="B29" s="58" t="s">
        <v>29</v>
      </c>
      <c r="C29" s="66">
        <v>0</v>
      </c>
      <c r="D29" s="67">
        <v>0</v>
      </c>
    </row>
    <row r="30" spans="1:4">
      <c r="A30" s="9" t="s">
        <v>949</v>
      </c>
      <c r="B30" s="58" t="s">
        <v>30</v>
      </c>
      <c r="C30" s="66">
        <v>0</v>
      </c>
      <c r="D30" s="67">
        <v>0</v>
      </c>
    </row>
    <row r="31" spans="1:4">
      <c r="A31" s="9" t="s">
        <v>950</v>
      </c>
      <c r="B31" s="58" t="s">
        <v>31</v>
      </c>
      <c r="C31" s="66">
        <v>-19.686802293207933</v>
      </c>
      <c r="D31" s="67">
        <v>-6.9999999999999999E-4</v>
      </c>
    </row>
    <row r="32" spans="1:4">
      <c r="A32" s="9" t="s">
        <v>951</v>
      </c>
      <c r="B32" s="58" t="s">
        <v>32</v>
      </c>
      <c r="C32" s="66">
        <v>0</v>
      </c>
      <c r="D32" s="67">
        <v>0</v>
      </c>
    </row>
    <row r="33" spans="1:4">
      <c r="A33" s="9" t="s">
        <v>952</v>
      </c>
      <c r="B33" s="57" t="s">
        <v>33</v>
      </c>
      <c r="C33" s="66">
        <v>0</v>
      </c>
      <c r="D33" s="67">
        <v>0</v>
      </c>
    </row>
    <row r="34" spans="1:4">
      <c r="A34" s="9" t="s">
        <v>953</v>
      </c>
      <c r="B34" s="57" t="s">
        <v>34</v>
      </c>
      <c r="C34" s="66">
        <v>0</v>
      </c>
      <c r="D34" s="67">
        <v>0</v>
      </c>
    </row>
    <row r="35" spans="1:4">
      <c r="A35" s="9" t="s">
        <v>954</v>
      </c>
      <c r="B35" s="57" t="s">
        <v>35</v>
      </c>
      <c r="C35" s="66">
        <v>0</v>
      </c>
      <c r="D35" s="67">
        <v>0</v>
      </c>
    </row>
    <row r="36" spans="1:4">
      <c r="A36" s="9" t="s">
        <v>955</v>
      </c>
      <c r="B36" s="57" t="s">
        <v>36</v>
      </c>
      <c r="C36" s="66">
        <v>0</v>
      </c>
      <c r="D36" s="67">
        <v>0</v>
      </c>
    </row>
    <row r="37" spans="1:4">
      <c r="A37" s="9" t="s">
        <v>956</v>
      </c>
      <c r="B37" s="57" t="s">
        <v>37</v>
      </c>
      <c r="C37" s="66">
        <v>0</v>
      </c>
      <c r="D37" s="67">
        <v>0</v>
      </c>
    </row>
    <row r="38" spans="1:4">
      <c r="A38" s="9"/>
      <c r="B38" s="59" t="s">
        <v>38</v>
      </c>
      <c r="C38" s="50"/>
      <c r="D38" s="50"/>
    </row>
    <row r="39" spans="1:4">
      <c r="A39" s="9" t="s">
        <v>957</v>
      </c>
      <c r="B39" s="60" t="s">
        <v>39</v>
      </c>
      <c r="C39" s="66">
        <v>0</v>
      </c>
      <c r="D39" s="67">
        <v>0</v>
      </c>
    </row>
    <row r="40" spans="1:4">
      <c r="A40" s="9" t="s">
        <v>958</v>
      </c>
      <c r="B40" s="60" t="s">
        <v>40</v>
      </c>
      <c r="C40" s="66">
        <v>0</v>
      </c>
      <c r="D40" s="67">
        <v>0</v>
      </c>
    </row>
    <row r="41" spans="1:4">
      <c r="A41" s="9" t="s">
        <v>959</v>
      </c>
      <c r="B41" s="60" t="s">
        <v>41</v>
      </c>
      <c r="C41" s="66">
        <v>0</v>
      </c>
      <c r="D41" s="67">
        <v>0</v>
      </c>
    </row>
    <row r="42" spans="1:4">
      <c r="B42" s="60" t="s">
        <v>42</v>
      </c>
      <c r="C42" s="66">
        <f>SUM(C11:C41)</f>
        <v>27421.055685539792</v>
      </c>
      <c r="D42" s="67">
        <v>1</v>
      </c>
    </row>
    <row r="43" spans="1:4">
      <c r="A43" s="9" t="s">
        <v>960</v>
      </c>
      <c r="B43" s="61" t="s">
        <v>43</v>
      </c>
      <c r="C43" s="66">
        <v>0</v>
      </c>
      <c r="D43" s="67">
        <v>0</v>
      </c>
    </row>
    <row r="44" spans="1:4">
      <c r="B44" s="10" t="s">
        <v>196</v>
      </c>
    </row>
    <row r="45" spans="1:4">
      <c r="C45" s="77" t="s">
        <v>44</v>
      </c>
      <c r="D45" s="76" t="s">
        <v>45</v>
      </c>
    </row>
    <row r="46" spans="1:4">
      <c r="C46" s="12" t="s">
        <v>9</v>
      </c>
      <c r="D46" s="12" t="s">
        <v>10</v>
      </c>
    </row>
    <row r="47" spans="1:4">
      <c r="C47" t="s">
        <v>109</v>
      </c>
      <c r="D47">
        <v>3.8828</v>
      </c>
    </row>
    <row r="48" spans="1:4">
      <c r="C48" t="s">
        <v>105</v>
      </c>
      <c r="D48">
        <v>3.4660000000000002</v>
      </c>
    </row>
    <row r="49" spans="3:4">
      <c r="C49" t="s">
        <v>122</v>
      </c>
      <c r="D49">
        <v>5.5179999999999998</v>
      </c>
    </row>
    <row r="50" spans="3:4">
      <c r="C50" t="s">
        <v>122</v>
      </c>
      <c r="D50">
        <v>1</v>
      </c>
    </row>
    <row r="51" spans="3:4">
      <c r="C51" t="s">
        <v>122</v>
      </c>
      <c r="D51">
        <v>4.6535000000000002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קרנות סל'!A1" display="קרנ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</row>
    <row r="3" spans="1:60">
      <c r="A3" s="2" t="s">
        <v>2</v>
      </c>
      <c r="B3" t="s">
        <v>193</v>
      </c>
    </row>
    <row r="4" spans="1:60">
      <c r="A4" s="2" t="s">
        <v>3</v>
      </c>
    </row>
    <row r="5" spans="1:60">
      <c r="A5" s="63" t="s">
        <v>194</v>
      </c>
      <c r="B5" t="s">
        <v>195</v>
      </c>
    </row>
    <row r="6" spans="1:60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60" ht="26.25" customHeight="1">
      <c r="A7" s="95" t="s">
        <v>97</v>
      </c>
      <c r="B7" s="96"/>
      <c r="C7" s="96"/>
      <c r="D7" s="96"/>
      <c r="E7" s="96"/>
      <c r="F7" s="96"/>
      <c r="G7" s="96"/>
      <c r="H7" s="96"/>
      <c r="I7" s="96"/>
      <c r="J7" s="96"/>
      <c r="K7" s="97"/>
      <c r="BH7" s="16"/>
    </row>
    <row r="8" spans="1:60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2" t="s">
        <v>182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C10" s="14"/>
      <c r="BD10" s="16"/>
      <c r="BE10" s="14"/>
    </row>
    <row r="11" spans="1:60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197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852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209</v>
      </c>
      <c r="B14" t="s">
        <v>209</v>
      </c>
      <c r="C14" s="14"/>
      <c r="D14" t="s">
        <v>209</v>
      </c>
      <c r="E14" t="s">
        <v>209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853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209</v>
      </c>
      <c r="B16" t="s">
        <v>209</v>
      </c>
      <c r="C16" s="14"/>
      <c r="D16" t="s">
        <v>209</v>
      </c>
      <c r="E16" t="s">
        <v>209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854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209</v>
      </c>
      <c r="B18" t="s">
        <v>209</v>
      </c>
      <c r="C18" s="14"/>
      <c r="D18" t="s">
        <v>209</v>
      </c>
      <c r="E18" t="s">
        <v>209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723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209</v>
      </c>
      <c r="B20" t="s">
        <v>209</v>
      </c>
      <c r="C20" s="14"/>
      <c r="D20" t="s">
        <v>209</v>
      </c>
      <c r="E20" t="s">
        <v>209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214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852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209</v>
      </c>
      <c r="B23" t="s">
        <v>209</v>
      </c>
      <c r="C23" s="14"/>
      <c r="D23" t="s">
        <v>209</v>
      </c>
      <c r="E23" t="s">
        <v>209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855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209</v>
      </c>
      <c r="B25" t="s">
        <v>209</v>
      </c>
      <c r="C25" s="14"/>
      <c r="D25" t="s">
        <v>209</v>
      </c>
      <c r="E25" t="s">
        <v>209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854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209</v>
      </c>
      <c r="B27" t="s">
        <v>209</v>
      </c>
      <c r="C27" s="14"/>
      <c r="D27" t="s">
        <v>209</v>
      </c>
      <c r="E27" t="s">
        <v>209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856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209</v>
      </c>
      <c r="B29" t="s">
        <v>209</v>
      </c>
      <c r="C29" s="14"/>
      <c r="D29" t="s">
        <v>209</v>
      </c>
      <c r="E29" t="s">
        <v>209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723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209</v>
      </c>
      <c r="B31" t="s">
        <v>209</v>
      </c>
      <c r="C31" s="14"/>
      <c r="D31" t="s">
        <v>209</v>
      </c>
      <c r="E31" t="s">
        <v>209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1" t="s">
        <v>216</v>
      </c>
      <c r="B32" s="14"/>
      <c r="C32" s="14"/>
      <c r="D32" s="14"/>
    </row>
    <row r="33" spans="1:4">
      <c r="A33" s="81" t="s">
        <v>291</v>
      </c>
      <c r="B33" s="14"/>
      <c r="C33" s="14"/>
      <c r="D33" s="14"/>
    </row>
    <row r="34" spans="1:4">
      <c r="A34" s="81" t="s">
        <v>292</v>
      </c>
      <c r="B34" s="14"/>
      <c r="C34" s="14"/>
      <c r="D34" s="14"/>
    </row>
    <row r="35" spans="1:4">
      <c r="A35" s="81" t="s">
        <v>293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21" sqref="A21:XFD21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28515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7"/>
      <c r="BB6" s="14" t="s">
        <v>99</v>
      </c>
      <c r="BD6" s="14" t="s">
        <v>100</v>
      </c>
      <c r="BF6" s="16" t="s">
        <v>101</v>
      </c>
    </row>
    <row r="7" spans="1:58" ht="26.25" customHeight="1">
      <c r="A7" s="95" t="s">
        <v>102</v>
      </c>
      <c r="B7" s="96"/>
      <c r="C7" s="96"/>
      <c r="D7" s="96"/>
      <c r="E7" s="96"/>
      <c r="F7" s="96"/>
      <c r="G7" s="96"/>
      <c r="H7" s="96"/>
      <c r="I7" s="96"/>
      <c r="J7" s="97"/>
      <c r="BB7" s="16" t="s">
        <v>103</v>
      </c>
      <c r="BD7" s="14" t="s">
        <v>104</v>
      </c>
      <c r="BF7" s="16" t="s">
        <v>105</v>
      </c>
    </row>
    <row r="8" spans="1:58" s="16" customFormat="1" ht="20.25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56</v>
      </c>
      <c r="J8" s="41" t="s">
        <v>182</v>
      </c>
      <c r="BA8" s="14" t="s">
        <v>106</v>
      </c>
      <c r="BB8" s="14" t="s">
        <v>107</v>
      </c>
      <c r="BC8" s="14" t="s">
        <v>108</v>
      </c>
      <c r="BE8" s="20" t="s">
        <v>109</v>
      </c>
    </row>
    <row r="9" spans="1:58" s="16" customFormat="1" ht="18.75" customHeight="1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26" t="s">
        <v>7</v>
      </c>
      <c r="J9" s="37" t="s">
        <v>7</v>
      </c>
      <c r="BA9" s="14" t="s">
        <v>110</v>
      </c>
      <c r="BC9" s="14" t="s">
        <v>111</v>
      </c>
      <c r="BE9" s="20" t="s">
        <v>112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38" t="s">
        <v>61</v>
      </c>
      <c r="I10" s="38" t="s">
        <v>62</v>
      </c>
      <c r="J10" s="38" t="s">
        <v>63</v>
      </c>
      <c r="K10" s="16"/>
      <c r="L10" s="16"/>
      <c r="M10" s="16"/>
      <c r="N10" s="16"/>
      <c r="BA10" s="14" t="s">
        <v>113</v>
      </c>
      <c r="BB10" s="16"/>
      <c r="BC10" s="14" t="s">
        <v>114</v>
      </c>
      <c r="BE10" s="14" t="s">
        <v>115</v>
      </c>
    </row>
    <row r="11" spans="1:58" s="20" customFormat="1" ht="18" customHeight="1">
      <c r="A11" s="21" t="s">
        <v>116</v>
      </c>
      <c r="B11" s="7"/>
      <c r="C11" s="7"/>
      <c r="D11" s="7"/>
      <c r="E11" s="7"/>
      <c r="F11" s="64">
        <v>0</v>
      </c>
      <c r="G11" s="22"/>
      <c r="H11" s="64">
        <v>0</v>
      </c>
      <c r="I11" s="65">
        <v>0</v>
      </c>
      <c r="J11" s="65">
        <v>0</v>
      </c>
      <c r="K11" s="16"/>
      <c r="L11" s="16"/>
      <c r="M11" s="16"/>
      <c r="N11" s="16"/>
      <c r="BA11" s="14" t="s">
        <v>117</v>
      </c>
      <c r="BB11" s="16"/>
      <c r="BC11" s="14" t="s">
        <v>118</v>
      </c>
      <c r="BE11" s="14" t="s">
        <v>119</v>
      </c>
    </row>
    <row r="12" spans="1:58">
      <c r="A12" s="68" t="s">
        <v>197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120</v>
      </c>
      <c r="BD12" s="14" t="s">
        <v>121</v>
      </c>
    </row>
    <row r="13" spans="1:58">
      <c r="A13" t="s">
        <v>209</v>
      </c>
      <c r="B13" t="s">
        <v>209</v>
      </c>
      <c r="C13" s="16"/>
      <c r="D13" t="s">
        <v>209</v>
      </c>
      <c r="E13" t="s">
        <v>209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122</v>
      </c>
      <c r="BC13" s="14" t="s">
        <v>123</v>
      </c>
      <c r="BD13" s="14" t="s">
        <v>124</v>
      </c>
    </row>
    <row r="14" spans="1:58">
      <c r="A14" s="68" t="s">
        <v>214</v>
      </c>
      <c r="B14" s="16"/>
      <c r="C14" s="16"/>
      <c r="D14" s="16"/>
      <c r="E14" s="16"/>
      <c r="F14" s="70">
        <v>0</v>
      </c>
      <c r="G14" s="16"/>
      <c r="H14" s="70">
        <v>0</v>
      </c>
      <c r="I14" s="69">
        <v>0</v>
      </c>
      <c r="J14" s="69">
        <v>0</v>
      </c>
      <c r="BD14" s="14" t="s">
        <v>125</v>
      </c>
    </row>
    <row r="15" spans="1:58">
      <c r="A15" t="s">
        <v>209</v>
      </c>
      <c r="B15" t="s">
        <v>209</v>
      </c>
      <c r="C15" s="16"/>
      <c r="D15" t="s">
        <v>209</v>
      </c>
      <c r="E15" t="s">
        <v>209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BD15" s="14" t="s">
        <v>126</v>
      </c>
    </row>
    <row r="16" spans="1:58">
      <c r="A16" s="81" t="s">
        <v>216</v>
      </c>
      <c r="B16" s="16"/>
      <c r="C16" s="16"/>
      <c r="D16" s="16"/>
      <c r="E16" s="16"/>
      <c r="F16" s="16"/>
      <c r="G16" s="16"/>
      <c r="BD16" s="14" t="s">
        <v>127</v>
      </c>
    </row>
    <row r="17" spans="1:56">
      <c r="A17" s="81" t="s">
        <v>291</v>
      </c>
      <c r="B17" s="16"/>
      <c r="C17" s="16"/>
      <c r="D17" s="16"/>
      <c r="E17" s="16"/>
      <c r="F17" s="16"/>
      <c r="G17" s="16"/>
      <c r="BD17" s="14" t="s">
        <v>128</v>
      </c>
    </row>
    <row r="18" spans="1:56">
      <c r="A18" s="81" t="s">
        <v>292</v>
      </c>
      <c r="B18" s="16"/>
      <c r="C18" s="16"/>
      <c r="D18" s="16"/>
      <c r="E18" s="16"/>
      <c r="F18" s="16"/>
      <c r="G18" s="16"/>
      <c r="BD18" s="14" t="s">
        <v>129</v>
      </c>
    </row>
    <row r="19" spans="1:56">
      <c r="A19" s="81" t="s">
        <v>293</v>
      </c>
      <c r="B19" s="16"/>
      <c r="C19" s="16"/>
      <c r="D19" s="16"/>
      <c r="E19" s="16"/>
      <c r="F19" s="16"/>
      <c r="G19" s="16"/>
      <c r="BD19" s="14" t="s">
        <v>130</v>
      </c>
    </row>
    <row r="20" spans="1:56">
      <c r="B20" s="16"/>
      <c r="C20" s="16"/>
      <c r="D20" s="16"/>
      <c r="E20" s="16"/>
      <c r="F20" s="16"/>
      <c r="G20" s="16"/>
      <c r="BD20" s="14" t="s">
        <v>131</v>
      </c>
    </row>
    <row r="21" spans="1:56">
      <c r="B21" s="16"/>
      <c r="C21" s="16"/>
      <c r="D21" s="16"/>
      <c r="E21" s="16"/>
      <c r="F21" s="16"/>
      <c r="G21" s="16"/>
      <c r="BD21" s="14" t="s">
        <v>122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  <c r="D3" s="13"/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ht="26.25" customHeight="1">
      <c r="A7" s="95" t="s">
        <v>132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80" s="16" customFormat="1">
      <c r="A8" s="40" t="s">
        <v>95</v>
      </c>
      <c r="B8" s="41" t="s">
        <v>48</v>
      </c>
      <c r="C8" s="43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29" t="s">
        <v>79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197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857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209</v>
      </c>
      <c r="B14" t="s">
        <v>209</v>
      </c>
      <c r="D14" t="s">
        <v>209</v>
      </c>
      <c r="G14" s="66">
        <v>0</v>
      </c>
      <c r="H14" t="s">
        <v>209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858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209</v>
      </c>
      <c r="B16" t="s">
        <v>209</v>
      </c>
      <c r="D16" t="s">
        <v>209</v>
      </c>
      <c r="G16" s="66">
        <v>0</v>
      </c>
      <c r="H16" t="s">
        <v>209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859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860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209</v>
      </c>
      <c r="B19" t="s">
        <v>209</v>
      </c>
      <c r="D19" t="s">
        <v>209</v>
      </c>
      <c r="G19" s="66">
        <v>0</v>
      </c>
      <c r="H19" t="s">
        <v>209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861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209</v>
      </c>
      <c r="B21" t="s">
        <v>209</v>
      </c>
      <c r="D21" t="s">
        <v>209</v>
      </c>
      <c r="G21" s="66">
        <v>0</v>
      </c>
      <c r="H21" t="s">
        <v>209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862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209</v>
      </c>
      <c r="B23" t="s">
        <v>209</v>
      </c>
      <c r="D23" t="s">
        <v>209</v>
      </c>
      <c r="G23" s="66">
        <v>0</v>
      </c>
      <c r="H23" t="s">
        <v>209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863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209</v>
      </c>
      <c r="B25" t="s">
        <v>209</v>
      </c>
      <c r="D25" t="s">
        <v>209</v>
      </c>
      <c r="G25" s="66">
        <v>0</v>
      </c>
      <c r="H25" t="s">
        <v>209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214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857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209</v>
      </c>
      <c r="B28" t="s">
        <v>209</v>
      </c>
      <c r="D28" t="s">
        <v>209</v>
      </c>
      <c r="G28" s="66">
        <v>0</v>
      </c>
      <c r="H28" t="s">
        <v>209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858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209</v>
      </c>
      <c r="B30" t="s">
        <v>209</v>
      </c>
      <c r="D30" t="s">
        <v>209</v>
      </c>
      <c r="G30" s="66">
        <v>0</v>
      </c>
      <c r="H30" t="s">
        <v>209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859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860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209</v>
      </c>
      <c r="B33" t="s">
        <v>209</v>
      </c>
      <c r="D33" t="s">
        <v>209</v>
      </c>
      <c r="G33" s="66">
        <v>0</v>
      </c>
      <c r="H33" t="s">
        <v>209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861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209</v>
      </c>
      <c r="B35" t="s">
        <v>209</v>
      </c>
      <c r="D35" t="s">
        <v>209</v>
      </c>
      <c r="G35" s="66">
        <v>0</v>
      </c>
      <c r="H35" t="s">
        <v>209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862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209</v>
      </c>
      <c r="B37" t="s">
        <v>209</v>
      </c>
      <c r="D37" t="s">
        <v>209</v>
      </c>
      <c r="G37" s="66">
        <v>0</v>
      </c>
      <c r="H37" t="s">
        <v>209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863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209</v>
      </c>
      <c r="B39" t="s">
        <v>209</v>
      </c>
      <c r="D39" t="s">
        <v>209</v>
      </c>
      <c r="G39" s="66">
        <v>0</v>
      </c>
      <c r="H39" t="s">
        <v>209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1" t="s">
        <v>216</v>
      </c>
    </row>
    <row r="41" spans="1:16">
      <c r="A41" s="81" t="s">
        <v>291</v>
      </c>
    </row>
    <row r="42" spans="1:16">
      <c r="A42" s="81" t="s">
        <v>292</v>
      </c>
    </row>
    <row r="43" spans="1:16">
      <c r="A43" s="81" t="s">
        <v>293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</row>
    <row r="3" spans="1:71">
      <c r="A3" s="2" t="s">
        <v>2</v>
      </c>
      <c r="B3" t="s">
        <v>193</v>
      </c>
    </row>
    <row r="4" spans="1:71">
      <c r="A4" s="2" t="s">
        <v>3</v>
      </c>
    </row>
    <row r="5" spans="1:71">
      <c r="A5" s="63" t="s">
        <v>194</v>
      </c>
      <c r="B5" t="s">
        <v>195</v>
      </c>
    </row>
    <row r="6" spans="1:71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ht="26.25" customHeight="1">
      <c r="A7" s="95" t="s">
        <v>68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71" s="16" customFormat="1">
      <c r="A8" s="40" t="s">
        <v>95</v>
      </c>
      <c r="B8" s="41" t="s">
        <v>48</v>
      </c>
      <c r="C8" s="41" t="s">
        <v>50</v>
      </c>
      <c r="D8" s="41" t="s">
        <v>51</v>
      </c>
      <c r="E8" s="41" t="s">
        <v>70</v>
      </c>
      <c r="F8" s="41" t="s">
        <v>71</v>
      </c>
      <c r="G8" s="41" t="s">
        <v>52</v>
      </c>
      <c r="H8" s="41" t="s">
        <v>53</v>
      </c>
      <c r="I8" s="41" t="s">
        <v>54</v>
      </c>
      <c r="J8" s="41" t="s">
        <v>186</v>
      </c>
      <c r="K8" s="41" t="s">
        <v>187</v>
      </c>
      <c r="L8" s="41" t="s">
        <v>5</v>
      </c>
      <c r="M8" s="41" t="s">
        <v>72</v>
      </c>
      <c r="N8" s="41" t="s">
        <v>56</v>
      </c>
      <c r="O8" s="42" t="s">
        <v>182</v>
      </c>
    </row>
    <row r="9" spans="1:71" s="16" customFormat="1" ht="25.5" customHeight="1">
      <c r="A9" s="17"/>
      <c r="B9" s="26"/>
      <c r="C9" s="26"/>
      <c r="D9" s="26"/>
      <c r="E9" s="26" t="s">
        <v>73</v>
      </c>
      <c r="F9" s="26" t="s">
        <v>74</v>
      </c>
      <c r="G9" s="26"/>
      <c r="H9" s="26" t="s">
        <v>7</v>
      </c>
      <c r="I9" s="26" t="s">
        <v>7</v>
      </c>
      <c r="J9" s="26" t="s">
        <v>183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29" t="s">
        <v>77</v>
      </c>
      <c r="O10" s="29" t="s">
        <v>78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80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197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864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209</v>
      </c>
      <c r="B14" t="s">
        <v>209</v>
      </c>
      <c r="C14" t="s">
        <v>209</v>
      </c>
      <c r="F14" s="66">
        <v>0</v>
      </c>
      <c r="G14" t="s">
        <v>209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865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209</v>
      </c>
      <c r="B16" t="s">
        <v>209</v>
      </c>
      <c r="C16" t="s">
        <v>209</v>
      </c>
      <c r="F16" s="66">
        <v>0</v>
      </c>
      <c r="G16" t="s">
        <v>209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866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209</v>
      </c>
      <c r="B18" t="s">
        <v>209</v>
      </c>
      <c r="C18" t="s">
        <v>209</v>
      </c>
      <c r="F18" s="66">
        <v>0</v>
      </c>
      <c r="G18" t="s">
        <v>209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867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209</v>
      </c>
      <c r="B20" t="s">
        <v>209</v>
      </c>
      <c r="C20" t="s">
        <v>209</v>
      </c>
      <c r="F20" s="66">
        <v>0</v>
      </c>
      <c r="G20" t="s">
        <v>209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723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209</v>
      </c>
      <c r="B22" t="s">
        <v>209</v>
      </c>
      <c r="C22" t="s">
        <v>209</v>
      </c>
      <c r="F22" s="66">
        <v>0</v>
      </c>
      <c r="G22" t="s">
        <v>209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214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289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209</v>
      </c>
      <c r="B25" t="s">
        <v>209</v>
      </c>
      <c r="C25" t="s">
        <v>209</v>
      </c>
      <c r="F25" s="66">
        <v>0</v>
      </c>
      <c r="G25" t="s">
        <v>209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868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209</v>
      </c>
      <c r="B27" t="s">
        <v>209</v>
      </c>
      <c r="C27" t="s">
        <v>209</v>
      </c>
      <c r="F27" s="66">
        <v>0</v>
      </c>
      <c r="G27" t="s">
        <v>209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1" t="s">
        <v>291</v>
      </c>
    </row>
    <row r="29" spans="1:15">
      <c r="A29" s="81" t="s">
        <v>292</v>
      </c>
    </row>
    <row r="30" spans="1:15">
      <c r="A30" s="81" t="s">
        <v>293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ht="26.25" customHeight="1">
      <c r="A7" s="95" t="s">
        <v>81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64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98" t="s">
        <v>54</v>
      </c>
      <c r="M8" s="41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I10" s="14"/>
    </row>
    <row r="11" spans="1:64" s="20" customFormat="1" ht="18" customHeight="1">
      <c r="A11" s="21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197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869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209</v>
      </c>
      <c r="B14" t="s">
        <v>209</v>
      </c>
      <c r="C14" s="14"/>
      <c r="D14" s="14"/>
      <c r="E14" t="s">
        <v>209</v>
      </c>
      <c r="F14" t="s">
        <v>209</v>
      </c>
      <c r="I14" s="66">
        <v>0</v>
      </c>
      <c r="J14" t="s">
        <v>209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870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209</v>
      </c>
      <c r="B16" t="s">
        <v>209</v>
      </c>
      <c r="C16" s="14"/>
      <c r="D16" s="14"/>
      <c r="E16" t="s">
        <v>209</v>
      </c>
      <c r="F16" t="s">
        <v>209</v>
      </c>
      <c r="I16" s="66">
        <v>0</v>
      </c>
      <c r="J16" t="s">
        <v>209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296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209</v>
      </c>
      <c r="B18" t="s">
        <v>209</v>
      </c>
      <c r="C18" s="14"/>
      <c r="D18" s="14"/>
      <c r="E18" t="s">
        <v>209</v>
      </c>
      <c r="F18" t="s">
        <v>209</v>
      </c>
      <c r="I18" s="66">
        <v>0</v>
      </c>
      <c r="J18" t="s">
        <v>209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723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209</v>
      </c>
      <c r="B20" t="s">
        <v>209</v>
      </c>
      <c r="C20" s="14"/>
      <c r="D20" s="14"/>
      <c r="E20" t="s">
        <v>209</v>
      </c>
      <c r="F20" t="s">
        <v>209</v>
      </c>
      <c r="I20" s="66">
        <v>0</v>
      </c>
      <c r="J20" t="s">
        <v>209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214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871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209</v>
      </c>
      <c r="B23" t="s">
        <v>209</v>
      </c>
      <c r="C23" s="14"/>
      <c r="D23" s="14"/>
      <c r="E23" t="s">
        <v>209</v>
      </c>
      <c r="F23" t="s">
        <v>209</v>
      </c>
      <c r="I23" s="66">
        <v>0</v>
      </c>
      <c r="J23" t="s">
        <v>209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872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209</v>
      </c>
      <c r="B25" t="s">
        <v>209</v>
      </c>
      <c r="C25" s="14"/>
      <c r="D25" s="14"/>
      <c r="E25" t="s">
        <v>209</v>
      </c>
      <c r="F25" t="s">
        <v>209</v>
      </c>
      <c r="I25" s="66">
        <v>0</v>
      </c>
      <c r="J25" t="s">
        <v>209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1" t="s">
        <v>216</v>
      </c>
      <c r="C26" s="14"/>
      <c r="D26" s="14"/>
      <c r="E26" s="14"/>
    </row>
    <row r="27" spans="1:18">
      <c r="A27" s="81" t="s">
        <v>291</v>
      </c>
      <c r="C27" s="14"/>
      <c r="D27" s="14"/>
      <c r="E27" s="14"/>
    </row>
    <row r="28" spans="1:18">
      <c r="A28" s="81" t="s">
        <v>292</v>
      </c>
      <c r="C28" s="14"/>
      <c r="D28" s="14"/>
      <c r="E28" s="14"/>
    </row>
    <row r="29" spans="1:18">
      <c r="A29" s="81" t="s">
        <v>293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</row>
    <row r="3" spans="1:80">
      <c r="A3" s="2" t="s">
        <v>2</v>
      </c>
      <c r="B3" t="s">
        <v>193</v>
      </c>
    </row>
    <row r="4" spans="1:80">
      <c r="A4" s="2" t="s">
        <v>3</v>
      </c>
    </row>
    <row r="5" spans="1:80">
      <c r="A5" s="63" t="s">
        <v>194</v>
      </c>
      <c r="B5" t="s">
        <v>195</v>
      </c>
    </row>
    <row r="6" spans="1:80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ht="26.25" customHeight="1">
      <c r="A7" s="95" t="s">
        <v>88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80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98" t="s">
        <v>54</v>
      </c>
      <c r="M8" s="98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Y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Y11" s="14"/>
      <c r="CB11" s="14"/>
    </row>
    <row r="12" spans="1:80">
      <c r="A12" s="68" t="s">
        <v>197</v>
      </c>
      <c r="B12" s="14"/>
      <c r="C12" s="14"/>
      <c r="D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80">
      <c r="A13" s="68" t="s">
        <v>869</v>
      </c>
      <c r="B13" s="14"/>
      <c r="C13" s="14"/>
      <c r="D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80">
      <c r="A14" t="s">
        <v>209</v>
      </c>
      <c r="B14" t="s">
        <v>209</v>
      </c>
      <c r="C14" s="14"/>
      <c r="D14" s="14"/>
      <c r="E14" t="s">
        <v>209</v>
      </c>
      <c r="F14" t="s">
        <v>209</v>
      </c>
      <c r="I14" s="66">
        <v>0</v>
      </c>
      <c r="J14" t="s">
        <v>209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80">
      <c r="A15" s="68" t="s">
        <v>870</v>
      </c>
      <c r="B15" s="14"/>
      <c r="C15" s="14"/>
      <c r="D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80">
      <c r="A16" t="s">
        <v>209</v>
      </c>
      <c r="B16" t="s">
        <v>209</v>
      </c>
      <c r="C16" s="14"/>
      <c r="D16" s="14"/>
      <c r="E16" t="s">
        <v>209</v>
      </c>
      <c r="F16" t="s">
        <v>209</v>
      </c>
      <c r="I16" s="66">
        <v>0</v>
      </c>
      <c r="J16" t="s">
        <v>209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296</v>
      </c>
      <c r="B17" s="14"/>
      <c r="C17" s="14"/>
      <c r="D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209</v>
      </c>
      <c r="B18" t="s">
        <v>209</v>
      </c>
      <c r="C18" s="14"/>
      <c r="D18" s="14"/>
      <c r="E18" t="s">
        <v>209</v>
      </c>
      <c r="F18" t="s">
        <v>209</v>
      </c>
      <c r="I18" s="66">
        <v>0</v>
      </c>
      <c r="J18" t="s">
        <v>209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723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209</v>
      </c>
      <c r="B20" t="s">
        <v>209</v>
      </c>
      <c r="C20" s="14"/>
      <c r="D20" s="14"/>
      <c r="E20" t="s">
        <v>209</v>
      </c>
      <c r="F20" t="s">
        <v>209</v>
      </c>
      <c r="I20" s="66">
        <v>0</v>
      </c>
      <c r="J20" t="s">
        <v>209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214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297</v>
      </c>
      <c r="B22" s="14"/>
      <c r="C22" s="14"/>
      <c r="D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209</v>
      </c>
      <c r="B23" t="s">
        <v>209</v>
      </c>
      <c r="C23" s="14"/>
      <c r="D23" s="14"/>
      <c r="E23" t="s">
        <v>209</v>
      </c>
      <c r="F23" t="s">
        <v>209</v>
      </c>
      <c r="I23" s="66">
        <v>0</v>
      </c>
      <c r="J23" t="s">
        <v>209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298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209</v>
      </c>
      <c r="B25" t="s">
        <v>209</v>
      </c>
      <c r="C25" s="14"/>
      <c r="D25" s="14"/>
      <c r="E25" t="s">
        <v>209</v>
      </c>
      <c r="F25" t="s">
        <v>209</v>
      </c>
      <c r="I25" s="66">
        <v>0</v>
      </c>
      <c r="J25" t="s">
        <v>209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1" t="s">
        <v>216</v>
      </c>
      <c r="B26" s="14"/>
      <c r="C26" s="14"/>
      <c r="D26" s="14"/>
    </row>
    <row r="27" spans="1:18">
      <c r="A27" s="81" t="s">
        <v>291</v>
      </c>
      <c r="B27" s="14"/>
      <c r="C27" s="14"/>
      <c r="D27" s="14"/>
    </row>
    <row r="28" spans="1:18">
      <c r="A28" s="81" t="s">
        <v>292</v>
      </c>
      <c r="B28" s="14"/>
      <c r="C28" s="14"/>
      <c r="D28" s="14"/>
    </row>
    <row r="29" spans="1:18">
      <c r="A29" s="81" t="s">
        <v>293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</row>
    <row r="3" spans="1:97">
      <c r="A3" s="2" t="s">
        <v>2</v>
      </c>
      <c r="B3" t="s">
        <v>193</v>
      </c>
    </row>
    <row r="4" spans="1:97">
      <c r="A4" s="2" t="s">
        <v>3</v>
      </c>
    </row>
    <row r="5" spans="1:97">
      <c r="A5" s="63" t="s">
        <v>194</v>
      </c>
      <c r="B5" t="s">
        <v>195</v>
      </c>
    </row>
    <row r="6" spans="1:97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ht="26.25" customHeight="1">
      <c r="A7" s="95" t="s">
        <v>90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97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41" t="s">
        <v>5</v>
      </c>
      <c r="J8" s="41" t="s">
        <v>72</v>
      </c>
      <c r="K8" s="41" t="s">
        <v>56</v>
      </c>
      <c r="L8" s="42" t="s">
        <v>182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183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91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5">
        <v>0</v>
      </c>
      <c r="L11" s="65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197</v>
      </c>
      <c r="B12" s="14"/>
      <c r="C12" s="14"/>
      <c r="D12" s="14"/>
      <c r="G12" s="70">
        <v>0</v>
      </c>
      <c r="I12" s="70">
        <v>0</v>
      </c>
      <c r="K12" s="69">
        <v>0</v>
      </c>
      <c r="L12" s="69">
        <v>0</v>
      </c>
    </row>
    <row r="13" spans="1:97">
      <c r="A13" t="s">
        <v>209</v>
      </c>
      <c r="B13" t="s">
        <v>209</v>
      </c>
      <c r="C13" s="14"/>
      <c r="D13" s="14"/>
      <c r="E13" t="s">
        <v>209</v>
      </c>
      <c r="F13" t="s">
        <v>209</v>
      </c>
      <c r="G13" s="66">
        <v>0</v>
      </c>
      <c r="H13" s="66">
        <v>0</v>
      </c>
      <c r="I13" s="66">
        <v>0</v>
      </c>
      <c r="J13" s="67">
        <v>0</v>
      </c>
      <c r="K13" s="67">
        <v>0</v>
      </c>
      <c r="L13" s="67">
        <v>0</v>
      </c>
    </row>
    <row r="14" spans="1:97">
      <c r="A14" s="68" t="s">
        <v>214</v>
      </c>
      <c r="B14" s="14"/>
      <c r="C14" s="14"/>
      <c r="D14" s="14"/>
      <c r="G14" s="70">
        <v>0</v>
      </c>
      <c r="I14" s="70">
        <v>0</v>
      </c>
      <c r="K14" s="69">
        <v>0</v>
      </c>
      <c r="L14" s="69">
        <v>0</v>
      </c>
    </row>
    <row r="15" spans="1:97">
      <c r="A15" s="68" t="s">
        <v>297</v>
      </c>
      <c r="B15" s="14"/>
      <c r="C15" s="14"/>
      <c r="D15" s="14"/>
      <c r="G15" s="70">
        <v>0</v>
      </c>
      <c r="I15" s="70">
        <v>0</v>
      </c>
      <c r="K15" s="69">
        <v>0</v>
      </c>
      <c r="L15" s="69">
        <v>0</v>
      </c>
    </row>
    <row r="16" spans="1:97">
      <c r="A16" t="s">
        <v>209</v>
      </c>
      <c r="B16" t="s">
        <v>209</v>
      </c>
      <c r="C16" s="14"/>
      <c r="D16" s="14"/>
      <c r="E16" t="s">
        <v>209</v>
      </c>
      <c r="F16" t="s">
        <v>209</v>
      </c>
      <c r="G16" s="66">
        <v>0</v>
      </c>
      <c r="H16" s="66">
        <v>0</v>
      </c>
      <c r="I16" s="66">
        <v>0</v>
      </c>
      <c r="J16" s="67">
        <v>0</v>
      </c>
      <c r="K16" s="67">
        <v>0</v>
      </c>
      <c r="L16" s="67">
        <v>0</v>
      </c>
    </row>
    <row r="17" spans="1:12">
      <c r="A17" s="68" t="s">
        <v>298</v>
      </c>
      <c r="B17" s="14"/>
      <c r="C17" s="14"/>
      <c r="D17" s="14"/>
      <c r="G17" s="70">
        <v>0</v>
      </c>
      <c r="I17" s="70">
        <v>0</v>
      </c>
      <c r="K17" s="69">
        <v>0</v>
      </c>
      <c r="L17" s="69">
        <v>0</v>
      </c>
    </row>
    <row r="18" spans="1:12">
      <c r="A18" t="s">
        <v>209</v>
      </c>
      <c r="B18" t="s">
        <v>209</v>
      </c>
      <c r="C18" s="14"/>
      <c r="D18" s="14"/>
      <c r="E18" t="s">
        <v>209</v>
      </c>
      <c r="F18" t="s">
        <v>209</v>
      </c>
      <c r="G18" s="66">
        <v>0</v>
      </c>
      <c r="H18" s="66">
        <v>0</v>
      </c>
      <c r="I18" s="66">
        <v>0</v>
      </c>
      <c r="J18" s="67">
        <v>0</v>
      </c>
      <c r="K18" s="67">
        <v>0</v>
      </c>
      <c r="L18" s="67">
        <v>0</v>
      </c>
    </row>
    <row r="19" spans="1:12">
      <c r="A19" s="81" t="s">
        <v>216</v>
      </c>
      <c r="B19" s="14"/>
      <c r="C19" s="14"/>
      <c r="D19" s="14"/>
    </row>
    <row r="20" spans="1:12">
      <c r="A20" s="81" t="s">
        <v>291</v>
      </c>
      <c r="B20" s="14"/>
      <c r="C20" s="14"/>
      <c r="D20" s="14"/>
    </row>
    <row r="21" spans="1:12">
      <c r="A21" s="81" t="s">
        <v>292</v>
      </c>
      <c r="B21" s="14"/>
      <c r="C21" s="14"/>
      <c r="D21" s="14"/>
    </row>
    <row r="22" spans="1:12">
      <c r="A22" s="81" t="s">
        <v>293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ht="26.25" customHeight="1">
      <c r="A7" s="95" t="s">
        <v>138</v>
      </c>
      <c r="B7" s="96"/>
      <c r="C7" s="96"/>
      <c r="D7" s="96"/>
      <c r="E7" s="96"/>
      <c r="F7" s="96"/>
      <c r="G7" s="96"/>
      <c r="H7" s="96"/>
      <c r="I7" s="96"/>
      <c r="J7" s="97"/>
    </row>
    <row r="8" spans="1:54" s="16" customFormat="1">
      <c r="A8" s="40" t="s">
        <v>95</v>
      </c>
      <c r="B8" s="41" t="s">
        <v>48</v>
      </c>
      <c r="C8" s="41" t="s">
        <v>52</v>
      </c>
      <c r="D8" s="41" t="s">
        <v>70</v>
      </c>
      <c r="E8" s="41" t="s">
        <v>186</v>
      </c>
      <c r="F8" s="41" t="s">
        <v>187</v>
      </c>
      <c r="G8" s="41" t="s">
        <v>5</v>
      </c>
      <c r="H8" s="41" t="s">
        <v>72</v>
      </c>
      <c r="I8" s="41" t="s">
        <v>56</v>
      </c>
      <c r="J8" s="42" t="s">
        <v>182</v>
      </c>
      <c r="BB8" s="14"/>
    </row>
    <row r="9" spans="1:54" s="16" customFormat="1" ht="21" customHeight="1">
      <c r="A9" s="17"/>
      <c r="B9" s="18"/>
      <c r="C9" s="18"/>
      <c r="D9" s="26" t="s">
        <v>73</v>
      </c>
      <c r="E9" s="26" t="s">
        <v>183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139</v>
      </c>
      <c r="B11" s="7"/>
      <c r="C11" s="7"/>
      <c r="D11" s="7"/>
      <c r="E11" s="64">
        <v>0</v>
      </c>
      <c r="F11" s="7"/>
      <c r="G11" s="64">
        <v>0</v>
      </c>
      <c r="H11" s="7"/>
      <c r="I11" s="65">
        <v>0</v>
      </c>
      <c r="J11" s="65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197</v>
      </c>
      <c r="B12" s="14"/>
      <c r="E12" s="70">
        <v>0</v>
      </c>
      <c r="G12" s="70">
        <v>0</v>
      </c>
      <c r="I12" s="69">
        <v>0</v>
      </c>
      <c r="J12" s="69">
        <v>0</v>
      </c>
    </row>
    <row r="13" spans="1:54">
      <c r="A13" s="68" t="s">
        <v>873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209</v>
      </c>
      <c r="B14" t="s">
        <v>209</v>
      </c>
      <c r="C14" t="s">
        <v>209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874</v>
      </c>
      <c r="B15" s="14"/>
      <c r="E15" s="70">
        <v>0</v>
      </c>
      <c r="G15" s="70">
        <v>0</v>
      </c>
      <c r="I15" s="69">
        <v>0</v>
      </c>
      <c r="J15" s="69">
        <v>0</v>
      </c>
    </row>
    <row r="16" spans="1:54">
      <c r="A16" t="s">
        <v>209</v>
      </c>
      <c r="B16" t="s">
        <v>209</v>
      </c>
      <c r="C16" t="s">
        <v>209</v>
      </c>
      <c r="E16" s="66">
        <v>0</v>
      </c>
      <c r="F16" s="66">
        <v>0</v>
      </c>
      <c r="G16" s="66">
        <v>0</v>
      </c>
      <c r="H16" s="67">
        <v>0</v>
      </c>
      <c r="I16" s="67">
        <v>0</v>
      </c>
      <c r="J16" s="67">
        <v>0</v>
      </c>
    </row>
    <row r="17" spans="1:10">
      <c r="A17" s="68" t="s">
        <v>875</v>
      </c>
      <c r="B17" s="14"/>
      <c r="E17" s="70">
        <v>0</v>
      </c>
      <c r="G17" s="70">
        <v>0</v>
      </c>
      <c r="I17" s="69">
        <v>0</v>
      </c>
      <c r="J17" s="69">
        <v>0</v>
      </c>
    </row>
    <row r="18" spans="1:10">
      <c r="A18" t="s">
        <v>209</v>
      </c>
      <c r="B18" t="s">
        <v>209</v>
      </c>
      <c r="C18" t="s">
        <v>209</v>
      </c>
      <c r="E18" s="66">
        <v>0</v>
      </c>
      <c r="F18" s="66">
        <v>0</v>
      </c>
      <c r="G18" s="66">
        <v>0</v>
      </c>
      <c r="H18" s="67">
        <v>0</v>
      </c>
      <c r="I18" s="67">
        <v>0</v>
      </c>
      <c r="J18" s="67">
        <v>0</v>
      </c>
    </row>
    <row r="19" spans="1:10">
      <c r="A19" s="68" t="s">
        <v>876</v>
      </c>
      <c r="B19" s="14"/>
      <c r="E19" s="70">
        <v>0</v>
      </c>
      <c r="G19" s="70">
        <v>0</v>
      </c>
      <c r="I19" s="69">
        <v>0</v>
      </c>
      <c r="J19" s="69">
        <v>0</v>
      </c>
    </row>
    <row r="20" spans="1:10">
      <c r="A20" t="s">
        <v>209</v>
      </c>
      <c r="B20" t="s">
        <v>209</v>
      </c>
      <c r="C20" t="s">
        <v>209</v>
      </c>
      <c r="E20" s="66">
        <v>0</v>
      </c>
      <c r="F20" s="66">
        <v>0</v>
      </c>
      <c r="G20" s="66">
        <v>0</v>
      </c>
      <c r="H20" s="67">
        <v>0</v>
      </c>
      <c r="I20" s="67">
        <v>0</v>
      </c>
      <c r="J20" s="67">
        <v>0</v>
      </c>
    </row>
    <row r="21" spans="1:10">
      <c r="A21" s="68" t="s">
        <v>214</v>
      </c>
      <c r="B21" s="14"/>
      <c r="E21" s="70">
        <v>0</v>
      </c>
      <c r="G21" s="70">
        <v>0</v>
      </c>
      <c r="I21" s="69">
        <v>0</v>
      </c>
      <c r="J21" s="69">
        <v>0</v>
      </c>
    </row>
    <row r="22" spans="1:10">
      <c r="A22" s="68" t="s">
        <v>877</v>
      </c>
      <c r="B22" s="14"/>
      <c r="E22" s="70">
        <v>0</v>
      </c>
      <c r="G22" s="70">
        <v>0</v>
      </c>
      <c r="I22" s="69">
        <v>0</v>
      </c>
      <c r="J22" s="69">
        <v>0</v>
      </c>
    </row>
    <row r="23" spans="1:10">
      <c r="A23" t="s">
        <v>209</v>
      </c>
      <c r="B23" t="s">
        <v>209</v>
      </c>
      <c r="C23" t="s">
        <v>209</v>
      </c>
      <c r="E23" s="66">
        <v>0</v>
      </c>
      <c r="F23" s="66">
        <v>0</v>
      </c>
      <c r="G23" s="66">
        <v>0</v>
      </c>
      <c r="H23" s="67">
        <v>0</v>
      </c>
      <c r="I23" s="67">
        <v>0</v>
      </c>
      <c r="J23" s="67">
        <v>0</v>
      </c>
    </row>
    <row r="24" spans="1:10">
      <c r="A24" s="68" t="s">
        <v>878</v>
      </c>
      <c r="B24" s="14"/>
      <c r="E24" s="70">
        <v>0</v>
      </c>
      <c r="G24" s="70">
        <v>0</v>
      </c>
      <c r="I24" s="69">
        <v>0</v>
      </c>
      <c r="J24" s="69">
        <v>0</v>
      </c>
    </row>
    <row r="25" spans="1:10">
      <c r="A25" t="s">
        <v>209</v>
      </c>
      <c r="B25" t="s">
        <v>209</v>
      </c>
      <c r="C25" t="s">
        <v>209</v>
      </c>
      <c r="E25" s="66">
        <v>0</v>
      </c>
      <c r="F25" s="66">
        <v>0</v>
      </c>
      <c r="G25" s="66">
        <v>0</v>
      </c>
      <c r="H25" s="67">
        <v>0</v>
      </c>
      <c r="I25" s="67">
        <v>0</v>
      </c>
      <c r="J25" s="67">
        <v>0</v>
      </c>
    </row>
    <row r="26" spans="1:10">
      <c r="A26" s="68" t="s">
        <v>879</v>
      </c>
      <c r="B26" s="14"/>
      <c r="E26" s="70">
        <v>0</v>
      </c>
      <c r="G26" s="70">
        <v>0</v>
      </c>
      <c r="I26" s="69">
        <v>0</v>
      </c>
      <c r="J26" s="69">
        <v>0</v>
      </c>
    </row>
    <row r="27" spans="1:10">
      <c r="A27" t="s">
        <v>209</v>
      </c>
      <c r="B27" t="s">
        <v>209</v>
      </c>
      <c r="C27" t="s">
        <v>209</v>
      </c>
      <c r="E27" s="66">
        <v>0</v>
      </c>
      <c r="F27" s="66">
        <v>0</v>
      </c>
      <c r="G27" s="66">
        <v>0</v>
      </c>
      <c r="H27" s="67">
        <v>0</v>
      </c>
      <c r="I27" s="67">
        <v>0</v>
      </c>
      <c r="J27" s="67">
        <v>0</v>
      </c>
    </row>
    <row r="28" spans="1:10">
      <c r="A28" s="68" t="s">
        <v>880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209</v>
      </c>
      <c r="B29" t="s">
        <v>209</v>
      </c>
      <c r="C29" t="s">
        <v>209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81" t="s">
        <v>216</v>
      </c>
      <c r="B30" s="14"/>
    </row>
    <row r="31" spans="1:10">
      <c r="A31" s="81" t="s">
        <v>291</v>
      </c>
      <c r="B31" s="14"/>
    </row>
    <row r="32" spans="1:10">
      <c r="A32" s="81" t="s">
        <v>292</v>
      </c>
      <c r="B32" s="14"/>
    </row>
    <row r="33" spans="1:2">
      <c r="A33" s="81" t="s">
        <v>293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</row>
    <row r="3" spans="1:58">
      <c r="A3" s="2" t="s">
        <v>2</v>
      </c>
      <c r="B3" t="s">
        <v>193</v>
      </c>
    </row>
    <row r="4" spans="1:58">
      <c r="A4" s="2" t="s">
        <v>3</v>
      </c>
    </row>
    <row r="5" spans="1:58">
      <c r="A5" s="63" t="s">
        <v>194</v>
      </c>
      <c r="B5" t="s">
        <v>195</v>
      </c>
    </row>
    <row r="6" spans="1:58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ht="26.25" customHeight="1">
      <c r="A7" s="95" t="s">
        <v>140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881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209</v>
      </c>
      <c r="B13" t="s">
        <v>209</v>
      </c>
      <c r="C13" t="s">
        <v>209</v>
      </c>
      <c r="D13" t="s">
        <v>209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851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209</v>
      </c>
      <c r="B15" t="s">
        <v>209</v>
      </c>
      <c r="C15" t="s">
        <v>209</v>
      </c>
      <c r="D15" t="s">
        <v>209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1" t="s">
        <v>216</v>
      </c>
      <c r="B16" s="14"/>
      <c r="C16" s="14"/>
    </row>
    <row r="17" spans="1:3">
      <c r="A17" s="81" t="s">
        <v>291</v>
      </c>
      <c r="B17" s="14"/>
      <c r="C17" s="14"/>
    </row>
    <row r="18" spans="1:3">
      <c r="A18" s="81" t="s">
        <v>292</v>
      </c>
      <c r="B18" s="14"/>
      <c r="C18" s="14"/>
    </row>
    <row r="19" spans="1:3">
      <c r="A19" s="81" t="s">
        <v>293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8554687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</row>
    <row r="3" spans="1:51">
      <c r="A3" s="2" t="s">
        <v>2</v>
      </c>
      <c r="B3" t="s">
        <v>193</v>
      </c>
    </row>
    <row r="4" spans="1:51">
      <c r="A4" s="2" t="s">
        <v>3</v>
      </c>
    </row>
    <row r="5" spans="1:51">
      <c r="A5" s="63" t="s">
        <v>194</v>
      </c>
      <c r="B5" t="s">
        <v>195</v>
      </c>
    </row>
    <row r="6" spans="1:51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ht="26.25" customHeight="1">
      <c r="A7" s="95" t="s">
        <v>141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1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AY10" s="14"/>
    </row>
    <row r="11" spans="1:51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197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852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209</v>
      </c>
      <c r="B14" t="s">
        <v>209</v>
      </c>
      <c r="C14" t="s">
        <v>209</v>
      </c>
      <c r="D14" t="s">
        <v>209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853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209</v>
      </c>
      <c r="B16" t="s">
        <v>209</v>
      </c>
      <c r="C16" t="s">
        <v>209</v>
      </c>
      <c r="D16" t="s">
        <v>209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882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209</v>
      </c>
      <c r="B18" t="s">
        <v>209</v>
      </c>
      <c r="C18" t="s">
        <v>209</v>
      </c>
      <c r="D18" t="s">
        <v>209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854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209</v>
      </c>
      <c r="B20" t="s">
        <v>209</v>
      </c>
      <c r="C20" t="s">
        <v>209</v>
      </c>
      <c r="D20" t="s">
        <v>209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723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209</v>
      </c>
      <c r="B22" t="s">
        <v>209</v>
      </c>
      <c r="C22" t="s">
        <v>209</v>
      </c>
      <c r="D22" t="s">
        <v>209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214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852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209</v>
      </c>
      <c r="B25" t="s">
        <v>209</v>
      </c>
      <c r="C25" t="s">
        <v>209</v>
      </c>
      <c r="D25" t="s">
        <v>209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855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209</v>
      </c>
      <c r="B27" t="s">
        <v>209</v>
      </c>
      <c r="C27" t="s">
        <v>209</v>
      </c>
      <c r="D27" t="s">
        <v>209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854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209</v>
      </c>
      <c r="B29" t="s">
        <v>209</v>
      </c>
      <c r="C29" t="s">
        <v>209</v>
      </c>
      <c r="D29" t="s">
        <v>209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856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209</v>
      </c>
      <c r="B31" t="s">
        <v>209</v>
      </c>
      <c r="C31" t="s">
        <v>209</v>
      </c>
      <c r="D31" t="s">
        <v>209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723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209</v>
      </c>
      <c r="B33" t="s">
        <v>209</v>
      </c>
      <c r="C33" t="s">
        <v>209</v>
      </c>
      <c r="D33" t="s">
        <v>209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1" t="s">
        <v>216</v>
      </c>
      <c r="B34" s="14"/>
      <c r="C34" s="14"/>
    </row>
    <row r="35" spans="1:11">
      <c r="A35" s="81" t="s">
        <v>291</v>
      </c>
      <c r="B35" s="14"/>
      <c r="C35" s="14"/>
    </row>
    <row r="36" spans="1:11">
      <c r="A36" s="81" t="s">
        <v>292</v>
      </c>
      <c r="B36" s="14"/>
      <c r="C36" s="14"/>
    </row>
    <row r="37" spans="1:11">
      <c r="A37" s="81" t="s">
        <v>293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L5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</row>
    <row r="3" spans="1:12">
      <c r="A3" s="2" t="s">
        <v>2</v>
      </c>
      <c r="B3" t="s">
        <v>193</v>
      </c>
    </row>
    <row r="4" spans="1:12">
      <c r="A4" s="2" t="s">
        <v>3</v>
      </c>
    </row>
    <row r="5" spans="1:12">
      <c r="A5" s="63" t="s">
        <v>194</v>
      </c>
      <c r="B5" t="s">
        <v>195</v>
      </c>
    </row>
    <row r="6" spans="1:12" ht="26.25" customHeight="1">
      <c r="A6" s="78" t="s">
        <v>46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 s="16" customFormat="1">
      <c r="A7" s="80" t="s">
        <v>47</v>
      </c>
      <c r="B7" s="43" t="s">
        <v>48</v>
      </c>
      <c r="C7" s="43" t="s">
        <v>49</v>
      </c>
      <c r="D7" s="43" t="s">
        <v>50</v>
      </c>
      <c r="E7" s="43" t="s">
        <v>51</v>
      </c>
      <c r="F7" s="43" t="s">
        <v>52</v>
      </c>
      <c r="G7" s="43" t="s">
        <v>53</v>
      </c>
      <c r="H7" s="43" t="s">
        <v>54</v>
      </c>
      <c r="I7" s="43" t="s">
        <v>55</v>
      </c>
      <c r="J7" s="43" t="s">
        <v>56</v>
      </c>
      <c r="K7" s="43" t="s">
        <v>57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</row>
    <row r="10" spans="1:12" s="20" customFormat="1" ht="18" customHeight="1">
      <c r="A10" s="21" t="s">
        <v>66</v>
      </c>
      <c r="B10" s="7"/>
      <c r="C10" s="7"/>
      <c r="D10" s="7"/>
      <c r="E10" s="7"/>
      <c r="F10" s="7"/>
      <c r="G10" s="7"/>
      <c r="H10" s="65">
        <v>0</v>
      </c>
      <c r="I10" s="64">
        <v>896.05368048399998</v>
      </c>
      <c r="J10" s="65">
        <v>1</v>
      </c>
      <c r="K10" s="65">
        <v>3.78E-2</v>
      </c>
    </row>
    <row r="11" spans="1:12">
      <c r="A11" s="68" t="s">
        <v>197</v>
      </c>
      <c r="B11" s="23"/>
      <c r="C11" s="24"/>
      <c r="D11" s="24"/>
      <c r="E11" s="24"/>
      <c r="F11" s="24"/>
      <c r="G11" s="24"/>
      <c r="H11" s="69">
        <v>0</v>
      </c>
      <c r="I11" s="70">
        <v>896.05368048399998</v>
      </c>
      <c r="J11" s="69">
        <v>1</v>
      </c>
      <c r="K11" s="69">
        <v>3.78E-2</v>
      </c>
    </row>
    <row r="12" spans="1:12">
      <c r="A12" s="68" t="s">
        <v>198</v>
      </c>
      <c r="B12" s="23"/>
      <c r="C12" s="24"/>
      <c r="D12" s="24"/>
      <c r="E12" s="24"/>
      <c r="F12" s="24"/>
      <c r="G12" s="24"/>
      <c r="H12" s="69">
        <v>0</v>
      </c>
      <c r="I12" s="70">
        <v>876.55141000000003</v>
      </c>
      <c r="J12" s="69">
        <v>0.98129999999999995</v>
      </c>
      <c r="K12" s="69">
        <v>3.6999999999999998E-2</v>
      </c>
    </row>
    <row r="13" spans="1:12">
      <c r="A13" t="s">
        <v>199</v>
      </c>
      <c r="B13" t="s">
        <v>200</v>
      </c>
      <c r="C13" t="s">
        <v>201</v>
      </c>
      <c r="D13" t="s">
        <v>906</v>
      </c>
      <c r="E13" t="s">
        <v>202</v>
      </c>
      <c r="F13" t="s">
        <v>101</v>
      </c>
      <c r="G13" s="67">
        <v>0</v>
      </c>
      <c r="H13" s="67">
        <v>0</v>
      </c>
      <c r="I13" s="66">
        <v>876.55141000000003</v>
      </c>
      <c r="J13" s="67">
        <v>0.98129999999999995</v>
      </c>
      <c r="K13" s="67">
        <v>3.6999999999999998E-2</v>
      </c>
    </row>
    <row r="14" spans="1:12">
      <c r="A14" s="68" t="s">
        <v>203</v>
      </c>
      <c r="B14" s="23"/>
      <c r="C14" s="24"/>
      <c r="D14" s="24"/>
      <c r="E14" s="24"/>
      <c r="F14" s="24"/>
      <c r="G14" s="24"/>
      <c r="H14" s="69">
        <v>0</v>
      </c>
      <c r="I14" s="70">
        <v>19.502270484</v>
      </c>
      <c r="J14" s="69">
        <v>1.8700000000000001E-2</v>
      </c>
      <c r="K14" s="69">
        <v>6.9999999999999999E-4</v>
      </c>
    </row>
    <row r="15" spans="1:12">
      <c r="A15" t="s">
        <v>204</v>
      </c>
      <c r="B15" t="s">
        <v>205</v>
      </c>
      <c r="C15" t="s">
        <v>201</v>
      </c>
      <c r="D15" t="s">
        <v>906</v>
      </c>
      <c r="E15" t="s">
        <v>202</v>
      </c>
      <c r="F15" t="s">
        <v>109</v>
      </c>
      <c r="G15" s="67">
        <v>0</v>
      </c>
      <c r="H15" s="67">
        <v>0</v>
      </c>
      <c r="I15" s="66">
        <v>4.3036178639999996</v>
      </c>
      <c r="J15" s="67">
        <v>4.1000000000000003E-3</v>
      </c>
      <c r="K15" s="67">
        <v>2.0000000000000001E-4</v>
      </c>
    </row>
    <row r="16" spans="1:12">
      <c r="A16" t="s">
        <v>206</v>
      </c>
      <c r="B16" t="s">
        <v>207</v>
      </c>
      <c r="C16" t="s">
        <v>201</v>
      </c>
      <c r="D16" t="s">
        <v>906</v>
      </c>
      <c r="E16" t="s">
        <v>202</v>
      </c>
      <c r="F16" t="s">
        <v>105</v>
      </c>
      <c r="G16" s="67">
        <v>0</v>
      </c>
      <c r="H16" s="67">
        <v>0</v>
      </c>
      <c r="I16" s="66">
        <v>15.198652620000001</v>
      </c>
      <c r="J16" s="67">
        <v>1.46E-2</v>
      </c>
      <c r="K16" s="67">
        <v>5.9999999999999995E-4</v>
      </c>
    </row>
    <row r="17" spans="1:11">
      <c r="A17" s="68" t="s">
        <v>208</v>
      </c>
      <c r="C17" s="14"/>
      <c r="H17" s="69">
        <v>0</v>
      </c>
      <c r="I17" s="70">
        <v>0</v>
      </c>
      <c r="J17" s="69">
        <v>0</v>
      </c>
      <c r="K17" s="69">
        <v>0</v>
      </c>
    </row>
    <row r="18" spans="1:11">
      <c r="A18" t="s">
        <v>209</v>
      </c>
      <c r="B18" t="s">
        <v>209</v>
      </c>
      <c r="C18" s="14"/>
      <c r="D18" t="s">
        <v>209</v>
      </c>
      <c r="F18" t="s">
        <v>209</v>
      </c>
      <c r="G18" s="67">
        <v>0</v>
      </c>
      <c r="H18" s="67">
        <v>0</v>
      </c>
      <c r="I18" s="66">
        <v>0</v>
      </c>
      <c r="J18" s="67">
        <v>0</v>
      </c>
      <c r="K18" s="67">
        <v>0</v>
      </c>
    </row>
    <row r="19" spans="1:11">
      <c r="A19" s="68" t="s">
        <v>210</v>
      </c>
      <c r="C19" s="14"/>
      <c r="H19" s="69">
        <v>0</v>
      </c>
      <c r="I19" s="70">
        <v>0</v>
      </c>
      <c r="J19" s="69">
        <v>0</v>
      </c>
      <c r="K19" s="69">
        <v>0</v>
      </c>
    </row>
    <row r="20" spans="1:11">
      <c r="A20" t="s">
        <v>209</v>
      </c>
      <c r="B20" t="s">
        <v>209</v>
      </c>
      <c r="C20" s="14"/>
      <c r="D20" t="s">
        <v>209</v>
      </c>
      <c r="F20" t="s">
        <v>209</v>
      </c>
      <c r="G20" s="67">
        <v>0</v>
      </c>
      <c r="H20" s="67">
        <v>0</v>
      </c>
      <c r="I20" s="66">
        <v>0</v>
      </c>
      <c r="J20" s="67">
        <v>0</v>
      </c>
      <c r="K20" s="67">
        <v>0</v>
      </c>
    </row>
    <row r="21" spans="1:11">
      <c r="A21" s="68" t="s">
        <v>211</v>
      </c>
      <c r="C21" s="14"/>
      <c r="H21" s="69">
        <v>0</v>
      </c>
      <c r="I21" s="70">
        <v>0</v>
      </c>
      <c r="J21" s="69">
        <v>0</v>
      </c>
      <c r="K21" s="69">
        <v>0</v>
      </c>
    </row>
    <row r="22" spans="1:11">
      <c r="A22" t="s">
        <v>209</v>
      </c>
      <c r="B22" t="s">
        <v>209</v>
      </c>
      <c r="C22" s="14"/>
      <c r="D22" t="s">
        <v>209</v>
      </c>
      <c r="F22" t="s">
        <v>209</v>
      </c>
      <c r="G22" s="67">
        <v>0</v>
      </c>
      <c r="H22" s="67">
        <v>0</v>
      </c>
      <c r="I22" s="66">
        <v>0</v>
      </c>
      <c r="J22" s="67">
        <v>0</v>
      </c>
      <c r="K22" s="67">
        <v>0</v>
      </c>
    </row>
    <row r="23" spans="1:11">
      <c r="A23" s="68" t="s">
        <v>212</v>
      </c>
      <c r="C23" s="14"/>
      <c r="H23" s="69">
        <v>0</v>
      </c>
      <c r="I23" s="70">
        <v>0</v>
      </c>
      <c r="J23" s="69">
        <v>0</v>
      </c>
      <c r="K23" s="69">
        <v>0</v>
      </c>
    </row>
    <row r="24" spans="1:11">
      <c r="A24" t="s">
        <v>209</v>
      </c>
      <c r="B24" t="s">
        <v>209</v>
      </c>
      <c r="C24" s="14"/>
      <c r="D24" t="s">
        <v>209</v>
      </c>
      <c r="F24" t="s">
        <v>209</v>
      </c>
      <c r="G24" s="67">
        <v>0</v>
      </c>
      <c r="H24" s="67">
        <v>0</v>
      </c>
      <c r="I24" s="66">
        <v>0</v>
      </c>
      <c r="J24" s="67">
        <v>0</v>
      </c>
      <c r="K24" s="67">
        <v>0</v>
      </c>
    </row>
    <row r="25" spans="1:11">
      <c r="A25" s="68" t="s">
        <v>213</v>
      </c>
      <c r="C25" s="14"/>
      <c r="H25" s="69">
        <v>0</v>
      </c>
      <c r="I25" s="70">
        <v>0</v>
      </c>
      <c r="J25" s="69">
        <v>0</v>
      </c>
      <c r="K25" s="69">
        <v>0</v>
      </c>
    </row>
    <row r="26" spans="1:11">
      <c r="A26" t="s">
        <v>209</v>
      </c>
      <c r="B26" t="s">
        <v>209</v>
      </c>
      <c r="C26" s="14"/>
      <c r="D26" t="s">
        <v>209</v>
      </c>
      <c r="F26" t="s">
        <v>209</v>
      </c>
      <c r="G26" s="67">
        <v>0</v>
      </c>
      <c r="H26" s="67">
        <v>0</v>
      </c>
      <c r="I26" s="66">
        <v>0</v>
      </c>
      <c r="J26" s="67">
        <v>0</v>
      </c>
      <c r="K26" s="67">
        <v>0</v>
      </c>
    </row>
    <row r="27" spans="1:11">
      <c r="A27" s="68" t="s">
        <v>214</v>
      </c>
      <c r="C27" s="14"/>
      <c r="H27" s="69">
        <v>0</v>
      </c>
      <c r="I27" s="70">
        <v>0</v>
      </c>
      <c r="J27" s="69">
        <v>0</v>
      </c>
      <c r="K27" s="69">
        <v>0</v>
      </c>
    </row>
    <row r="28" spans="1:11">
      <c r="A28" s="68" t="s">
        <v>215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t="s">
        <v>209</v>
      </c>
      <c r="B29" t="s">
        <v>209</v>
      </c>
      <c r="C29" s="14"/>
      <c r="D29" t="s">
        <v>209</v>
      </c>
      <c r="F29" t="s">
        <v>209</v>
      </c>
      <c r="G29" s="67">
        <v>0</v>
      </c>
      <c r="H29" s="67">
        <v>0</v>
      </c>
      <c r="I29" s="66">
        <v>0</v>
      </c>
      <c r="J29" s="67">
        <v>0</v>
      </c>
      <c r="K29" s="67">
        <v>0</v>
      </c>
    </row>
    <row r="30" spans="1:11">
      <c r="A30" s="68" t="s">
        <v>213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209</v>
      </c>
      <c r="B31" t="s">
        <v>209</v>
      </c>
      <c r="C31" s="14"/>
      <c r="D31" t="s">
        <v>209</v>
      </c>
      <c r="F31" t="s">
        <v>209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t="s">
        <v>216</v>
      </c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</row>
    <row r="3" spans="1:48">
      <c r="A3" s="2" t="s">
        <v>2</v>
      </c>
      <c r="B3" t="s">
        <v>193</v>
      </c>
    </row>
    <row r="4" spans="1:48">
      <c r="A4" s="2" t="s">
        <v>3</v>
      </c>
    </row>
    <row r="5" spans="1:48">
      <c r="A5" s="63" t="s">
        <v>194</v>
      </c>
      <c r="B5" t="s">
        <v>195</v>
      </c>
    </row>
    <row r="6" spans="1:48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ht="26.25" customHeight="1">
      <c r="A7" s="95" t="s">
        <v>142</v>
      </c>
      <c r="B7" s="96"/>
      <c r="C7" s="96"/>
      <c r="D7" s="96"/>
      <c r="E7" s="96"/>
      <c r="F7" s="96"/>
      <c r="G7" s="96"/>
      <c r="H7" s="96"/>
      <c r="I7" s="96"/>
      <c r="J7" s="97"/>
    </row>
    <row r="8" spans="1:4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56</v>
      </c>
      <c r="J8" s="42" t="s">
        <v>182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29" t="s">
        <v>63</v>
      </c>
      <c r="J10" s="29" t="s">
        <v>64</v>
      </c>
      <c r="AV10" s="14"/>
    </row>
    <row r="11" spans="1:48" s="20" customFormat="1" ht="18" customHeight="1">
      <c r="A11" s="21" t="s">
        <v>143</v>
      </c>
      <c r="B11" s="7"/>
      <c r="C11" s="7"/>
      <c r="D11" s="7"/>
      <c r="E11" s="7"/>
      <c r="F11" s="64">
        <v>-2097000</v>
      </c>
      <c r="G11" s="7"/>
      <c r="H11" s="64">
        <v>-19.686802293207933</v>
      </c>
      <c r="I11" s="65">
        <v>1</v>
      </c>
      <c r="J11" s="65">
        <v>-6.9999999999999999E-4</v>
      </c>
      <c r="AV11" s="14"/>
    </row>
    <row r="12" spans="1:48">
      <c r="A12" s="68" t="s">
        <v>197</v>
      </c>
      <c r="B12" s="14"/>
      <c r="C12" s="14"/>
      <c r="F12" s="70">
        <v>-2097000</v>
      </c>
      <c r="H12" s="70">
        <v>-19.686802293207933</v>
      </c>
      <c r="I12" s="69">
        <v>1</v>
      </c>
      <c r="J12" s="69">
        <v>-6.9999999999999999E-4</v>
      </c>
    </row>
    <row r="13" spans="1:48">
      <c r="A13" s="68" t="s">
        <v>852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209</v>
      </c>
      <c r="B14" t="s">
        <v>209</v>
      </c>
      <c r="C14" t="s">
        <v>209</v>
      </c>
      <c r="D14" t="s">
        <v>209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853</v>
      </c>
      <c r="B15" s="14"/>
      <c r="C15" s="14"/>
      <c r="F15" s="70">
        <v>-2097000</v>
      </c>
      <c r="H15" s="70">
        <v>-19.686802293207933</v>
      </c>
      <c r="I15" s="69">
        <v>1</v>
      </c>
      <c r="J15" s="69">
        <v>-6.9999999999999999E-4</v>
      </c>
    </row>
    <row r="16" spans="1:48">
      <c r="A16" t="s">
        <v>883</v>
      </c>
      <c r="B16" t="s">
        <v>884</v>
      </c>
      <c r="C16" t="s">
        <v>122</v>
      </c>
      <c r="D16" t="s">
        <v>105</v>
      </c>
      <c r="E16" t="s">
        <v>568</v>
      </c>
      <c r="F16" s="66">
        <v>-100000</v>
      </c>
      <c r="G16" s="66">
        <v>1.7422400168207699</v>
      </c>
      <c r="H16" s="66">
        <v>-1.7422400168207699</v>
      </c>
      <c r="I16" s="67">
        <v>8.8499999999999995E-2</v>
      </c>
      <c r="J16" s="67">
        <v>-1E-4</v>
      </c>
    </row>
    <row r="17" spans="1:10">
      <c r="A17" t="s">
        <v>885</v>
      </c>
      <c r="B17" t="s">
        <v>886</v>
      </c>
      <c r="C17" t="s">
        <v>122</v>
      </c>
      <c r="D17" t="s">
        <v>105</v>
      </c>
      <c r="E17" t="s">
        <v>568</v>
      </c>
      <c r="F17" s="66">
        <v>-1565000</v>
      </c>
      <c r="G17" s="66">
        <v>1.5522237098219425</v>
      </c>
      <c r="H17" s="66">
        <v>-24.292301058713399</v>
      </c>
      <c r="I17" s="67">
        <v>1.2339</v>
      </c>
      <c r="J17" s="67">
        <v>-8.9999999999999998E-4</v>
      </c>
    </row>
    <row r="18" spans="1:10">
      <c r="A18" t="s">
        <v>887</v>
      </c>
      <c r="B18" t="s">
        <v>888</v>
      </c>
      <c r="C18" t="s">
        <v>122</v>
      </c>
      <c r="D18" t="s">
        <v>122</v>
      </c>
      <c r="E18" t="s">
        <v>568</v>
      </c>
      <c r="F18" s="66">
        <v>-80000</v>
      </c>
      <c r="G18" s="66">
        <v>-1.2370519296044862</v>
      </c>
      <c r="H18" s="66">
        <v>0.98964154368358903</v>
      </c>
      <c r="I18" s="67">
        <v>-5.0299999999999997E-2</v>
      </c>
      <c r="J18" s="67">
        <v>0</v>
      </c>
    </row>
    <row r="19" spans="1:10">
      <c r="A19" t="s">
        <v>889</v>
      </c>
      <c r="B19" t="s">
        <v>890</v>
      </c>
      <c r="C19" t="s">
        <v>122</v>
      </c>
      <c r="D19" t="s">
        <v>122</v>
      </c>
      <c r="E19" t="s">
        <v>568</v>
      </c>
      <c r="F19" s="66">
        <v>-352000</v>
      </c>
      <c r="G19" s="66">
        <v>-1.5221867155234801</v>
      </c>
      <c r="H19" s="66">
        <v>5.3580972386426504</v>
      </c>
      <c r="I19" s="67">
        <v>-0.2722</v>
      </c>
      <c r="J19" s="67">
        <v>2.0000000000000001E-4</v>
      </c>
    </row>
    <row r="20" spans="1:10">
      <c r="A20" s="68" t="s">
        <v>882</v>
      </c>
      <c r="B20" s="14"/>
      <c r="C20" s="14"/>
      <c r="F20" s="70">
        <v>0</v>
      </c>
      <c r="H20" s="70">
        <v>0</v>
      </c>
      <c r="I20" s="69">
        <v>0</v>
      </c>
      <c r="J20" s="69">
        <v>0</v>
      </c>
    </row>
    <row r="21" spans="1:10">
      <c r="A21" t="s">
        <v>209</v>
      </c>
      <c r="B21" t="s">
        <v>209</v>
      </c>
      <c r="C21" t="s">
        <v>209</v>
      </c>
      <c r="D21" t="s">
        <v>209</v>
      </c>
      <c r="F21" s="66">
        <v>0</v>
      </c>
      <c r="G21" s="66">
        <v>0</v>
      </c>
      <c r="H21" s="66">
        <v>0</v>
      </c>
      <c r="I21" s="67">
        <v>0</v>
      </c>
      <c r="J21" s="67">
        <v>0</v>
      </c>
    </row>
    <row r="22" spans="1:10">
      <c r="A22" s="68" t="s">
        <v>854</v>
      </c>
      <c r="B22" s="14"/>
      <c r="C22" s="14"/>
      <c r="F22" s="70">
        <v>0</v>
      </c>
      <c r="H22" s="70">
        <v>0</v>
      </c>
      <c r="I22" s="69">
        <v>0</v>
      </c>
      <c r="J22" s="69">
        <v>0</v>
      </c>
    </row>
    <row r="23" spans="1:10">
      <c r="A23" t="s">
        <v>209</v>
      </c>
      <c r="B23" t="s">
        <v>209</v>
      </c>
      <c r="C23" t="s">
        <v>209</v>
      </c>
      <c r="D23" t="s">
        <v>209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</row>
    <row r="24" spans="1:10">
      <c r="A24" s="68" t="s">
        <v>723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209</v>
      </c>
      <c r="B25" t="s">
        <v>209</v>
      </c>
      <c r="C25" t="s">
        <v>209</v>
      </c>
      <c r="D25" t="s">
        <v>209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214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s="68" t="s">
        <v>852</v>
      </c>
      <c r="B27" s="14"/>
      <c r="C27" s="14"/>
      <c r="F27" s="70">
        <v>0</v>
      </c>
      <c r="H27" s="70">
        <v>0</v>
      </c>
      <c r="I27" s="69">
        <v>0</v>
      </c>
      <c r="J27" s="69">
        <v>0</v>
      </c>
    </row>
    <row r="28" spans="1:10">
      <c r="A28" t="s">
        <v>209</v>
      </c>
      <c r="B28" t="s">
        <v>209</v>
      </c>
      <c r="C28" t="s">
        <v>209</v>
      </c>
      <c r="D28" t="s">
        <v>209</v>
      </c>
      <c r="F28" s="66">
        <v>0</v>
      </c>
      <c r="G28" s="66">
        <v>0</v>
      </c>
      <c r="H28" s="66">
        <v>0</v>
      </c>
      <c r="I28" s="67">
        <v>0</v>
      </c>
      <c r="J28" s="67">
        <v>0</v>
      </c>
    </row>
    <row r="29" spans="1:10">
      <c r="A29" s="68" t="s">
        <v>855</v>
      </c>
      <c r="B29" s="14"/>
      <c r="C29" s="14"/>
      <c r="F29" s="70">
        <v>0</v>
      </c>
      <c r="H29" s="70">
        <v>0</v>
      </c>
      <c r="I29" s="69">
        <v>0</v>
      </c>
      <c r="J29" s="69">
        <v>0</v>
      </c>
    </row>
    <row r="30" spans="1:10">
      <c r="A30" t="s">
        <v>209</v>
      </c>
      <c r="B30" t="s">
        <v>209</v>
      </c>
      <c r="C30" t="s">
        <v>209</v>
      </c>
      <c r="D30" t="s">
        <v>209</v>
      </c>
      <c r="F30" s="66">
        <v>0</v>
      </c>
      <c r="G30" s="66">
        <v>0</v>
      </c>
      <c r="H30" s="66">
        <v>0</v>
      </c>
      <c r="I30" s="67">
        <v>0</v>
      </c>
      <c r="J30" s="67">
        <v>0</v>
      </c>
    </row>
    <row r="31" spans="1:10">
      <c r="A31" s="68" t="s">
        <v>854</v>
      </c>
      <c r="B31" s="14"/>
      <c r="C31" s="14"/>
      <c r="F31" s="70">
        <v>0</v>
      </c>
      <c r="H31" s="70">
        <v>0</v>
      </c>
      <c r="I31" s="69">
        <v>0</v>
      </c>
      <c r="J31" s="69">
        <v>0</v>
      </c>
    </row>
    <row r="32" spans="1:10">
      <c r="A32" t="s">
        <v>209</v>
      </c>
      <c r="B32" t="s">
        <v>209</v>
      </c>
      <c r="C32" t="s">
        <v>209</v>
      </c>
      <c r="D32" t="s">
        <v>209</v>
      </c>
      <c r="F32" s="66">
        <v>0</v>
      </c>
      <c r="G32" s="66">
        <v>0</v>
      </c>
      <c r="H32" s="66">
        <v>0</v>
      </c>
      <c r="I32" s="67">
        <v>0</v>
      </c>
      <c r="J32" s="67">
        <v>0</v>
      </c>
    </row>
    <row r="33" spans="1:10">
      <c r="A33" s="68" t="s">
        <v>723</v>
      </c>
      <c r="B33" s="14"/>
      <c r="C33" s="14"/>
      <c r="F33" s="70">
        <v>0</v>
      </c>
      <c r="H33" s="70">
        <v>0</v>
      </c>
      <c r="I33" s="69">
        <v>0</v>
      </c>
      <c r="J33" s="69">
        <v>0</v>
      </c>
    </row>
    <row r="34" spans="1:10">
      <c r="A34" t="s">
        <v>209</v>
      </c>
      <c r="B34" t="s">
        <v>209</v>
      </c>
      <c r="C34" t="s">
        <v>209</v>
      </c>
      <c r="D34" t="s">
        <v>209</v>
      </c>
      <c r="F34" s="66">
        <v>0</v>
      </c>
      <c r="G34" s="66">
        <v>0</v>
      </c>
      <c r="H34" s="66">
        <v>0</v>
      </c>
      <c r="I34" s="67">
        <v>0</v>
      </c>
      <c r="J34" s="67">
        <v>0</v>
      </c>
    </row>
    <row r="35" spans="1:10">
      <c r="A35" s="81" t="s">
        <v>216</v>
      </c>
      <c r="B35" s="14"/>
      <c r="C35" s="14"/>
    </row>
    <row r="36" spans="1:10">
      <c r="A36" s="81" t="s">
        <v>291</v>
      </c>
      <c r="B36" s="14"/>
      <c r="C36" s="14"/>
    </row>
    <row r="37" spans="1:10">
      <c r="A37" s="81" t="s">
        <v>292</v>
      </c>
      <c r="B37" s="14"/>
      <c r="C37" s="14"/>
    </row>
    <row r="38" spans="1:10">
      <c r="A38" s="81" t="s">
        <v>293</v>
      </c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</row>
    <row r="3" spans="1:77">
      <c r="A3" s="2" t="s">
        <v>2</v>
      </c>
      <c r="B3" t="s">
        <v>193</v>
      </c>
    </row>
    <row r="4" spans="1:77">
      <c r="A4" s="2" t="s">
        <v>3</v>
      </c>
    </row>
    <row r="5" spans="1:77">
      <c r="A5" s="63" t="s">
        <v>194</v>
      </c>
      <c r="B5" t="s">
        <v>195</v>
      </c>
    </row>
    <row r="6" spans="1:77" ht="26.25" customHeight="1">
      <c r="A6" s="95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ht="26.25" customHeight="1">
      <c r="A7" s="95" t="s">
        <v>144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77" s="16" customFormat="1">
      <c r="A8" s="40" t="s">
        <v>95</v>
      </c>
      <c r="B8" s="41" t="s">
        <v>48</v>
      </c>
      <c r="C8" s="41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73</v>
      </c>
      <c r="G9" s="18" t="s">
        <v>74</v>
      </c>
      <c r="H9" s="18"/>
      <c r="I9" s="18" t="s">
        <v>7</v>
      </c>
      <c r="J9" s="18" t="s">
        <v>7</v>
      </c>
      <c r="K9" s="18" t="s">
        <v>183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9" t="s">
        <v>78</v>
      </c>
      <c r="P10" s="29" t="s">
        <v>79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197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857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209</v>
      </c>
      <c r="B14" t="s">
        <v>209</v>
      </c>
      <c r="C14" s="14"/>
      <c r="D14" t="s">
        <v>209</v>
      </c>
      <c r="G14" s="66">
        <v>0</v>
      </c>
      <c r="H14" t="s">
        <v>209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858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209</v>
      </c>
      <c r="B16" t="s">
        <v>209</v>
      </c>
      <c r="C16" s="14"/>
      <c r="D16" t="s">
        <v>209</v>
      </c>
      <c r="G16" s="66">
        <v>0</v>
      </c>
      <c r="H16" t="s">
        <v>209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859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860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209</v>
      </c>
      <c r="B19" t="s">
        <v>209</v>
      </c>
      <c r="C19" s="14"/>
      <c r="D19" t="s">
        <v>209</v>
      </c>
      <c r="G19" s="66">
        <v>0</v>
      </c>
      <c r="H19" t="s">
        <v>209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861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209</v>
      </c>
      <c r="B21" t="s">
        <v>209</v>
      </c>
      <c r="C21" s="14"/>
      <c r="D21" t="s">
        <v>209</v>
      </c>
      <c r="G21" s="66">
        <v>0</v>
      </c>
      <c r="H21" t="s">
        <v>209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862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209</v>
      </c>
      <c r="B23" t="s">
        <v>209</v>
      </c>
      <c r="C23" s="14"/>
      <c r="D23" t="s">
        <v>209</v>
      </c>
      <c r="G23" s="66">
        <v>0</v>
      </c>
      <c r="H23" t="s">
        <v>209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863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209</v>
      </c>
      <c r="B25" t="s">
        <v>209</v>
      </c>
      <c r="C25" s="14"/>
      <c r="D25" t="s">
        <v>209</v>
      </c>
      <c r="G25" s="66">
        <v>0</v>
      </c>
      <c r="H25" t="s">
        <v>209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214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857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209</v>
      </c>
      <c r="B28" t="s">
        <v>209</v>
      </c>
      <c r="C28" s="14"/>
      <c r="D28" t="s">
        <v>209</v>
      </c>
      <c r="G28" s="66">
        <v>0</v>
      </c>
      <c r="H28" t="s">
        <v>209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858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209</v>
      </c>
      <c r="B30" t="s">
        <v>209</v>
      </c>
      <c r="C30" s="14"/>
      <c r="D30" t="s">
        <v>209</v>
      </c>
      <c r="G30" s="66">
        <v>0</v>
      </c>
      <c r="H30" t="s">
        <v>209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859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860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209</v>
      </c>
      <c r="B33" t="s">
        <v>209</v>
      </c>
      <c r="C33" s="14"/>
      <c r="D33" t="s">
        <v>209</v>
      </c>
      <c r="G33" s="66">
        <v>0</v>
      </c>
      <c r="H33" t="s">
        <v>209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861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209</v>
      </c>
      <c r="B35" t="s">
        <v>209</v>
      </c>
      <c r="C35" s="14"/>
      <c r="D35" t="s">
        <v>209</v>
      </c>
      <c r="G35" s="66">
        <v>0</v>
      </c>
      <c r="H35" t="s">
        <v>209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862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209</v>
      </c>
      <c r="B37" t="s">
        <v>209</v>
      </c>
      <c r="C37" s="14"/>
      <c r="D37" t="s">
        <v>209</v>
      </c>
      <c r="G37" s="66">
        <v>0</v>
      </c>
      <c r="H37" t="s">
        <v>209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863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209</v>
      </c>
      <c r="B39" t="s">
        <v>209</v>
      </c>
      <c r="C39" s="14"/>
      <c r="D39" t="s">
        <v>209</v>
      </c>
      <c r="G39" s="66">
        <v>0</v>
      </c>
      <c r="H39" t="s">
        <v>209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1" t="s">
        <v>216</v>
      </c>
      <c r="C40" s="14"/>
    </row>
    <row r="41" spans="1:16">
      <c r="A41" s="81" t="s">
        <v>291</v>
      </c>
      <c r="C41" s="14"/>
    </row>
    <row r="42" spans="1:16">
      <c r="A42" s="81" t="s">
        <v>292</v>
      </c>
      <c r="C42" s="14"/>
    </row>
    <row r="43" spans="1:16">
      <c r="A43" s="81" t="s">
        <v>293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95" t="s">
        <v>145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59" s="16" customFormat="1" ht="36">
      <c r="A7" s="40" t="s">
        <v>95</v>
      </c>
      <c r="B7" s="41" t="s">
        <v>146</v>
      </c>
      <c r="C7" s="41" t="s">
        <v>48</v>
      </c>
      <c r="D7" s="98" t="s">
        <v>49</v>
      </c>
      <c r="E7" s="98" t="s">
        <v>50</v>
      </c>
      <c r="F7" s="98" t="s">
        <v>70</v>
      </c>
      <c r="G7" s="98" t="s">
        <v>51</v>
      </c>
      <c r="H7" s="41" t="s">
        <v>71</v>
      </c>
      <c r="I7" s="41" t="s">
        <v>926</v>
      </c>
      <c r="J7" s="41" t="s">
        <v>52</v>
      </c>
      <c r="K7" s="43" t="s">
        <v>147</v>
      </c>
      <c r="L7" s="98" t="s">
        <v>54</v>
      </c>
      <c r="M7" s="41" t="s">
        <v>186</v>
      </c>
      <c r="N7" s="41" t="s">
        <v>187</v>
      </c>
      <c r="O7" s="41" t="s">
        <v>5</v>
      </c>
      <c r="P7" s="41" t="s">
        <v>56</v>
      </c>
      <c r="Q7" s="42" t="s">
        <v>182</v>
      </c>
      <c r="R7" s="14"/>
      <c r="S7" s="14"/>
      <c r="T7" s="14"/>
      <c r="U7" s="14"/>
      <c r="BF7" s="16" t="s">
        <v>148</v>
      </c>
      <c r="BG7" s="16" t="s">
        <v>101</v>
      </c>
    </row>
    <row r="8" spans="1:59" s="16" customFormat="1" ht="24" customHeight="1">
      <c r="A8" s="17"/>
      <c r="B8" s="39"/>
      <c r="C8" s="18"/>
      <c r="D8" s="18"/>
      <c r="E8" s="18"/>
      <c r="F8" s="18" t="s">
        <v>73</v>
      </c>
      <c r="G8" s="18"/>
      <c r="H8" s="18" t="s">
        <v>74</v>
      </c>
      <c r="I8" s="18"/>
      <c r="J8" s="18"/>
      <c r="K8" s="18" t="s">
        <v>7</v>
      </c>
      <c r="L8" s="18" t="s">
        <v>7</v>
      </c>
      <c r="M8" s="18" t="s">
        <v>183</v>
      </c>
      <c r="N8" s="18"/>
      <c r="O8" s="18" t="s">
        <v>184</v>
      </c>
      <c r="P8" s="26" t="s">
        <v>7</v>
      </c>
      <c r="Q8" s="36" t="s">
        <v>7</v>
      </c>
      <c r="R8" s="14"/>
      <c r="S8" s="14"/>
      <c r="T8" s="14"/>
      <c r="U8" s="14"/>
      <c r="BF8" s="16" t="s">
        <v>149</v>
      </c>
      <c r="BG8" s="16" t="s">
        <v>105</v>
      </c>
    </row>
    <row r="9" spans="1:59" s="20" customFormat="1" ht="18" customHeight="1">
      <c r="A9" s="19"/>
      <c r="B9" s="15" t="s">
        <v>9</v>
      </c>
      <c r="C9" s="15" t="s">
        <v>10</v>
      </c>
      <c r="D9" s="15" t="s">
        <v>58</v>
      </c>
      <c r="E9" s="15" t="s">
        <v>59</v>
      </c>
      <c r="F9" s="7" t="s">
        <v>60</v>
      </c>
      <c r="G9" s="7" t="s">
        <v>61</v>
      </c>
      <c r="H9" s="7" t="s">
        <v>62</v>
      </c>
      <c r="I9" s="7"/>
      <c r="J9" s="7" t="s">
        <v>63</v>
      </c>
      <c r="K9" s="7" t="s">
        <v>64</v>
      </c>
      <c r="L9" s="7" t="s">
        <v>65</v>
      </c>
      <c r="M9" s="29" t="s">
        <v>75</v>
      </c>
      <c r="N9" s="29" t="s">
        <v>76</v>
      </c>
      <c r="O9" s="29" t="s">
        <v>77</v>
      </c>
      <c r="P9" s="29" t="s">
        <v>78</v>
      </c>
      <c r="Q9" s="29" t="s">
        <v>79</v>
      </c>
      <c r="R9" s="14"/>
      <c r="S9" s="14"/>
      <c r="T9" s="14"/>
      <c r="U9" s="14"/>
      <c r="BF9" s="20" t="s">
        <v>150</v>
      </c>
      <c r="BG9" s="20" t="s">
        <v>109</v>
      </c>
    </row>
    <row r="10" spans="1:59" s="20" customFormat="1" ht="18" customHeight="1">
      <c r="A10" s="21" t="s">
        <v>151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7"/>
      <c r="M10" s="64">
        <v>0</v>
      </c>
      <c r="N10" s="7"/>
      <c r="O10" s="64">
        <v>0</v>
      </c>
      <c r="P10" s="65">
        <v>0</v>
      </c>
      <c r="Q10" s="65">
        <v>0</v>
      </c>
      <c r="R10" s="14"/>
      <c r="S10" s="14"/>
      <c r="T10" s="14"/>
      <c r="U10" s="14"/>
      <c r="BF10" s="14" t="s">
        <v>122</v>
      </c>
      <c r="BG10" s="20" t="s">
        <v>112</v>
      </c>
    </row>
    <row r="11" spans="1:59">
      <c r="A11" s="68" t="s">
        <v>197</v>
      </c>
      <c r="H11" s="70">
        <v>0</v>
      </c>
      <c r="I11" s="70"/>
      <c r="L11" s="69">
        <v>0</v>
      </c>
      <c r="M11" s="70">
        <v>0</v>
      </c>
      <c r="O11" s="70">
        <v>0</v>
      </c>
      <c r="P11" s="69">
        <v>0</v>
      </c>
      <c r="Q11" s="69">
        <v>0</v>
      </c>
    </row>
    <row r="12" spans="1:59">
      <c r="A12" s="68" t="s">
        <v>891</v>
      </c>
      <c r="H12" s="70">
        <v>0</v>
      </c>
      <c r="I12" s="70"/>
      <c r="L12" s="69">
        <v>0</v>
      </c>
      <c r="M12" s="70">
        <v>0</v>
      </c>
      <c r="O12" s="70">
        <v>0</v>
      </c>
      <c r="P12" s="69">
        <v>0</v>
      </c>
      <c r="Q12" s="69">
        <v>0</v>
      </c>
    </row>
    <row r="13" spans="1:59">
      <c r="A13" t="s">
        <v>209</v>
      </c>
      <c r="C13" t="s">
        <v>209</v>
      </c>
      <c r="E13" t="s">
        <v>209</v>
      </c>
      <c r="H13" s="66">
        <v>0</v>
      </c>
      <c r="I13" s="66"/>
      <c r="J13" t="s">
        <v>209</v>
      </c>
      <c r="K13" s="67">
        <v>0</v>
      </c>
      <c r="L13" s="67">
        <v>0</v>
      </c>
      <c r="M13" s="66">
        <v>0</v>
      </c>
      <c r="N13" s="66">
        <v>0</v>
      </c>
      <c r="O13" s="66">
        <v>0</v>
      </c>
      <c r="P13" s="67">
        <v>0</v>
      </c>
      <c r="Q13" s="67">
        <v>0</v>
      </c>
    </row>
    <row r="14" spans="1:59">
      <c r="A14" s="68" t="s">
        <v>892</v>
      </c>
      <c r="H14" s="70">
        <v>0</v>
      </c>
      <c r="I14" s="70"/>
      <c r="L14" s="69">
        <v>0</v>
      </c>
      <c r="M14" s="70">
        <v>0</v>
      </c>
      <c r="O14" s="70">
        <v>0</v>
      </c>
      <c r="P14" s="69">
        <v>0</v>
      </c>
      <c r="Q14" s="69">
        <v>0</v>
      </c>
    </row>
    <row r="15" spans="1:59">
      <c r="A15" t="s">
        <v>209</v>
      </c>
      <c r="C15" t="s">
        <v>209</v>
      </c>
      <c r="E15" t="s">
        <v>209</v>
      </c>
      <c r="H15" s="66">
        <v>0</v>
      </c>
      <c r="I15" s="66"/>
      <c r="J15" t="s">
        <v>209</v>
      </c>
      <c r="K15" s="67">
        <v>0</v>
      </c>
      <c r="L15" s="67">
        <v>0</v>
      </c>
      <c r="M15" s="66">
        <v>0</v>
      </c>
      <c r="N15" s="66">
        <v>0</v>
      </c>
      <c r="O15" s="66">
        <v>0</v>
      </c>
      <c r="P15" s="67">
        <v>0</v>
      </c>
      <c r="Q15" s="67">
        <v>0</v>
      </c>
    </row>
    <row r="16" spans="1:59">
      <c r="A16" s="68" t="s">
        <v>893</v>
      </c>
      <c r="H16" s="70">
        <v>0</v>
      </c>
      <c r="I16" s="70"/>
      <c r="L16" s="69">
        <v>0</v>
      </c>
      <c r="M16" s="70">
        <v>0</v>
      </c>
      <c r="O16" s="70">
        <v>0</v>
      </c>
      <c r="P16" s="69">
        <v>0</v>
      </c>
      <c r="Q16" s="69">
        <v>0</v>
      </c>
    </row>
    <row r="17" spans="1:17">
      <c r="A17" t="s">
        <v>209</v>
      </c>
      <c r="C17" t="s">
        <v>209</v>
      </c>
      <c r="E17" t="s">
        <v>209</v>
      </c>
      <c r="H17" s="66">
        <v>0</v>
      </c>
      <c r="I17" s="66"/>
      <c r="J17" t="s">
        <v>209</v>
      </c>
      <c r="K17" s="67">
        <v>0</v>
      </c>
      <c r="L17" s="67">
        <v>0</v>
      </c>
      <c r="M17" s="66">
        <v>0</v>
      </c>
      <c r="N17" s="66">
        <v>0</v>
      </c>
      <c r="O17" s="66">
        <v>0</v>
      </c>
      <c r="P17" s="67">
        <v>0</v>
      </c>
      <c r="Q17" s="67">
        <v>0</v>
      </c>
    </row>
    <row r="18" spans="1:17">
      <c r="A18" s="68" t="s">
        <v>894</v>
      </c>
      <c r="H18" s="70">
        <v>0</v>
      </c>
      <c r="I18" s="70"/>
      <c r="L18" s="69">
        <v>0</v>
      </c>
      <c r="M18" s="70">
        <v>0</v>
      </c>
      <c r="O18" s="70">
        <v>0</v>
      </c>
      <c r="P18" s="69">
        <v>0</v>
      </c>
      <c r="Q18" s="69">
        <v>0</v>
      </c>
    </row>
    <row r="19" spans="1:17">
      <c r="A19" t="s">
        <v>209</v>
      </c>
      <c r="C19" t="s">
        <v>209</v>
      </c>
      <c r="E19" t="s">
        <v>209</v>
      </c>
      <c r="H19" s="66">
        <v>0</v>
      </c>
      <c r="I19" s="66"/>
      <c r="J19" t="s">
        <v>209</v>
      </c>
      <c r="K19" s="67">
        <v>0</v>
      </c>
      <c r="L19" s="67">
        <v>0</v>
      </c>
      <c r="M19" s="66">
        <v>0</v>
      </c>
      <c r="N19" s="66">
        <v>0</v>
      </c>
      <c r="O19" s="66">
        <v>0</v>
      </c>
      <c r="P19" s="67">
        <v>0</v>
      </c>
      <c r="Q19" s="67">
        <v>0</v>
      </c>
    </row>
    <row r="20" spans="1:17">
      <c r="A20" s="68" t="s">
        <v>895</v>
      </c>
      <c r="H20" s="70">
        <v>0</v>
      </c>
      <c r="I20" s="70"/>
      <c r="L20" s="69">
        <v>0</v>
      </c>
      <c r="M20" s="70">
        <v>0</v>
      </c>
      <c r="O20" s="70">
        <v>0</v>
      </c>
      <c r="P20" s="69">
        <v>0</v>
      </c>
      <c r="Q20" s="69">
        <v>0</v>
      </c>
    </row>
    <row r="21" spans="1:17">
      <c r="A21" t="s">
        <v>209</v>
      </c>
      <c r="C21" t="s">
        <v>209</v>
      </c>
      <c r="E21" t="s">
        <v>209</v>
      </c>
      <c r="H21" s="66">
        <v>0</v>
      </c>
      <c r="I21" s="66"/>
      <c r="J21" t="s">
        <v>209</v>
      </c>
      <c r="K21" s="67">
        <v>0</v>
      </c>
      <c r="L21" s="67">
        <v>0</v>
      </c>
      <c r="M21" s="66">
        <v>0</v>
      </c>
      <c r="N21" s="66">
        <v>0</v>
      </c>
      <c r="O21" s="66">
        <v>0</v>
      </c>
      <c r="P21" s="67">
        <v>0</v>
      </c>
      <c r="Q21" s="67">
        <v>0</v>
      </c>
    </row>
    <row r="22" spans="1:17">
      <c r="A22" s="68" t="s">
        <v>896</v>
      </c>
      <c r="H22" s="70">
        <v>0</v>
      </c>
      <c r="I22" s="70"/>
      <c r="L22" s="69">
        <v>0</v>
      </c>
      <c r="M22" s="70">
        <v>0</v>
      </c>
      <c r="O22" s="70">
        <v>0</v>
      </c>
      <c r="P22" s="69">
        <v>0</v>
      </c>
      <c r="Q22" s="69">
        <v>0</v>
      </c>
    </row>
    <row r="23" spans="1:17">
      <c r="A23" s="68" t="s">
        <v>897</v>
      </c>
      <c r="H23" s="70">
        <v>0</v>
      </c>
      <c r="I23" s="70"/>
      <c r="L23" s="69">
        <v>0</v>
      </c>
      <c r="M23" s="70">
        <v>0</v>
      </c>
      <c r="O23" s="70">
        <v>0</v>
      </c>
      <c r="P23" s="69">
        <v>0</v>
      </c>
      <c r="Q23" s="69">
        <v>0</v>
      </c>
    </row>
    <row r="24" spans="1:17">
      <c r="A24" t="s">
        <v>209</v>
      </c>
      <c r="C24" t="s">
        <v>209</v>
      </c>
      <c r="E24" t="s">
        <v>209</v>
      </c>
      <c r="H24" s="66">
        <v>0</v>
      </c>
      <c r="I24" s="66"/>
      <c r="J24" t="s">
        <v>209</v>
      </c>
      <c r="K24" s="67">
        <v>0</v>
      </c>
      <c r="L24" s="67">
        <v>0</v>
      </c>
      <c r="M24" s="66">
        <v>0</v>
      </c>
      <c r="N24" s="66">
        <v>0</v>
      </c>
      <c r="O24" s="66">
        <v>0</v>
      </c>
      <c r="P24" s="67">
        <v>0</v>
      </c>
      <c r="Q24" s="67">
        <v>0</v>
      </c>
    </row>
    <row r="25" spans="1:17">
      <c r="A25" s="68" t="s">
        <v>898</v>
      </c>
      <c r="H25" s="70">
        <v>0</v>
      </c>
      <c r="I25" s="70"/>
      <c r="L25" s="69">
        <v>0</v>
      </c>
      <c r="M25" s="70">
        <v>0</v>
      </c>
      <c r="O25" s="70">
        <v>0</v>
      </c>
      <c r="P25" s="69">
        <v>0</v>
      </c>
      <c r="Q25" s="69">
        <v>0</v>
      </c>
    </row>
    <row r="26" spans="1:17">
      <c r="A26" t="s">
        <v>209</v>
      </c>
      <c r="C26" t="s">
        <v>209</v>
      </c>
      <c r="E26" t="s">
        <v>209</v>
      </c>
      <c r="H26" s="66">
        <v>0</v>
      </c>
      <c r="I26" s="66"/>
      <c r="J26" t="s">
        <v>209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</row>
    <row r="27" spans="1:17">
      <c r="A27" s="68" t="s">
        <v>899</v>
      </c>
      <c r="H27" s="70">
        <v>0</v>
      </c>
      <c r="I27" s="70"/>
      <c r="L27" s="69">
        <v>0</v>
      </c>
      <c r="M27" s="70">
        <v>0</v>
      </c>
      <c r="O27" s="70">
        <v>0</v>
      </c>
      <c r="P27" s="69">
        <v>0</v>
      </c>
      <c r="Q27" s="69">
        <v>0</v>
      </c>
    </row>
    <row r="28" spans="1:17">
      <c r="A28" t="s">
        <v>209</v>
      </c>
      <c r="C28" t="s">
        <v>209</v>
      </c>
      <c r="E28" t="s">
        <v>209</v>
      </c>
      <c r="H28" s="66">
        <v>0</v>
      </c>
      <c r="I28" s="66"/>
      <c r="J28" t="s">
        <v>209</v>
      </c>
      <c r="K28" s="67">
        <v>0</v>
      </c>
      <c r="L28" s="67">
        <v>0</v>
      </c>
      <c r="M28" s="66">
        <v>0</v>
      </c>
      <c r="N28" s="66">
        <v>0</v>
      </c>
      <c r="O28" s="66">
        <v>0</v>
      </c>
      <c r="P28" s="67">
        <v>0</v>
      </c>
      <c r="Q28" s="67">
        <v>0</v>
      </c>
    </row>
    <row r="29" spans="1:17">
      <c r="A29" s="68" t="s">
        <v>900</v>
      </c>
      <c r="H29" s="70">
        <v>0</v>
      </c>
      <c r="I29" s="70"/>
      <c r="L29" s="69">
        <v>0</v>
      </c>
      <c r="M29" s="70">
        <v>0</v>
      </c>
      <c r="O29" s="70">
        <v>0</v>
      </c>
      <c r="P29" s="69">
        <v>0</v>
      </c>
      <c r="Q29" s="69">
        <v>0</v>
      </c>
    </row>
    <row r="30" spans="1:17">
      <c r="A30" t="s">
        <v>209</v>
      </c>
      <c r="C30" t="s">
        <v>209</v>
      </c>
      <c r="E30" t="s">
        <v>209</v>
      </c>
      <c r="H30" s="66">
        <v>0</v>
      </c>
      <c r="I30" s="66"/>
      <c r="J30" t="s">
        <v>209</v>
      </c>
      <c r="K30" s="67">
        <v>0</v>
      </c>
      <c r="L30" s="67">
        <v>0</v>
      </c>
      <c r="M30" s="66">
        <v>0</v>
      </c>
      <c r="N30" s="66">
        <v>0</v>
      </c>
      <c r="O30" s="66">
        <v>0</v>
      </c>
      <c r="P30" s="67">
        <v>0</v>
      </c>
      <c r="Q30" s="67">
        <v>0</v>
      </c>
    </row>
    <row r="31" spans="1:17">
      <c r="A31" s="68" t="s">
        <v>214</v>
      </c>
      <c r="H31" s="70">
        <v>0</v>
      </c>
      <c r="I31" s="70"/>
      <c r="L31" s="69">
        <v>0</v>
      </c>
      <c r="M31" s="70">
        <v>0</v>
      </c>
      <c r="O31" s="70">
        <v>0</v>
      </c>
      <c r="P31" s="69">
        <v>0</v>
      </c>
      <c r="Q31" s="69">
        <v>0</v>
      </c>
    </row>
    <row r="32" spans="1:17">
      <c r="A32" s="68" t="s">
        <v>901</v>
      </c>
      <c r="H32" s="70">
        <v>0</v>
      </c>
      <c r="I32" s="70"/>
      <c r="L32" s="69">
        <v>0</v>
      </c>
      <c r="M32" s="70">
        <v>0</v>
      </c>
      <c r="O32" s="70">
        <v>0</v>
      </c>
      <c r="P32" s="69">
        <v>0</v>
      </c>
      <c r="Q32" s="69">
        <v>0</v>
      </c>
    </row>
    <row r="33" spans="1:17">
      <c r="A33" t="s">
        <v>209</v>
      </c>
      <c r="C33" t="s">
        <v>209</v>
      </c>
      <c r="E33" t="s">
        <v>209</v>
      </c>
      <c r="H33" s="66">
        <v>0</v>
      </c>
      <c r="I33" s="66"/>
      <c r="J33" t="s">
        <v>209</v>
      </c>
      <c r="K33" s="67">
        <v>0</v>
      </c>
      <c r="L33" s="67">
        <v>0</v>
      </c>
      <c r="M33" s="66">
        <v>0</v>
      </c>
      <c r="N33" s="66">
        <v>0</v>
      </c>
      <c r="O33" s="66">
        <v>0</v>
      </c>
      <c r="P33" s="67">
        <v>0</v>
      </c>
      <c r="Q33" s="67">
        <v>0</v>
      </c>
    </row>
    <row r="34" spans="1:17">
      <c r="A34" s="68" t="s">
        <v>893</v>
      </c>
      <c r="H34" s="70">
        <v>0</v>
      </c>
      <c r="I34" s="70"/>
      <c r="L34" s="69">
        <v>0</v>
      </c>
      <c r="M34" s="70">
        <v>0</v>
      </c>
      <c r="O34" s="70">
        <v>0</v>
      </c>
      <c r="P34" s="69">
        <v>0</v>
      </c>
      <c r="Q34" s="69">
        <v>0</v>
      </c>
    </row>
    <row r="35" spans="1:17">
      <c r="A35" t="s">
        <v>209</v>
      </c>
      <c r="C35" t="s">
        <v>209</v>
      </c>
      <c r="E35" t="s">
        <v>209</v>
      </c>
      <c r="H35" s="66">
        <v>0</v>
      </c>
      <c r="I35" s="66"/>
      <c r="J35" t="s">
        <v>209</v>
      </c>
      <c r="K35" s="67">
        <v>0</v>
      </c>
      <c r="L35" s="67">
        <v>0</v>
      </c>
      <c r="M35" s="66">
        <v>0</v>
      </c>
      <c r="N35" s="66">
        <v>0</v>
      </c>
      <c r="O35" s="66">
        <v>0</v>
      </c>
      <c r="P35" s="67">
        <v>0</v>
      </c>
      <c r="Q35" s="67">
        <v>0</v>
      </c>
    </row>
    <row r="36" spans="1:17">
      <c r="A36" s="68" t="s">
        <v>894</v>
      </c>
      <c r="H36" s="70">
        <v>0</v>
      </c>
      <c r="I36" s="70"/>
      <c r="L36" s="69">
        <v>0</v>
      </c>
      <c r="M36" s="70">
        <v>0</v>
      </c>
      <c r="O36" s="70">
        <v>0</v>
      </c>
      <c r="P36" s="69">
        <v>0</v>
      </c>
      <c r="Q36" s="69">
        <v>0</v>
      </c>
    </row>
    <row r="37" spans="1:17">
      <c r="A37" t="s">
        <v>209</v>
      </c>
      <c r="C37" t="s">
        <v>209</v>
      </c>
      <c r="E37" t="s">
        <v>209</v>
      </c>
      <c r="H37" s="66">
        <v>0</v>
      </c>
      <c r="I37" s="66"/>
      <c r="J37" t="s">
        <v>209</v>
      </c>
      <c r="K37" s="67">
        <v>0</v>
      </c>
      <c r="L37" s="67">
        <v>0</v>
      </c>
      <c r="M37" s="66">
        <v>0</v>
      </c>
      <c r="N37" s="66">
        <v>0</v>
      </c>
      <c r="O37" s="66">
        <v>0</v>
      </c>
      <c r="P37" s="67">
        <v>0</v>
      </c>
      <c r="Q37" s="67">
        <v>0</v>
      </c>
    </row>
    <row r="38" spans="1:17">
      <c r="A38" s="68" t="s">
        <v>900</v>
      </c>
      <c r="H38" s="70">
        <v>0</v>
      </c>
      <c r="I38" s="70"/>
      <c r="L38" s="69">
        <v>0</v>
      </c>
      <c r="M38" s="70">
        <v>0</v>
      </c>
      <c r="O38" s="70">
        <v>0</v>
      </c>
      <c r="P38" s="69">
        <v>0</v>
      </c>
      <c r="Q38" s="69">
        <v>0</v>
      </c>
    </row>
    <row r="39" spans="1:17">
      <c r="A39" t="s">
        <v>209</v>
      </c>
      <c r="C39" t="s">
        <v>209</v>
      </c>
      <c r="E39" t="s">
        <v>209</v>
      </c>
      <c r="H39" s="66">
        <v>0</v>
      </c>
      <c r="I39" s="66"/>
      <c r="J39" t="s">
        <v>209</v>
      </c>
      <c r="K39" s="67">
        <v>0</v>
      </c>
      <c r="L39" s="67">
        <v>0</v>
      </c>
      <c r="M39" s="66">
        <v>0</v>
      </c>
      <c r="N39" s="66">
        <v>0</v>
      </c>
      <c r="O39" s="66">
        <v>0</v>
      </c>
      <c r="P39" s="67">
        <v>0</v>
      </c>
      <c r="Q39" s="67">
        <v>0</v>
      </c>
    </row>
    <row r="40" spans="1:17">
      <c r="A40" s="81" t="s">
        <v>216</v>
      </c>
    </row>
    <row r="41" spans="1:17">
      <c r="A41" s="81" t="s">
        <v>291</v>
      </c>
    </row>
    <row r="42" spans="1:17">
      <c r="A42" s="81" t="s">
        <v>292</v>
      </c>
    </row>
    <row r="43" spans="1:17">
      <c r="A43" s="81" t="s">
        <v>293</v>
      </c>
    </row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</row>
    <row r="3" spans="1:63">
      <c r="A3" s="2" t="s">
        <v>2</v>
      </c>
      <c r="B3" t="s">
        <v>193</v>
      </c>
    </row>
    <row r="4" spans="1:63">
      <c r="A4" s="2" t="s">
        <v>3</v>
      </c>
    </row>
    <row r="5" spans="1:63">
      <c r="A5" s="63" t="s">
        <v>194</v>
      </c>
      <c r="B5" t="s">
        <v>195</v>
      </c>
    </row>
    <row r="6" spans="1:63" ht="26.25" customHeight="1">
      <c r="A6" s="100" t="s">
        <v>152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1:63" s="16" customFormat="1" ht="63">
      <c r="A7" s="40" t="s">
        <v>95</v>
      </c>
      <c r="B7" s="41" t="s">
        <v>48</v>
      </c>
      <c r="C7" s="41" t="s">
        <v>49</v>
      </c>
      <c r="D7" s="41" t="s">
        <v>50</v>
      </c>
      <c r="E7" s="41" t="s">
        <v>51</v>
      </c>
      <c r="F7" s="41" t="s">
        <v>71</v>
      </c>
      <c r="G7" s="41" t="s">
        <v>52</v>
      </c>
      <c r="H7" s="41" t="s">
        <v>153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56</v>
      </c>
      <c r="N7" s="42" t="s">
        <v>182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154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197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869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209</v>
      </c>
      <c r="B13" t="s">
        <v>209</v>
      </c>
      <c r="D13" t="s">
        <v>209</v>
      </c>
      <c r="F13" s="66">
        <v>0</v>
      </c>
      <c r="G13" t="s">
        <v>209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870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209</v>
      </c>
      <c r="B15" t="s">
        <v>209</v>
      </c>
      <c r="D15" t="s">
        <v>209</v>
      </c>
      <c r="F15" s="66">
        <v>0</v>
      </c>
      <c r="G15" t="s">
        <v>209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902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209</v>
      </c>
      <c r="B17" t="s">
        <v>209</v>
      </c>
      <c r="D17" t="s">
        <v>209</v>
      </c>
      <c r="F17" s="66">
        <v>0</v>
      </c>
      <c r="G17" t="s">
        <v>209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903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209</v>
      </c>
      <c r="B19" t="s">
        <v>209</v>
      </c>
      <c r="D19" t="s">
        <v>209</v>
      </c>
      <c r="F19" s="66">
        <v>0</v>
      </c>
      <c r="G19" t="s">
        <v>209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723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209</v>
      </c>
      <c r="B21" t="s">
        <v>209</v>
      </c>
      <c r="D21" t="s">
        <v>209</v>
      </c>
      <c r="F21" s="66">
        <v>0</v>
      </c>
      <c r="G21" t="s">
        <v>209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214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209</v>
      </c>
      <c r="B23" t="s">
        <v>209</v>
      </c>
      <c r="D23" t="s">
        <v>209</v>
      </c>
      <c r="F23" s="66">
        <v>0</v>
      </c>
      <c r="G23" t="s">
        <v>209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1" t="s">
        <v>216</v>
      </c>
    </row>
    <row r="25" spans="1:14">
      <c r="A25" s="81" t="s">
        <v>291</v>
      </c>
    </row>
    <row r="26" spans="1:14">
      <c r="A26" s="81" t="s">
        <v>292</v>
      </c>
    </row>
    <row r="27" spans="1:14">
      <c r="A27" s="81" t="s">
        <v>293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</row>
    <row r="3" spans="1:54">
      <c r="A3" s="2" t="s">
        <v>2</v>
      </c>
      <c r="B3" t="s">
        <v>193</v>
      </c>
    </row>
    <row r="4" spans="1:54">
      <c r="A4" s="2" t="s">
        <v>3</v>
      </c>
    </row>
    <row r="5" spans="1:54">
      <c r="A5" s="63" t="s">
        <v>194</v>
      </c>
      <c r="B5" t="s">
        <v>195</v>
      </c>
    </row>
    <row r="6" spans="1:54" ht="26.25" customHeight="1">
      <c r="A6" s="100" t="s">
        <v>155</v>
      </c>
      <c r="B6" s="101"/>
      <c r="C6" s="101"/>
      <c r="D6" s="101"/>
      <c r="E6" s="101"/>
      <c r="F6" s="101"/>
      <c r="G6" s="101"/>
      <c r="H6" s="101"/>
      <c r="I6" s="102"/>
    </row>
    <row r="7" spans="1:54" s="16" customFormat="1" ht="63">
      <c r="A7" s="40" t="s">
        <v>95</v>
      </c>
      <c r="B7" s="43" t="s">
        <v>156</v>
      </c>
      <c r="C7" s="43" t="s">
        <v>157</v>
      </c>
      <c r="D7" s="43" t="s">
        <v>158</v>
      </c>
      <c r="E7" s="43" t="s">
        <v>52</v>
      </c>
      <c r="F7" s="43" t="s">
        <v>159</v>
      </c>
      <c r="G7" s="43" t="s">
        <v>56</v>
      </c>
      <c r="H7" s="44" t="s">
        <v>57</v>
      </c>
      <c r="I7" s="62" t="s">
        <v>180</v>
      </c>
    </row>
    <row r="8" spans="1:54" s="16" customFormat="1" ht="22.5" customHeight="1">
      <c r="A8" s="17"/>
      <c r="B8" s="18" t="s">
        <v>73</v>
      </c>
      <c r="C8" s="18"/>
      <c r="D8" s="18" t="s">
        <v>7</v>
      </c>
      <c r="E8" s="18"/>
      <c r="F8" s="18" t="s">
        <v>181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29" t="s">
        <v>61</v>
      </c>
      <c r="H9" s="29" t="s">
        <v>62</v>
      </c>
      <c r="I9" s="29" t="s">
        <v>63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160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197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904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209</v>
      </c>
      <c r="D13" s="67">
        <v>0</v>
      </c>
      <c r="E13" t="s">
        <v>209</v>
      </c>
      <c r="F13" s="66">
        <v>0</v>
      </c>
      <c r="G13" s="67">
        <v>0</v>
      </c>
      <c r="H13" s="67">
        <v>0</v>
      </c>
    </row>
    <row r="14" spans="1:54">
      <c r="A14" s="68" t="s">
        <v>905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209</v>
      </c>
      <c r="D15" s="67">
        <v>0</v>
      </c>
      <c r="E15" t="s">
        <v>209</v>
      </c>
      <c r="F15" s="66">
        <v>0</v>
      </c>
      <c r="G15" s="67">
        <v>0</v>
      </c>
      <c r="H15" s="67">
        <v>0</v>
      </c>
    </row>
    <row r="16" spans="1:54">
      <c r="A16" s="68" t="s">
        <v>214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904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209</v>
      </c>
      <c r="D18" s="67">
        <v>0</v>
      </c>
      <c r="E18" t="s">
        <v>209</v>
      </c>
      <c r="F18" s="66">
        <v>0</v>
      </c>
      <c r="G18" s="67">
        <v>0</v>
      </c>
      <c r="H18" s="67">
        <v>0</v>
      </c>
    </row>
    <row r="19" spans="1:8">
      <c r="A19" s="68" t="s">
        <v>905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209</v>
      </c>
      <c r="D20" s="67">
        <v>0</v>
      </c>
      <c r="E20" t="s">
        <v>209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/>
    </row>
    <row r="3" spans="1:59">
      <c r="A3" s="2" t="s">
        <v>2</v>
      </c>
      <c r="B3" s="2" t="s">
        <v>193</v>
      </c>
    </row>
    <row r="4" spans="1:59">
      <c r="A4" s="2" t="s">
        <v>3</v>
      </c>
      <c r="B4" s="2"/>
    </row>
    <row r="5" spans="1:59">
      <c r="A5" s="63" t="s">
        <v>194</v>
      </c>
      <c r="B5" s="2" t="s">
        <v>195</v>
      </c>
    </row>
    <row r="6" spans="1:59" ht="26.25" customHeight="1">
      <c r="A6" s="100" t="s">
        <v>161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6">
      <c r="A7" s="40" t="s">
        <v>95</v>
      </c>
      <c r="B7" s="40" t="s">
        <v>49</v>
      </c>
      <c r="C7" s="40" t="s">
        <v>50</v>
      </c>
      <c r="D7" s="40" t="s">
        <v>162</v>
      </c>
      <c r="E7" s="40" t="s">
        <v>163</v>
      </c>
      <c r="F7" s="40" t="s">
        <v>52</v>
      </c>
      <c r="G7" s="40" t="s">
        <v>164</v>
      </c>
      <c r="H7" s="40" t="s">
        <v>5</v>
      </c>
      <c r="I7" s="40" t="s">
        <v>56</v>
      </c>
      <c r="J7" s="40" t="s">
        <v>57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29" t="s">
        <v>63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165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197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209</v>
      </c>
      <c r="C12" t="s">
        <v>209</v>
      </c>
      <c r="D12" s="16"/>
      <c r="E12" s="67">
        <v>0</v>
      </c>
      <c r="F12" t="s">
        <v>209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214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209</v>
      </c>
      <c r="C14" t="s">
        <v>209</v>
      </c>
      <c r="D14" s="16"/>
      <c r="E14" s="67">
        <v>0</v>
      </c>
      <c r="F14" t="s">
        <v>209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100" t="s">
        <v>166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 ht="63">
      <c r="A7" s="40" t="s">
        <v>95</v>
      </c>
      <c r="B7" s="43" t="s">
        <v>48</v>
      </c>
      <c r="C7" s="43" t="s">
        <v>50</v>
      </c>
      <c r="D7" s="43" t="s">
        <v>162</v>
      </c>
      <c r="E7" s="43" t="s">
        <v>163</v>
      </c>
      <c r="F7" s="43" t="s">
        <v>52</v>
      </c>
      <c r="G7" s="43" t="s">
        <v>164</v>
      </c>
      <c r="H7" s="43" t="s">
        <v>5</v>
      </c>
      <c r="I7" s="43" t="s">
        <v>56</v>
      </c>
      <c r="J7" s="44" t="s">
        <v>57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167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197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209</v>
      </c>
      <c r="B12" t="s">
        <v>209</v>
      </c>
      <c r="C12" t="s">
        <v>209</v>
      </c>
      <c r="D12" s="16"/>
      <c r="E12" s="67">
        <v>0</v>
      </c>
      <c r="F12" t="s">
        <v>209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214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209</v>
      </c>
      <c r="B14" t="s">
        <v>209</v>
      </c>
      <c r="C14" t="s">
        <v>209</v>
      </c>
      <c r="D14" s="16"/>
      <c r="E14" s="67">
        <v>0</v>
      </c>
      <c r="F14" t="s">
        <v>209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</row>
    <row r="3" spans="1:16">
      <c r="A3" s="2" t="s">
        <v>2</v>
      </c>
      <c r="B3" t="s">
        <v>193</v>
      </c>
    </row>
    <row r="4" spans="1:16">
      <c r="A4" s="2" t="s">
        <v>3</v>
      </c>
    </row>
    <row r="5" spans="1:16">
      <c r="A5" s="63" t="s">
        <v>194</v>
      </c>
      <c r="B5" t="s">
        <v>195</v>
      </c>
    </row>
    <row r="6" spans="1:16" ht="26.25" customHeight="1">
      <c r="A6" s="100" t="s">
        <v>168</v>
      </c>
      <c r="B6" s="101"/>
      <c r="C6" s="101"/>
    </row>
    <row r="7" spans="1:16" s="16" customFormat="1" ht="47.25">
      <c r="A7" s="40" t="s">
        <v>95</v>
      </c>
      <c r="B7" s="46" t="s">
        <v>169</v>
      </c>
      <c r="C7" s="47" t="s">
        <v>170</v>
      </c>
    </row>
    <row r="8" spans="1:16" s="16" customFormat="1">
      <c r="A8" s="17"/>
      <c r="B8" s="26" t="s">
        <v>184</v>
      </c>
      <c r="C8" s="36" t="s">
        <v>73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171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197</v>
      </c>
      <c r="B11" s="70">
        <v>0</v>
      </c>
    </row>
    <row r="12" spans="1:16">
      <c r="A12" t="s">
        <v>209</v>
      </c>
      <c r="B12" s="66">
        <v>0</v>
      </c>
    </row>
    <row r="13" spans="1:16">
      <c r="A13" s="68" t="s">
        <v>214</v>
      </c>
      <c r="B13" s="70">
        <v>0</v>
      </c>
    </row>
    <row r="14" spans="1:16">
      <c r="A14" t="s">
        <v>209</v>
      </c>
      <c r="B14" s="66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95" t="s">
        <v>172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189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30"/>
    </row>
    <row r="10" spans="1:17" s="20" customFormat="1" ht="18" customHeight="1">
      <c r="A10" s="21" t="s">
        <v>175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197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295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209</v>
      </c>
      <c r="B13" t="s">
        <v>209</v>
      </c>
      <c r="C13" t="s">
        <v>209</v>
      </c>
      <c r="D13" t="s">
        <v>209</v>
      </c>
      <c r="G13" s="66">
        <v>0</v>
      </c>
      <c r="H13" t="s">
        <v>209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244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209</v>
      </c>
      <c r="B15" t="s">
        <v>209</v>
      </c>
      <c r="C15" t="s">
        <v>209</v>
      </c>
      <c r="D15" t="s">
        <v>209</v>
      </c>
      <c r="G15" s="66">
        <v>0</v>
      </c>
      <c r="H15" t="s">
        <v>209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296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209</v>
      </c>
      <c r="B17" t="s">
        <v>209</v>
      </c>
      <c r="C17" t="s">
        <v>209</v>
      </c>
      <c r="D17" t="s">
        <v>209</v>
      </c>
      <c r="G17" s="66">
        <v>0</v>
      </c>
      <c r="H17" t="s">
        <v>209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723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209</v>
      </c>
      <c r="B19" t="s">
        <v>209</v>
      </c>
      <c r="C19" t="s">
        <v>209</v>
      </c>
      <c r="D19" t="s">
        <v>209</v>
      </c>
      <c r="G19" s="66">
        <v>0</v>
      </c>
      <c r="H19" t="s">
        <v>209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214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297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209</v>
      </c>
      <c r="B22" t="s">
        <v>209</v>
      </c>
      <c r="C22" t="s">
        <v>209</v>
      </c>
      <c r="D22" t="s">
        <v>209</v>
      </c>
      <c r="G22" s="66">
        <v>0</v>
      </c>
      <c r="H22" t="s">
        <v>209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209</v>
      </c>
      <c r="B24" t="s">
        <v>209</v>
      </c>
      <c r="C24" t="s">
        <v>209</v>
      </c>
      <c r="D24" t="s">
        <v>209</v>
      </c>
      <c r="G24" s="66">
        <v>0</v>
      </c>
      <c r="H24" t="s">
        <v>209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1" t="s">
        <v>216</v>
      </c>
      <c r="C25" s="14"/>
    </row>
    <row r="26" spans="1:15">
      <c r="A26" s="81" t="s">
        <v>291</v>
      </c>
      <c r="C26" s="14"/>
    </row>
    <row r="27" spans="1:15">
      <c r="A27" s="81" t="s">
        <v>293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</row>
    <row r="3" spans="1:17">
      <c r="A3" s="2" t="s">
        <v>2</v>
      </c>
      <c r="B3" t="s">
        <v>193</v>
      </c>
    </row>
    <row r="4" spans="1:17">
      <c r="A4" s="2" t="s">
        <v>3</v>
      </c>
    </row>
    <row r="5" spans="1:17">
      <c r="A5" s="63" t="s">
        <v>194</v>
      </c>
      <c r="B5" t="s">
        <v>195</v>
      </c>
    </row>
    <row r="6" spans="1:17" ht="26.25" customHeight="1">
      <c r="A6" s="95" t="s">
        <v>176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17" s="20" customFormat="1" ht="18" customHeight="1">
      <c r="A10" s="21" t="s">
        <v>177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197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869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209</v>
      </c>
      <c r="B13" t="s">
        <v>209</v>
      </c>
      <c r="C13" t="s">
        <v>209</v>
      </c>
      <c r="D13" t="s">
        <v>209</v>
      </c>
      <c r="G13" s="66">
        <v>0</v>
      </c>
      <c r="H13" t="s">
        <v>209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870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209</v>
      </c>
      <c r="B15" t="s">
        <v>209</v>
      </c>
      <c r="C15" t="s">
        <v>209</v>
      </c>
      <c r="D15" t="s">
        <v>209</v>
      </c>
      <c r="G15" s="66">
        <v>0</v>
      </c>
      <c r="H15" t="s">
        <v>209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296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209</v>
      </c>
      <c r="B17" t="s">
        <v>209</v>
      </c>
      <c r="C17" t="s">
        <v>209</v>
      </c>
      <c r="D17" t="s">
        <v>209</v>
      </c>
      <c r="G17" s="66">
        <v>0</v>
      </c>
      <c r="H17" t="s">
        <v>209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723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209</v>
      </c>
      <c r="B19" t="s">
        <v>209</v>
      </c>
      <c r="C19" t="s">
        <v>209</v>
      </c>
      <c r="D19" t="s">
        <v>209</v>
      </c>
      <c r="G19" s="66">
        <v>0</v>
      </c>
      <c r="H19" t="s">
        <v>209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214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297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209</v>
      </c>
      <c r="B22" t="s">
        <v>209</v>
      </c>
      <c r="C22" t="s">
        <v>209</v>
      </c>
      <c r="D22" t="s">
        <v>209</v>
      </c>
      <c r="G22" s="66">
        <v>0</v>
      </c>
      <c r="H22" t="s">
        <v>209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209</v>
      </c>
      <c r="B24" t="s">
        <v>209</v>
      </c>
      <c r="C24" t="s">
        <v>209</v>
      </c>
      <c r="D24" t="s">
        <v>209</v>
      </c>
      <c r="G24" s="66">
        <v>0</v>
      </c>
      <c r="H24" t="s">
        <v>209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1" t="s">
        <v>216</v>
      </c>
      <c r="C25" s="14"/>
    </row>
    <row r="26" spans="1:15">
      <c r="A26" s="81" t="s">
        <v>291</v>
      </c>
      <c r="C26" s="14"/>
    </row>
    <row r="27" spans="1:15">
      <c r="A27" s="81" t="s">
        <v>293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</row>
    <row r="3" spans="1:52">
      <c r="A3" s="2" t="s">
        <v>2</v>
      </c>
      <c r="B3" t="s">
        <v>193</v>
      </c>
    </row>
    <row r="4" spans="1:52">
      <c r="A4" s="2" t="s">
        <v>3</v>
      </c>
    </row>
    <row r="5" spans="1:52">
      <c r="A5" s="63" t="s">
        <v>194</v>
      </c>
      <c r="B5" t="s">
        <v>195</v>
      </c>
    </row>
    <row r="6" spans="1:52" ht="21.75" customHeight="1">
      <c r="A6" s="83" t="s">
        <v>67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52" ht="27.75" customHeight="1">
      <c r="A7" s="86" t="s">
        <v>68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AT7" s="16"/>
      <c r="AU7" s="16"/>
    </row>
    <row r="8" spans="1:52" s="16" customFormat="1" ht="76.5" customHeight="1">
      <c r="A8" s="40" t="s">
        <v>47</v>
      </c>
      <c r="B8" s="41" t="s">
        <v>48</v>
      </c>
      <c r="C8" s="41" t="s">
        <v>69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89" t="s">
        <v>191</v>
      </c>
      <c r="N8" s="41" t="s">
        <v>55</v>
      </c>
      <c r="O8" s="41" t="s">
        <v>188</v>
      </c>
      <c r="P8" s="41" t="s">
        <v>56</v>
      </c>
      <c r="Q8" s="90" t="s">
        <v>182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18" t="s">
        <v>184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80</v>
      </c>
      <c r="B11" s="28"/>
      <c r="C11" s="28"/>
      <c r="D11" s="7"/>
      <c r="E11" s="7"/>
      <c r="F11" s="7"/>
      <c r="G11" s="64">
        <v>7.32</v>
      </c>
      <c r="H11" s="7"/>
      <c r="I11" s="7"/>
      <c r="J11" s="65">
        <v>1.2999999999999999E-3</v>
      </c>
      <c r="K11" s="64">
        <v>5473259</v>
      </c>
      <c r="L11" s="7"/>
      <c r="M11" s="64">
        <v>0</v>
      </c>
      <c r="N11" s="64">
        <v>6678.3441007000001</v>
      </c>
      <c r="O11" s="7"/>
      <c r="P11" s="65">
        <v>1</v>
      </c>
      <c r="Q11" s="65">
        <v>0.24229999999999999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197</v>
      </c>
      <c r="B12" s="14"/>
      <c r="C12" s="14"/>
      <c r="G12" s="70">
        <v>7.32</v>
      </c>
      <c r="J12" s="69">
        <v>1.2999999999999999E-3</v>
      </c>
      <c r="K12" s="70">
        <v>5473259</v>
      </c>
      <c r="M12" s="70">
        <v>0</v>
      </c>
      <c r="N12" s="70">
        <v>6678.3441007000001</v>
      </c>
      <c r="P12" s="69">
        <v>1</v>
      </c>
      <c r="Q12" s="69">
        <v>0.24229999999999999</v>
      </c>
    </row>
    <row r="13" spans="1:52">
      <c r="A13" s="68" t="s">
        <v>217</v>
      </c>
      <c r="B13" s="14"/>
      <c r="C13" s="14"/>
      <c r="G13" s="70">
        <v>8.73</v>
      </c>
      <c r="J13" s="69">
        <v>-3.5999999999999999E-3</v>
      </c>
      <c r="K13" s="70">
        <v>2039352</v>
      </c>
      <c r="M13" s="70">
        <v>0</v>
      </c>
      <c r="N13" s="70">
        <v>2695.8122711000001</v>
      </c>
      <c r="P13" s="69">
        <v>0.4037</v>
      </c>
      <c r="Q13" s="69">
        <v>9.7799999999999998E-2</v>
      </c>
    </row>
    <row r="14" spans="1:52">
      <c r="A14" s="68" t="s">
        <v>218</v>
      </c>
      <c r="B14" s="14"/>
      <c r="C14" s="14"/>
      <c r="G14" s="70">
        <v>8.73</v>
      </c>
      <c r="J14" s="69">
        <v>-3.5999999999999999E-3</v>
      </c>
      <c r="K14" s="70">
        <v>2039352</v>
      </c>
      <c r="M14" s="70">
        <v>0</v>
      </c>
      <c r="N14" s="70">
        <v>2695.8122711000001</v>
      </c>
      <c r="P14" s="69">
        <v>0.4037</v>
      </c>
      <c r="Q14" s="69">
        <v>9.7799999999999998E-2</v>
      </c>
    </row>
    <row r="15" spans="1:52">
      <c r="A15" t="s">
        <v>219</v>
      </c>
      <c r="B15" t="s">
        <v>220</v>
      </c>
      <c r="C15" t="s">
        <v>99</v>
      </c>
      <c r="D15" t="s">
        <v>221</v>
      </c>
      <c r="F15" t="s">
        <v>222</v>
      </c>
      <c r="G15" s="66">
        <v>1.05</v>
      </c>
      <c r="H15" t="s">
        <v>101</v>
      </c>
      <c r="I15" s="67">
        <v>0.04</v>
      </c>
      <c r="J15" s="67">
        <v>-8.0000000000000004E-4</v>
      </c>
      <c r="K15" s="66">
        <v>186718</v>
      </c>
      <c r="L15" s="66">
        <v>140.97</v>
      </c>
      <c r="M15" s="66">
        <v>0</v>
      </c>
      <c r="N15" s="66">
        <v>263.21636460000002</v>
      </c>
      <c r="O15" s="67">
        <v>0</v>
      </c>
      <c r="P15" s="67">
        <v>3.9399999999999998E-2</v>
      </c>
      <c r="Q15" s="67">
        <v>9.4999999999999998E-3</v>
      </c>
    </row>
    <row r="16" spans="1:52">
      <c r="A16" t="s">
        <v>223</v>
      </c>
      <c r="B16" t="s">
        <v>224</v>
      </c>
      <c r="C16" t="s">
        <v>99</v>
      </c>
      <c r="D16" t="s">
        <v>221</v>
      </c>
      <c r="F16" t="s">
        <v>222</v>
      </c>
      <c r="G16" s="66">
        <v>3.76</v>
      </c>
      <c r="H16" t="s">
        <v>101</v>
      </c>
      <c r="I16" s="67">
        <v>0.04</v>
      </c>
      <c r="J16" s="67">
        <v>-5.1000000000000004E-3</v>
      </c>
      <c r="K16" s="66">
        <v>139523</v>
      </c>
      <c r="L16" s="66">
        <v>150.97999999999999</v>
      </c>
      <c r="M16" s="66">
        <v>0</v>
      </c>
      <c r="N16" s="66">
        <v>210.65182540000001</v>
      </c>
      <c r="O16" s="67">
        <v>0</v>
      </c>
      <c r="P16" s="67">
        <v>3.15E-2</v>
      </c>
      <c r="Q16" s="67">
        <v>7.6E-3</v>
      </c>
    </row>
    <row r="17" spans="1:17">
      <c r="A17" t="s">
        <v>225</v>
      </c>
      <c r="B17" t="s">
        <v>226</v>
      </c>
      <c r="C17" t="s">
        <v>99</v>
      </c>
      <c r="D17" t="s">
        <v>221</v>
      </c>
      <c r="F17" t="s">
        <v>227</v>
      </c>
      <c r="G17" s="66">
        <v>13.08</v>
      </c>
      <c r="H17" t="s">
        <v>101</v>
      </c>
      <c r="I17" s="67">
        <v>0.04</v>
      </c>
      <c r="J17" s="67">
        <v>-3.7000000000000002E-3</v>
      </c>
      <c r="K17" s="66">
        <v>194810</v>
      </c>
      <c r="L17" s="66">
        <v>204.5</v>
      </c>
      <c r="M17" s="66">
        <v>0</v>
      </c>
      <c r="N17" s="66">
        <v>398.38645000000002</v>
      </c>
      <c r="O17" s="67">
        <v>0</v>
      </c>
      <c r="P17" s="67">
        <v>5.9700000000000003E-2</v>
      </c>
      <c r="Q17" s="67">
        <v>1.4500000000000001E-2</v>
      </c>
    </row>
    <row r="18" spans="1:17">
      <c r="A18" t="s">
        <v>228</v>
      </c>
      <c r="B18" t="s">
        <v>229</v>
      </c>
      <c r="C18" t="s">
        <v>99</v>
      </c>
      <c r="D18" t="s">
        <v>221</v>
      </c>
      <c r="F18" t="s">
        <v>227</v>
      </c>
      <c r="G18" s="66">
        <v>17.260000000000002</v>
      </c>
      <c r="H18" t="s">
        <v>101</v>
      </c>
      <c r="I18" s="67">
        <v>2.75E-2</v>
      </c>
      <c r="J18" s="67">
        <v>-8.0000000000000004E-4</v>
      </c>
      <c r="K18" s="66">
        <v>212265</v>
      </c>
      <c r="L18" s="66">
        <v>174.21</v>
      </c>
      <c r="M18" s="66">
        <v>0</v>
      </c>
      <c r="N18" s="66">
        <v>369.7868565</v>
      </c>
      <c r="O18" s="67">
        <v>0</v>
      </c>
      <c r="P18" s="67">
        <v>5.5399999999999998E-2</v>
      </c>
      <c r="Q18" s="67">
        <v>1.34E-2</v>
      </c>
    </row>
    <row r="19" spans="1:17">
      <c r="A19" t="s">
        <v>230</v>
      </c>
      <c r="B19" t="s">
        <v>231</v>
      </c>
      <c r="C19" t="s">
        <v>99</v>
      </c>
      <c r="D19" t="s">
        <v>221</v>
      </c>
      <c r="F19" t="s">
        <v>227</v>
      </c>
      <c r="G19" s="66">
        <v>2.1800000000000002</v>
      </c>
      <c r="H19" t="s">
        <v>101</v>
      </c>
      <c r="I19" s="67">
        <v>2.75E-2</v>
      </c>
      <c r="J19" s="67">
        <v>-2.0999999999999999E-3</v>
      </c>
      <c r="K19" s="66">
        <v>201668</v>
      </c>
      <c r="L19" s="66">
        <v>112.64</v>
      </c>
      <c r="M19" s="66">
        <v>0</v>
      </c>
      <c r="N19" s="66">
        <v>227.1588352</v>
      </c>
      <c r="O19" s="67">
        <v>0</v>
      </c>
      <c r="P19" s="67">
        <v>3.4000000000000002E-2</v>
      </c>
      <c r="Q19" s="67">
        <v>8.2000000000000007E-3</v>
      </c>
    </row>
    <row r="20" spans="1:17">
      <c r="A20" t="s">
        <v>232</v>
      </c>
      <c r="B20" t="s">
        <v>233</v>
      </c>
      <c r="C20" t="s">
        <v>99</v>
      </c>
      <c r="D20" t="s">
        <v>221</v>
      </c>
      <c r="F20" t="s">
        <v>227</v>
      </c>
      <c r="G20" s="66">
        <v>3.15</v>
      </c>
      <c r="H20" t="s">
        <v>101</v>
      </c>
      <c r="I20" s="67">
        <v>1.7500000000000002E-2</v>
      </c>
      <c r="J20" s="67">
        <v>-4.1999999999999997E-3</v>
      </c>
      <c r="K20" s="66">
        <v>202950</v>
      </c>
      <c r="L20" s="66">
        <v>110.28</v>
      </c>
      <c r="M20" s="66">
        <v>0</v>
      </c>
      <c r="N20" s="66">
        <v>223.81326000000001</v>
      </c>
      <c r="O20" s="67">
        <v>0</v>
      </c>
      <c r="P20" s="67">
        <v>3.3500000000000002E-2</v>
      </c>
      <c r="Q20" s="67">
        <v>8.0999999999999996E-3</v>
      </c>
    </row>
    <row r="21" spans="1:17">
      <c r="A21" t="s">
        <v>234</v>
      </c>
      <c r="B21" t="s">
        <v>235</v>
      </c>
      <c r="C21" t="s">
        <v>99</v>
      </c>
      <c r="D21" t="s">
        <v>221</v>
      </c>
      <c r="F21" t="s">
        <v>222</v>
      </c>
      <c r="G21" s="66">
        <v>8.76</v>
      </c>
      <c r="H21" t="s">
        <v>101</v>
      </c>
      <c r="I21" s="67">
        <v>5.0000000000000001E-3</v>
      </c>
      <c r="J21" s="67">
        <v>-6.8999999999999999E-3</v>
      </c>
      <c r="K21" s="66">
        <v>163264</v>
      </c>
      <c r="L21" s="66">
        <v>111</v>
      </c>
      <c r="M21" s="66">
        <v>0</v>
      </c>
      <c r="N21" s="66">
        <v>181.22304</v>
      </c>
      <c r="O21" s="67">
        <v>0</v>
      </c>
      <c r="P21" s="67">
        <v>2.7099999999999999E-2</v>
      </c>
      <c r="Q21" s="67">
        <v>6.6E-3</v>
      </c>
    </row>
    <row r="22" spans="1:17">
      <c r="A22" t="s">
        <v>236</v>
      </c>
      <c r="B22" t="s">
        <v>237</v>
      </c>
      <c r="C22" t="s">
        <v>99</v>
      </c>
      <c r="D22" t="s">
        <v>221</v>
      </c>
      <c r="F22" t="s">
        <v>222</v>
      </c>
      <c r="G22" s="66">
        <v>5.23</v>
      </c>
      <c r="H22" t="s">
        <v>101</v>
      </c>
      <c r="I22" s="67">
        <v>7.4999999999999997E-3</v>
      </c>
      <c r="J22" s="67">
        <v>-6.1000000000000004E-3</v>
      </c>
      <c r="K22" s="66">
        <v>203455</v>
      </c>
      <c r="L22" s="66">
        <v>108.32</v>
      </c>
      <c r="M22" s="66">
        <v>0</v>
      </c>
      <c r="N22" s="66">
        <v>220.38245599999999</v>
      </c>
      <c r="O22" s="67">
        <v>0</v>
      </c>
      <c r="P22" s="67">
        <v>3.3000000000000002E-2</v>
      </c>
      <c r="Q22" s="67">
        <v>8.0000000000000002E-3</v>
      </c>
    </row>
    <row r="23" spans="1:17">
      <c r="A23" t="s">
        <v>238</v>
      </c>
      <c r="B23" t="s">
        <v>239</v>
      </c>
      <c r="C23" t="s">
        <v>99</v>
      </c>
      <c r="D23" t="s">
        <v>221</v>
      </c>
      <c r="F23" t="s">
        <v>222</v>
      </c>
      <c r="G23" s="66">
        <v>6.78</v>
      </c>
      <c r="H23" t="s">
        <v>101</v>
      </c>
      <c r="I23" s="67">
        <v>7.4999999999999997E-3</v>
      </c>
      <c r="J23" s="67">
        <v>-8.2000000000000007E-3</v>
      </c>
      <c r="K23" s="66">
        <v>191835</v>
      </c>
      <c r="L23" s="66">
        <v>111.25</v>
      </c>
      <c r="M23" s="66">
        <v>0</v>
      </c>
      <c r="N23" s="66">
        <v>213.4164375</v>
      </c>
      <c r="O23" s="67">
        <v>0</v>
      </c>
      <c r="P23" s="67">
        <v>3.2000000000000001E-2</v>
      </c>
      <c r="Q23" s="67">
        <v>7.7000000000000002E-3</v>
      </c>
    </row>
    <row r="24" spans="1:17">
      <c r="A24" t="s">
        <v>240</v>
      </c>
      <c r="B24" t="s">
        <v>241</v>
      </c>
      <c r="C24" t="s">
        <v>99</v>
      </c>
      <c r="D24" t="s">
        <v>221</v>
      </c>
      <c r="F24" t="s">
        <v>227</v>
      </c>
      <c r="G24" s="66">
        <v>22.48</v>
      </c>
      <c r="H24" t="s">
        <v>101</v>
      </c>
      <c r="I24" s="67">
        <v>0.01</v>
      </c>
      <c r="J24" s="67">
        <v>1.5E-3</v>
      </c>
      <c r="K24" s="66">
        <v>198287</v>
      </c>
      <c r="L24" s="66">
        <v>121.79</v>
      </c>
      <c r="M24" s="66">
        <v>0</v>
      </c>
      <c r="N24" s="66">
        <v>241.49373729999999</v>
      </c>
      <c r="O24" s="67">
        <v>0</v>
      </c>
      <c r="P24" s="67">
        <v>3.6200000000000003E-2</v>
      </c>
      <c r="Q24" s="67">
        <v>8.8000000000000005E-3</v>
      </c>
    </row>
    <row r="25" spans="1:17">
      <c r="A25" t="s">
        <v>242</v>
      </c>
      <c r="B25" t="s">
        <v>243</v>
      </c>
      <c r="C25" t="s">
        <v>99</v>
      </c>
      <c r="D25" t="s">
        <v>221</v>
      </c>
      <c r="F25" t="s">
        <v>222</v>
      </c>
      <c r="G25" s="66">
        <v>0.33</v>
      </c>
      <c r="H25" t="s">
        <v>101</v>
      </c>
      <c r="I25" s="67">
        <v>1E-3</v>
      </c>
      <c r="J25" s="67">
        <v>-8.3000000000000001E-3</v>
      </c>
      <c r="K25" s="66">
        <v>144577</v>
      </c>
      <c r="L25" s="66">
        <v>101.18</v>
      </c>
      <c r="M25" s="66">
        <v>0</v>
      </c>
      <c r="N25" s="66">
        <v>146.28300859999999</v>
      </c>
      <c r="O25" s="67">
        <v>0</v>
      </c>
      <c r="P25" s="67">
        <v>2.1899999999999999E-2</v>
      </c>
      <c r="Q25" s="67">
        <v>5.3E-3</v>
      </c>
    </row>
    <row r="26" spans="1:17">
      <c r="A26" s="68" t="s">
        <v>244</v>
      </c>
      <c r="B26" s="14"/>
      <c r="C26" s="14"/>
      <c r="G26" s="70">
        <v>6.36</v>
      </c>
      <c r="J26" s="69">
        <v>4.7000000000000002E-3</v>
      </c>
      <c r="K26" s="70">
        <v>3433907</v>
      </c>
      <c r="M26" s="70">
        <v>0</v>
      </c>
      <c r="N26" s="70">
        <v>3982.5318296</v>
      </c>
      <c r="P26" s="69">
        <v>0.59630000000000005</v>
      </c>
      <c r="Q26" s="69">
        <v>0.14449999999999999</v>
      </c>
    </row>
    <row r="27" spans="1:17">
      <c r="A27" s="68" t="s">
        <v>245</v>
      </c>
      <c r="B27" s="14"/>
      <c r="C27" s="14"/>
      <c r="G27" s="70">
        <v>0</v>
      </c>
      <c r="J27" s="69">
        <v>0</v>
      </c>
      <c r="K27" s="70">
        <v>0</v>
      </c>
      <c r="M27" s="70">
        <v>0</v>
      </c>
      <c r="N27" s="70">
        <v>0</v>
      </c>
      <c r="P27" s="69">
        <v>0</v>
      </c>
      <c r="Q27" s="69">
        <v>0</v>
      </c>
    </row>
    <row r="28" spans="1:17">
      <c r="A28" t="s">
        <v>209</v>
      </c>
      <c r="B28" t="s">
        <v>209</v>
      </c>
      <c r="C28" s="14"/>
      <c r="D28" t="s">
        <v>209</v>
      </c>
      <c r="G28" s="66">
        <v>0</v>
      </c>
      <c r="H28" t="s">
        <v>209</v>
      </c>
      <c r="I28" s="67">
        <v>0</v>
      </c>
      <c r="J28" s="67">
        <v>0</v>
      </c>
      <c r="K28" s="66">
        <v>0</v>
      </c>
      <c r="L28" s="66">
        <v>0</v>
      </c>
      <c r="N28" s="66">
        <v>0</v>
      </c>
      <c r="O28" s="67">
        <v>0</v>
      </c>
      <c r="P28" s="67">
        <v>0</v>
      </c>
      <c r="Q28" s="67">
        <v>0</v>
      </c>
    </row>
    <row r="29" spans="1:17">
      <c r="A29" s="68" t="s">
        <v>246</v>
      </c>
      <c r="B29" s="14"/>
      <c r="C29" s="14"/>
      <c r="G29" s="70">
        <v>6.61</v>
      </c>
      <c r="J29" s="69">
        <v>4.7999999999999996E-3</v>
      </c>
      <c r="K29" s="70">
        <v>3027279</v>
      </c>
      <c r="M29" s="70">
        <v>0</v>
      </c>
      <c r="N29" s="70">
        <v>3578.4390062000002</v>
      </c>
      <c r="P29" s="69">
        <v>0.53580000000000005</v>
      </c>
      <c r="Q29" s="69">
        <v>0.1298</v>
      </c>
    </row>
    <row r="30" spans="1:17">
      <c r="A30" t="s">
        <v>247</v>
      </c>
      <c r="B30" t="s">
        <v>248</v>
      </c>
      <c r="C30" t="s">
        <v>99</v>
      </c>
      <c r="D30" t="s">
        <v>221</v>
      </c>
      <c r="F30" t="s">
        <v>222</v>
      </c>
      <c r="G30" s="66">
        <v>0.59</v>
      </c>
      <c r="H30" t="s">
        <v>101</v>
      </c>
      <c r="I30" s="67">
        <v>5.0000000000000001E-3</v>
      </c>
      <c r="J30" s="67">
        <v>0</v>
      </c>
      <c r="K30" s="66">
        <v>187871</v>
      </c>
      <c r="L30" s="66">
        <v>100.5</v>
      </c>
      <c r="M30" s="66">
        <v>0</v>
      </c>
      <c r="N30" s="66">
        <v>188.81035499999999</v>
      </c>
      <c r="O30" s="67">
        <v>0</v>
      </c>
      <c r="P30" s="67">
        <v>2.8299999999999999E-2</v>
      </c>
      <c r="Q30" s="67">
        <v>6.7999999999999996E-3</v>
      </c>
    </row>
    <row r="31" spans="1:17">
      <c r="A31" t="s">
        <v>249</v>
      </c>
      <c r="B31" t="s">
        <v>250</v>
      </c>
      <c r="C31" t="s">
        <v>99</v>
      </c>
      <c r="D31" t="s">
        <v>221</v>
      </c>
      <c r="F31" t="s">
        <v>222</v>
      </c>
      <c r="G31" s="66">
        <v>6.38</v>
      </c>
      <c r="H31" t="s">
        <v>101</v>
      </c>
      <c r="I31" s="67">
        <v>0.02</v>
      </c>
      <c r="J31" s="67">
        <v>4.1000000000000003E-3</v>
      </c>
      <c r="K31" s="66">
        <v>215059</v>
      </c>
      <c r="L31" s="66">
        <v>111.03</v>
      </c>
      <c r="M31" s="66">
        <v>0</v>
      </c>
      <c r="N31" s="66">
        <v>238.7800077</v>
      </c>
      <c r="O31" s="67">
        <v>0</v>
      </c>
      <c r="P31" s="67">
        <v>3.5799999999999998E-2</v>
      </c>
      <c r="Q31" s="67">
        <v>8.6999999999999994E-3</v>
      </c>
    </row>
    <row r="32" spans="1:17">
      <c r="A32" t="s">
        <v>251</v>
      </c>
      <c r="B32" t="s">
        <v>252</v>
      </c>
      <c r="C32" t="s">
        <v>99</v>
      </c>
      <c r="D32" t="s">
        <v>221</v>
      </c>
      <c r="F32" t="s">
        <v>222</v>
      </c>
      <c r="G32" s="66">
        <v>9.33</v>
      </c>
      <c r="H32" t="s">
        <v>101</v>
      </c>
      <c r="I32" s="67">
        <v>0.01</v>
      </c>
      <c r="J32" s="67">
        <v>6.4000000000000003E-3</v>
      </c>
      <c r="K32" s="66">
        <v>109756</v>
      </c>
      <c r="L32" s="66">
        <v>103.79</v>
      </c>
      <c r="M32" s="66">
        <v>0</v>
      </c>
      <c r="N32" s="66">
        <v>113.9157524</v>
      </c>
      <c r="O32" s="67">
        <v>0</v>
      </c>
      <c r="P32" s="67">
        <v>1.7100000000000001E-2</v>
      </c>
      <c r="Q32" s="67">
        <v>4.1000000000000003E-3</v>
      </c>
    </row>
    <row r="33" spans="1:17">
      <c r="A33" t="s">
        <v>253</v>
      </c>
      <c r="B33" t="s">
        <v>254</v>
      </c>
      <c r="C33" t="s">
        <v>99</v>
      </c>
      <c r="D33" t="s">
        <v>221</v>
      </c>
      <c r="F33" t="s">
        <v>222</v>
      </c>
      <c r="G33" s="66">
        <v>19.03</v>
      </c>
      <c r="H33" t="s">
        <v>101</v>
      </c>
      <c r="I33" s="67">
        <v>3.7499999999999999E-2</v>
      </c>
      <c r="J33" s="67">
        <v>1.55E-2</v>
      </c>
      <c r="K33" s="66">
        <v>200755</v>
      </c>
      <c r="L33" s="66">
        <v>148.69999999999999</v>
      </c>
      <c r="M33" s="66">
        <v>0</v>
      </c>
      <c r="N33" s="66">
        <v>298.52268500000002</v>
      </c>
      <c r="O33" s="67">
        <v>0</v>
      </c>
      <c r="P33" s="67">
        <v>4.4699999999999997E-2</v>
      </c>
      <c r="Q33" s="67">
        <v>1.0800000000000001E-2</v>
      </c>
    </row>
    <row r="34" spans="1:17">
      <c r="A34" t="s">
        <v>255</v>
      </c>
      <c r="B34" t="s">
        <v>256</v>
      </c>
      <c r="C34" t="s">
        <v>99</v>
      </c>
      <c r="D34" t="s">
        <v>221</v>
      </c>
      <c r="F34" t="s">
        <v>222</v>
      </c>
      <c r="G34" s="66">
        <v>0.83</v>
      </c>
      <c r="H34" t="s">
        <v>101</v>
      </c>
      <c r="I34" s="67">
        <v>0.01</v>
      </c>
      <c r="J34" s="67">
        <v>2.0000000000000001E-4</v>
      </c>
      <c r="K34" s="66">
        <v>177396</v>
      </c>
      <c r="L34" s="66">
        <v>100.98</v>
      </c>
      <c r="M34" s="66">
        <v>0</v>
      </c>
      <c r="N34" s="66">
        <v>179.13448080000001</v>
      </c>
      <c r="O34" s="67">
        <v>0</v>
      </c>
      <c r="P34" s="67">
        <v>2.6800000000000001E-2</v>
      </c>
      <c r="Q34" s="67">
        <v>6.4999999999999997E-3</v>
      </c>
    </row>
    <row r="35" spans="1:17">
      <c r="A35" t="s">
        <v>257</v>
      </c>
      <c r="B35" t="s">
        <v>258</v>
      </c>
      <c r="C35" t="s">
        <v>99</v>
      </c>
      <c r="D35" t="s">
        <v>221</v>
      </c>
      <c r="F35" t="s">
        <v>222</v>
      </c>
      <c r="G35" s="66">
        <v>15.11</v>
      </c>
      <c r="H35" t="s">
        <v>101</v>
      </c>
      <c r="I35" s="67">
        <v>1.4999999999999999E-2</v>
      </c>
      <c r="J35" s="67">
        <v>1.18E-2</v>
      </c>
      <c r="K35" s="66">
        <v>34833</v>
      </c>
      <c r="L35" s="66">
        <v>105</v>
      </c>
      <c r="M35" s="66">
        <v>0</v>
      </c>
      <c r="N35" s="66">
        <v>36.574649999999998</v>
      </c>
      <c r="O35" s="67">
        <v>0</v>
      </c>
      <c r="P35" s="67">
        <v>5.4999999999999997E-3</v>
      </c>
      <c r="Q35" s="67">
        <v>1.2999999999999999E-3</v>
      </c>
    </row>
    <row r="36" spans="1:17">
      <c r="A36" t="s">
        <v>259</v>
      </c>
      <c r="B36" t="s">
        <v>260</v>
      </c>
      <c r="C36" t="s">
        <v>99</v>
      </c>
      <c r="D36" t="s">
        <v>221</v>
      </c>
      <c r="F36" t="s">
        <v>222</v>
      </c>
      <c r="G36" s="66">
        <v>2.06</v>
      </c>
      <c r="H36" t="s">
        <v>101</v>
      </c>
      <c r="I36" s="67">
        <v>7.4999999999999997E-3</v>
      </c>
      <c r="J36" s="67">
        <v>8.9999999999999998E-4</v>
      </c>
      <c r="K36" s="66">
        <v>180101</v>
      </c>
      <c r="L36" s="66">
        <v>102.07</v>
      </c>
      <c r="M36" s="66">
        <v>0</v>
      </c>
      <c r="N36" s="66">
        <v>183.82909069999999</v>
      </c>
      <c r="O36" s="67">
        <v>0</v>
      </c>
      <c r="P36" s="67">
        <v>2.75E-2</v>
      </c>
      <c r="Q36" s="67">
        <v>6.7000000000000002E-3</v>
      </c>
    </row>
    <row r="37" spans="1:17">
      <c r="A37" t="s">
        <v>261</v>
      </c>
      <c r="B37" t="s">
        <v>262</v>
      </c>
      <c r="C37" t="s">
        <v>99</v>
      </c>
      <c r="D37" t="s">
        <v>221</v>
      </c>
      <c r="F37" t="s">
        <v>222</v>
      </c>
      <c r="G37" s="66">
        <v>7.56</v>
      </c>
      <c r="H37" t="s">
        <v>101</v>
      </c>
      <c r="I37" s="67">
        <v>2.2499999999999999E-2</v>
      </c>
      <c r="J37" s="67">
        <v>5.1999999999999998E-3</v>
      </c>
      <c r="K37" s="66">
        <v>203847</v>
      </c>
      <c r="L37" s="66">
        <v>115.58</v>
      </c>
      <c r="M37" s="66">
        <v>0</v>
      </c>
      <c r="N37" s="66">
        <v>235.60636260000001</v>
      </c>
      <c r="O37" s="67">
        <v>0</v>
      </c>
      <c r="P37" s="67">
        <v>3.5299999999999998E-2</v>
      </c>
      <c r="Q37" s="67">
        <v>8.5000000000000006E-3</v>
      </c>
    </row>
    <row r="38" spans="1:17">
      <c r="A38" t="s">
        <v>263</v>
      </c>
      <c r="B38" t="s">
        <v>264</v>
      </c>
      <c r="C38" t="s">
        <v>99</v>
      </c>
      <c r="D38" t="s">
        <v>221</v>
      </c>
      <c r="F38" t="s">
        <v>222</v>
      </c>
      <c r="G38" s="66">
        <v>2.38</v>
      </c>
      <c r="H38" t="s">
        <v>101</v>
      </c>
      <c r="I38" s="67">
        <v>1.2500000000000001E-2</v>
      </c>
      <c r="J38" s="67">
        <v>1.1000000000000001E-3</v>
      </c>
      <c r="K38" s="66">
        <v>139526</v>
      </c>
      <c r="L38" s="66">
        <v>103.48</v>
      </c>
      <c r="M38" s="66">
        <v>0</v>
      </c>
      <c r="N38" s="66">
        <v>144.38150479999999</v>
      </c>
      <c r="O38" s="67">
        <v>0</v>
      </c>
      <c r="P38" s="67">
        <v>2.1600000000000001E-2</v>
      </c>
      <c r="Q38" s="67">
        <v>5.1999999999999998E-3</v>
      </c>
    </row>
    <row r="39" spans="1:17">
      <c r="A39" t="s">
        <v>265</v>
      </c>
      <c r="B39" t="s">
        <v>266</v>
      </c>
      <c r="C39" t="s">
        <v>99</v>
      </c>
      <c r="D39" t="s">
        <v>221</v>
      </c>
      <c r="F39" t="s">
        <v>222</v>
      </c>
      <c r="G39" s="66">
        <v>3.34</v>
      </c>
      <c r="H39" t="s">
        <v>101</v>
      </c>
      <c r="I39" s="67">
        <v>1.3899999999999999E-2</v>
      </c>
      <c r="J39" s="67">
        <v>5.9999999999999995E-4</v>
      </c>
      <c r="K39" s="66">
        <v>201962</v>
      </c>
      <c r="L39" s="66">
        <v>105.34</v>
      </c>
      <c r="M39" s="66">
        <v>0</v>
      </c>
      <c r="N39" s="66">
        <v>212.74677080000001</v>
      </c>
      <c r="O39" s="67">
        <v>0</v>
      </c>
      <c r="P39" s="67">
        <v>3.1899999999999998E-2</v>
      </c>
      <c r="Q39" s="67">
        <v>7.7000000000000002E-3</v>
      </c>
    </row>
    <row r="40" spans="1:17">
      <c r="A40" t="s">
        <v>267</v>
      </c>
      <c r="B40" t="s">
        <v>268</v>
      </c>
      <c r="C40" t="s">
        <v>99</v>
      </c>
      <c r="D40" t="s">
        <v>221</v>
      </c>
      <c r="F40" t="s">
        <v>227</v>
      </c>
      <c r="G40" s="66">
        <v>1.54</v>
      </c>
      <c r="H40" t="s">
        <v>101</v>
      </c>
      <c r="I40" s="67">
        <v>5.5E-2</v>
      </c>
      <c r="J40" s="67">
        <v>4.0000000000000002E-4</v>
      </c>
      <c r="K40" s="66">
        <v>212823</v>
      </c>
      <c r="L40" s="66">
        <v>110.94</v>
      </c>
      <c r="M40" s="66">
        <v>0</v>
      </c>
      <c r="N40" s="66">
        <v>236.1058362</v>
      </c>
      <c r="O40" s="67">
        <v>0</v>
      </c>
      <c r="P40" s="67">
        <v>3.5400000000000001E-2</v>
      </c>
      <c r="Q40" s="67">
        <v>8.6E-3</v>
      </c>
    </row>
    <row r="41" spans="1:17">
      <c r="A41" t="s">
        <v>269</v>
      </c>
      <c r="B41" t="s">
        <v>270</v>
      </c>
      <c r="C41" t="s">
        <v>99</v>
      </c>
      <c r="D41" t="s">
        <v>221</v>
      </c>
      <c r="F41" t="s">
        <v>227</v>
      </c>
      <c r="G41" s="66">
        <v>2.64</v>
      </c>
      <c r="H41" t="s">
        <v>101</v>
      </c>
      <c r="I41" s="67">
        <v>4.2500000000000003E-2</v>
      </c>
      <c r="J41" s="67">
        <v>1.5E-3</v>
      </c>
      <c r="K41" s="66">
        <v>220911</v>
      </c>
      <c r="L41" s="66">
        <v>112.31</v>
      </c>
      <c r="M41" s="66">
        <v>0</v>
      </c>
      <c r="N41" s="66">
        <v>248.10514409999999</v>
      </c>
      <c r="O41" s="67">
        <v>0</v>
      </c>
      <c r="P41" s="67">
        <v>3.7199999999999997E-2</v>
      </c>
      <c r="Q41" s="67">
        <v>8.9999999999999993E-3</v>
      </c>
    </row>
    <row r="42" spans="1:17">
      <c r="A42" t="s">
        <v>271</v>
      </c>
      <c r="B42" t="s">
        <v>272</v>
      </c>
      <c r="C42" t="s">
        <v>99</v>
      </c>
      <c r="D42" t="s">
        <v>221</v>
      </c>
      <c r="F42" t="s">
        <v>227</v>
      </c>
      <c r="G42" s="66">
        <v>3.56</v>
      </c>
      <c r="H42" t="s">
        <v>101</v>
      </c>
      <c r="I42" s="67">
        <v>3.7499999999999999E-2</v>
      </c>
      <c r="J42" s="67">
        <v>2.0999999999999999E-3</v>
      </c>
      <c r="K42" s="66">
        <v>205645</v>
      </c>
      <c r="L42" s="66">
        <v>114.14</v>
      </c>
      <c r="M42" s="66">
        <v>0</v>
      </c>
      <c r="N42" s="66">
        <v>234.72320300000001</v>
      </c>
      <c r="O42" s="67">
        <v>0</v>
      </c>
      <c r="P42" s="67">
        <v>3.5099999999999999E-2</v>
      </c>
      <c r="Q42" s="67">
        <v>8.5000000000000006E-3</v>
      </c>
    </row>
    <row r="43" spans="1:17">
      <c r="A43" t="s">
        <v>273</v>
      </c>
      <c r="B43" t="s">
        <v>274</v>
      </c>
      <c r="C43" t="s">
        <v>99</v>
      </c>
      <c r="D43" t="s">
        <v>221</v>
      </c>
      <c r="F43" t="s">
        <v>227</v>
      </c>
      <c r="G43" s="66">
        <v>4.93</v>
      </c>
      <c r="H43" t="s">
        <v>101</v>
      </c>
      <c r="I43" s="67">
        <v>1.7500000000000002E-2</v>
      </c>
      <c r="J43" s="67">
        <v>3.0000000000000001E-3</v>
      </c>
      <c r="K43" s="66">
        <v>234259</v>
      </c>
      <c r="L43" s="66">
        <v>108.85</v>
      </c>
      <c r="M43" s="66">
        <v>0</v>
      </c>
      <c r="N43" s="66">
        <v>254.99092150000001</v>
      </c>
      <c r="O43" s="67">
        <v>0</v>
      </c>
      <c r="P43" s="67">
        <v>3.8199999999999998E-2</v>
      </c>
      <c r="Q43" s="67">
        <v>9.2999999999999992E-3</v>
      </c>
    </row>
    <row r="44" spans="1:17">
      <c r="A44" t="s">
        <v>275</v>
      </c>
      <c r="B44" t="s">
        <v>276</v>
      </c>
      <c r="C44" t="s">
        <v>99</v>
      </c>
      <c r="D44" t="s">
        <v>221</v>
      </c>
      <c r="F44" t="s">
        <v>222</v>
      </c>
      <c r="G44" s="66">
        <v>4.79</v>
      </c>
      <c r="H44" t="s">
        <v>101</v>
      </c>
      <c r="I44" s="67">
        <v>5.0000000000000001E-3</v>
      </c>
      <c r="J44" s="67">
        <v>2.7000000000000001E-3</v>
      </c>
      <c r="K44" s="66">
        <v>71138</v>
      </c>
      <c r="L44" s="66">
        <v>101.18</v>
      </c>
      <c r="M44" s="66">
        <v>0</v>
      </c>
      <c r="N44" s="66">
        <v>71.977428399999994</v>
      </c>
      <c r="O44" s="67">
        <v>0</v>
      </c>
      <c r="P44" s="67">
        <v>1.0800000000000001E-2</v>
      </c>
      <c r="Q44" s="67">
        <v>2.5999999999999999E-3</v>
      </c>
    </row>
    <row r="45" spans="1:17">
      <c r="A45" t="s">
        <v>277</v>
      </c>
      <c r="B45" t="s">
        <v>278</v>
      </c>
      <c r="C45" t="s">
        <v>99</v>
      </c>
      <c r="D45" t="s">
        <v>221</v>
      </c>
      <c r="F45" t="s">
        <v>227</v>
      </c>
      <c r="G45" s="66">
        <v>5.41</v>
      </c>
      <c r="H45" t="s">
        <v>101</v>
      </c>
      <c r="I45" s="67">
        <v>6.25E-2</v>
      </c>
      <c r="J45" s="67">
        <v>3.8E-3</v>
      </c>
      <c r="K45" s="66">
        <v>197773</v>
      </c>
      <c r="L45" s="66">
        <v>140.84</v>
      </c>
      <c r="M45" s="66">
        <v>0</v>
      </c>
      <c r="N45" s="66">
        <v>278.5434932</v>
      </c>
      <c r="O45" s="67">
        <v>0</v>
      </c>
      <c r="P45" s="67">
        <v>4.1700000000000001E-2</v>
      </c>
      <c r="Q45" s="67">
        <v>1.01E-2</v>
      </c>
    </row>
    <row r="46" spans="1:17">
      <c r="A46" t="s">
        <v>279</v>
      </c>
      <c r="B46" t="s">
        <v>280</v>
      </c>
      <c r="C46" t="s">
        <v>99</v>
      </c>
      <c r="D46" t="s">
        <v>221</v>
      </c>
      <c r="F46" t="s">
        <v>227</v>
      </c>
      <c r="G46" s="66">
        <v>15.18</v>
      </c>
      <c r="H46" t="s">
        <v>101</v>
      </c>
      <c r="I46" s="67">
        <v>5.5E-2</v>
      </c>
      <c r="J46" s="67">
        <v>1.3100000000000001E-2</v>
      </c>
      <c r="K46" s="66">
        <v>233624</v>
      </c>
      <c r="L46" s="66">
        <v>180.5</v>
      </c>
      <c r="M46" s="66">
        <v>0</v>
      </c>
      <c r="N46" s="66">
        <v>421.69132000000002</v>
      </c>
      <c r="O46" s="67">
        <v>0</v>
      </c>
      <c r="P46" s="67">
        <v>6.3100000000000003E-2</v>
      </c>
      <c r="Q46" s="67">
        <v>1.5299999999999999E-2</v>
      </c>
    </row>
    <row r="47" spans="1:17">
      <c r="A47" s="68" t="s">
        <v>281</v>
      </c>
      <c r="B47" s="14"/>
      <c r="C47" s="14"/>
      <c r="G47" s="70">
        <v>4.1399999999999997</v>
      </c>
      <c r="J47" s="69">
        <v>3.8E-3</v>
      </c>
      <c r="K47" s="70">
        <v>406628</v>
      </c>
      <c r="M47" s="70">
        <v>0</v>
      </c>
      <c r="N47" s="70">
        <v>404.09282339999999</v>
      </c>
      <c r="P47" s="69">
        <v>6.0499999999999998E-2</v>
      </c>
      <c r="Q47" s="69">
        <v>1.47E-2</v>
      </c>
    </row>
    <row r="48" spans="1:17">
      <c r="A48" t="s">
        <v>282</v>
      </c>
      <c r="B48" t="s">
        <v>283</v>
      </c>
      <c r="C48" t="s">
        <v>99</v>
      </c>
      <c r="D48" t="s">
        <v>221</v>
      </c>
      <c r="F48" t="s">
        <v>222</v>
      </c>
      <c r="G48" s="66">
        <v>5.88</v>
      </c>
      <c r="H48" t="s">
        <v>101</v>
      </c>
      <c r="I48" s="67">
        <v>2.9999999999999997E-4</v>
      </c>
      <c r="J48" s="67">
        <v>5.4000000000000003E-3</v>
      </c>
      <c r="K48" s="66">
        <v>227160</v>
      </c>
      <c r="L48" s="66">
        <v>99.02</v>
      </c>
      <c r="M48" s="66">
        <v>0</v>
      </c>
      <c r="N48" s="66">
        <v>224.933832</v>
      </c>
      <c r="O48" s="67">
        <v>0</v>
      </c>
      <c r="P48" s="67">
        <v>3.3700000000000001E-2</v>
      </c>
      <c r="Q48" s="67">
        <v>8.2000000000000007E-3</v>
      </c>
    </row>
    <row r="49" spans="1:17">
      <c r="A49" t="s">
        <v>284</v>
      </c>
      <c r="B49" t="s">
        <v>285</v>
      </c>
      <c r="C49" t="s">
        <v>99</v>
      </c>
      <c r="D49" t="s">
        <v>221</v>
      </c>
      <c r="F49" t="s">
        <v>227</v>
      </c>
      <c r="G49" s="66">
        <v>1.42</v>
      </c>
      <c r="H49" t="s">
        <v>101</v>
      </c>
      <c r="I49" s="67">
        <v>2.9999999999999997E-4</v>
      </c>
      <c r="J49" s="67">
        <v>1.5E-3</v>
      </c>
      <c r="K49" s="66">
        <v>168354</v>
      </c>
      <c r="L49" s="66">
        <v>99.93</v>
      </c>
      <c r="M49" s="66">
        <v>0</v>
      </c>
      <c r="N49" s="66">
        <v>168.23615219999999</v>
      </c>
      <c r="O49" s="67">
        <v>0</v>
      </c>
      <c r="P49" s="67">
        <v>2.52E-2</v>
      </c>
      <c r="Q49" s="67">
        <v>6.1000000000000004E-3</v>
      </c>
    </row>
    <row r="50" spans="1:17">
      <c r="A50" t="s">
        <v>286</v>
      </c>
      <c r="B50" t="s">
        <v>287</v>
      </c>
      <c r="C50" t="s">
        <v>99</v>
      </c>
      <c r="D50" t="s">
        <v>221</v>
      </c>
      <c r="F50" t="s">
        <v>222</v>
      </c>
      <c r="G50" s="66">
        <v>10.199999999999999</v>
      </c>
      <c r="H50" t="s">
        <v>101</v>
      </c>
      <c r="I50" s="67">
        <v>2.9999999999999997E-4</v>
      </c>
      <c r="J50" s="67">
        <v>8.0999999999999996E-3</v>
      </c>
      <c r="K50" s="66">
        <v>11114</v>
      </c>
      <c r="L50" s="66">
        <v>98.28</v>
      </c>
      <c r="M50" s="66">
        <v>0</v>
      </c>
      <c r="N50" s="66">
        <v>10.9228392</v>
      </c>
      <c r="O50" s="67">
        <v>0</v>
      </c>
      <c r="P50" s="67">
        <v>1.6000000000000001E-3</v>
      </c>
      <c r="Q50" s="67">
        <v>4.0000000000000002E-4</v>
      </c>
    </row>
    <row r="51" spans="1:17">
      <c r="A51" s="68" t="s">
        <v>288</v>
      </c>
      <c r="B51" s="14"/>
      <c r="C51" s="14"/>
      <c r="G51" s="70">
        <v>0</v>
      </c>
      <c r="J51" s="69">
        <v>0</v>
      </c>
      <c r="K51" s="70">
        <v>0</v>
      </c>
      <c r="M51" s="70">
        <v>0</v>
      </c>
      <c r="N51" s="70">
        <v>0</v>
      </c>
      <c r="P51" s="69">
        <v>0</v>
      </c>
      <c r="Q51" s="69">
        <v>0</v>
      </c>
    </row>
    <row r="52" spans="1:17">
      <c r="A52" t="s">
        <v>209</v>
      </c>
      <c r="B52" t="s">
        <v>209</v>
      </c>
      <c r="C52" s="14"/>
      <c r="D52" t="s">
        <v>209</v>
      </c>
      <c r="G52" s="66">
        <v>0</v>
      </c>
      <c r="H52" t="s">
        <v>209</v>
      </c>
      <c r="I52" s="67">
        <v>0</v>
      </c>
      <c r="J52" s="67">
        <v>0</v>
      </c>
      <c r="K52" s="66">
        <v>0</v>
      </c>
      <c r="L52" s="66">
        <v>0</v>
      </c>
      <c r="N52" s="66">
        <v>0</v>
      </c>
      <c r="O52" s="67">
        <v>0</v>
      </c>
      <c r="P52" s="67">
        <v>0</v>
      </c>
      <c r="Q52" s="67">
        <v>0</v>
      </c>
    </row>
    <row r="53" spans="1:17">
      <c r="A53" s="68" t="s">
        <v>214</v>
      </c>
      <c r="B53" s="14"/>
      <c r="C53" s="14"/>
      <c r="G53" s="70">
        <v>0</v>
      </c>
      <c r="J53" s="69">
        <v>0</v>
      </c>
      <c r="K53" s="70">
        <v>0</v>
      </c>
      <c r="M53" s="70">
        <v>0</v>
      </c>
      <c r="N53" s="70">
        <v>0</v>
      </c>
      <c r="P53" s="69">
        <v>0</v>
      </c>
      <c r="Q53" s="69">
        <v>0</v>
      </c>
    </row>
    <row r="54" spans="1:17">
      <c r="A54" s="68" t="s">
        <v>289</v>
      </c>
      <c r="B54" s="14"/>
      <c r="C54" s="14"/>
      <c r="G54" s="70">
        <v>0</v>
      </c>
      <c r="J54" s="69">
        <v>0</v>
      </c>
      <c r="K54" s="70">
        <v>0</v>
      </c>
      <c r="M54" s="70">
        <v>0</v>
      </c>
      <c r="N54" s="70">
        <v>0</v>
      </c>
      <c r="P54" s="69">
        <v>0</v>
      </c>
      <c r="Q54" s="69">
        <v>0</v>
      </c>
    </row>
    <row r="55" spans="1:17">
      <c r="A55" t="s">
        <v>209</v>
      </c>
      <c r="B55" t="s">
        <v>209</v>
      </c>
      <c r="C55" s="14"/>
      <c r="D55" t="s">
        <v>209</v>
      </c>
      <c r="G55" s="66">
        <v>0</v>
      </c>
      <c r="H55" t="s">
        <v>209</v>
      </c>
      <c r="I55" s="67">
        <v>0</v>
      </c>
      <c r="J55" s="67">
        <v>0</v>
      </c>
      <c r="K55" s="66">
        <v>0</v>
      </c>
      <c r="L55" s="66">
        <v>0</v>
      </c>
      <c r="N55" s="66">
        <v>0</v>
      </c>
      <c r="O55" s="67">
        <v>0</v>
      </c>
      <c r="P55" s="67">
        <v>0</v>
      </c>
      <c r="Q55" s="67">
        <v>0</v>
      </c>
    </row>
    <row r="56" spans="1:17">
      <c r="A56" s="68" t="s">
        <v>290</v>
      </c>
      <c r="B56" s="14"/>
      <c r="C56" s="14"/>
      <c r="G56" s="70">
        <v>0</v>
      </c>
      <c r="J56" s="69">
        <v>0</v>
      </c>
      <c r="K56" s="70">
        <v>0</v>
      </c>
      <c r="M56" s="70">
        <v>0</v>
      </c>
      <c r="N56" s="70">
        <v>0</v>
      </c>
      <c r="P56" s="69">
        <v>0</v>
      </c>
      <c r="Q56" s="69">
        <v>0</v>
      </c>
    </row>
    <row r="57" spans="1:17">
      <c r="A57" t="s">
        <v>209</v>
      </c>
      <c r="B57" t="s">
        <v>209</v>
      </c>
      <c r="C57" s="14"/>
      <c r="D57" t="s">
        <v>209</v>
      </c>
      <c r="G57" s="66">
        <v>0</v>
      </c>
      <c r="H57" t="s">
        <v>209</v>
      </c>
      <c r="I57" s="67">
        <v>0</v>
      </c>
      <c r="J57" s="67">
        <v>0</v>
      </c>
      <c r="K57" s="66">
        <v>0</v>
      </c>
      <c r="L57" s="66">
        <v>0</v>
      </c>
      <c r="N57" s="66">
        <v>0</v>
      </c>
      <c r="O57" s="67">
        <v>0</v>
      </c>
      <c r="P57" s="67">
        <v>0</v>
      </c>
      <c r="Q57" s="67">
        <v>0</v>
      </c>
    </row>
    <row r="58" spans="1:17">
      <c r="A58" s="81" t="s">
        <v>291</v>
      </c>
      <c r="B58" s="14"/>
      <c r="C58" s="14"/>
    </row>
    <row r="59" spans="1:17">
      <c r="A59" s="81" t="s">
        <v>292</v>
      </c>
      <c r="B59" s="14"/>
      <c r="C59" s="14"/>
    </row>
    <row r="60" spans="1:17">
      <c r="A60" s="81" t="s">
        <v>293</v>
      </c>
      <c r="B60" s="14"/>
      <c r="C60" s="14"/>
    </row>
    <row r="61" spans="1:17">
      <c r="A61" s="81" t="s">
        <v>294</v>
      </c>
      <c r="B61" s="14"/>
      <c r="C61" s="14"/>
    </row>
    <row r="62" spans="1:17" hidden="1">
      <c r="B62" s="14"/>
      <c r="C62" s="14"/>
    </row>
    <row r="63" spans="1:17" hidden="1"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</row>
    <row r="3" spans="1:22">
      <c r="A3" s="2" t="s">
        <v>2</v>
      </c>
      <c r="B3" t="s">
        <v>193</v>
      </c>
    </row>
    <row r="4" spans="1:22">
      <c r="A4" s="2" t="s">
        <v>3</v>
      </c>
    </row>
    <row r="5" spans="1:22">
      <c r="A5" s="63" t="s">
        <v>194</v>
      </c>
      <c r="B5" t="s">
        <v>195</v>
      </c>
    </row>
    <row r="6" spans="1:22" ht="26.25" customHeight="1">
      <c r="A6" s="95" t="s">
        <v>178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22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22" s="20" customFormat="1" ht="18" customHeight="1">
      <c r="A10" s="21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197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869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209</v>
      </c>
      <c r="B13" t="s">
        <v>209</v>
      </c>
      <c r="C13" t="s">
        <v>209</v>
      </c>
      <c r="D13" t="s">
        <v>209</v>
      </c>
      <c r="E13" s="13"/>
      <c r="F13" s="13"/>
      <c r="G13" s="66">
        <v>0</v>
      </c>
      <c r="H13" t="s">
        <v>209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870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209</v>
      </c>
      <c r="B15" t="s">
        <v>209</v>
      </c>
      <c r="C15" t="s">
        <v>209</v>
      </c>
      <c r="D15" t="s">
        <v>209</v>
      </c>
      <c r="E15" s="13"/>
      <c r="F15" s="13"/>
      <c r="G15" s="66">
        <v>0</v>
      </c>
      <c r="H15" t="s">
        <v>209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296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209</v>
      </c>
      <c r="B17" t="s">
        <v>209</v>
      </c>
      <c r="C17" t="s">
        <v>209</v>
      </c>
      <c r="D17" t="s">
        <v>209</v>
      </c>
      <c r="E17" s="13"/>
      <c r="F17" s="13"/>
      <c r="G17" s="66">
        <v>0</v>
      </c>
      <c r="H17" t="s">
        <v>209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723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209</v>
      </c>
      <c r="B19" t="s">
        <v>209</v>
      </c>
      <c r="C19" t="s">
        <v>209</v>
      </c>
      <c r="D19" t="s">
        <v>209</v>
      </c>
      <c r="E19" s="13"/>
      <c r="F19" s="13"/>
      <c r="G19" s="66">
        <v>0</v>
      </c>
      <c r="H19" t="s">
        <v>209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214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297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209</v>
      </c>
      <c r="B22" t="s">
        <v>209</v>
      </c>
      <c r="C22" t="s">
        <v>209</v>
      </c>
      <c r="D22" t="s">
        <v>209</v>
      </c>
      <c r="G22" s="66">
        <v>0</v>
      </c>
      <c r="H22" t="s">
        <v>209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298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209</v>
      </c>
      <c r="B24" t="s">
        <v>209</v>
      </c>
      <c r="C24" t="s">
        <v>209</v>
      </c>
      <c r="D24" t="s">
        <v>209</v>
      </c>
      <c r="G24" s="66">
        <v>0</v>
      </c>
      <c r="H24" t="s">
        <v>209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1" t="s">
        <v>216</v>
      </c>
      <c r="C25" s="14"/>
    </row>
    <row r="26" spans="1:22">
      <c r="A26" s="81" t="s">
        <v>291</v>
      </c>
      <c r="C26" s="14"/>
    </row>
    <row r="27" spans="1:22">
      <c r="A27" s="81" t="s">
        <v>292</v>
      </c>
      <c r="C27" s="14"/>
    </row>
    <row r="28" spans="1:22">
      <c r="A28" s="81" t="s">
        <v>293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</row>
    <row r="3" spans="1:67">
      <c r="A3" s="2" t="s">
        <v>2</v>
      </c>
      <c r="B3" t="s">
        <v>193</v>
      </c>
    </row>
    <row r="4" spans="1:67">
      <c r="A4" s="2" t="s">
        <v>3</v>
      </c>
    </row>
    <row r="5" spans="1:67">
      <c r="A5" s="63" t="s">
        <v>194</v>
      </c>
      <c r="B5" t="s">
        <v>195</v>
      </c>
    </row>
    <row r="6" spans="1:67" ht="26.25" customHeight="1">
      <c r="A6" s="82" t="s">
        <v>67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6"/>
    </row>
    <row r="7" spans="1:67" ht="26.25" customHeight="1">
      <c r="A7" s="82" t="s">
        <v>81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6"/>
      <c r="BO7" s="16"/>
    </row>
    <row r="8" spans="1:67" s="16" customFormat="1" ht="20.25">
      <c r="A8" s="93" t="s">
        <v>47</v>
      </c>
      <c r="B8" s="43" t="s">
        <v>48</v>
      </c>
      <c r="C8" s="43" t="s">
        <v>69</v>
      </c>
      <c r="D8" s="43" t="s">
        <v>82</v>
      </c>
      <c r="E8" s="43" t="s">
        <v>49</v>
      </c>
      <c r="F8" s="43" t="s">
        <v>83</v>
      </c>
      <c r="G8" s="43" t="s">
        <v>50</v>
      </c>
      <c r="H8" s="43" t="s">
        <v>51</v>
      </c>
      <c r="I8" s="43" t="s">
        <v>70</v>
      </c>
      <c r="J8" s="43" t="s">
        <v>71</v>
      </c>
      <c r="K8" s="43" t="s">
        <v>52</v>
      </c>
      <c r="L8" s="43" t="s">
        <v>53</v>
      </c>
      <c r="M8" s="43" t="s">
        <v>54</v>
      </c>
      <c r="N8" s="43" t="s">
        <v>186</v>
      </c>
      <c r="O8" s="43" t="s">
        <v>187</v>
      </c>
      <c r="P8" s="89" t="s">
        <v>191</v>
      </c>
      <c r="Q8" s="43" t="s">
        <v>55</v>
      </c>
      <c r="R8" s="43" t="s">
        <v>72</v>
      </c>
      <c r="S8" s="43" t="s">
        <v>56</v>
      </c>
      <c r="T8" s="94" t="s">
        <v>182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73</v>
      </c>
      <c r="J9" s="18" t="s">
        <v>74</v>
      </c>
      <c r="K9" s="18"/>
      <c r="L9" s="18" t="s">
        <v>7</v>
      </c>
      <c r="M9" s="18" t="s">
        <v>7</v>
      </c>
      <c r="N9" s="18" t="s">
        <v>183</v>
      </c>
      <c r="O9" s="18"/>
      <c r="P9" s="18" t="s">
        <v>184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84</v>
      </c>
      <c r="R10" s="7" t="s">
        <v>85</v>
      </c>
      <c r="S10" s="22" t="s">
        <v>86</v>
      </c>
      <c r="T10" s="34" t="s">
        <v>185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197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295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209</v>
      </c>
      <c r="B14" t="s">
        <v>209</v>
      </c>
      <c r="C14" s="14"/>
      <c r="D14" s="14"/>
      <c r="E14" s="14"/>
      <c r="F14" t="s">
        <v>209</v>
      </c>
      <c r="G14" t="s">
        <v>209</v>
      </c>
      <c r="J14" s="66">
        <v>0</v>
      </c>
      <c r="K14" t="s">
        <v>209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244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209</v>
      </c>
      <c r="B16" t="s">
        <v>209</v>
      </c>
      <c r="C16" s="14"/>
      <c r="D16" s="14"/>
      <c r="E16" s="14"/>
      <c r="F16" t="s">
        <v>209</v>
      </c>
      <c r="G16" t="s">
        <v>209</v>
      </c>
      <c r="J16" s="66">
        <v>0</v>
      </c>
      <c r="K16" t="s">
        <v>209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296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209</v>
      </c>
      <c r="B18" t="s">
        <v>209</v>
      </c>
      <c r="C18" s="14"/>
      <c r="D18" s="14"/>
      <c r="E18" s="14"/>
      <c r="F18" t="s">
        <v>209</v>
      </c>
      <c r="G18" t="s">
        <v>209</v>
      </c>
      <c r="J18" s="66">
        <v>0</v>
      </c>
      <c r="K18" t="s">
        <v>209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214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297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209</v>
      </c>
      <c r="B21" t="s">
        <v>209</v>
      </c>
      <c r="C21" s="14"/>
      <c r="D21" s="14"/>
      <c r="E21" s="14"/>
      <c r="F21" t="s">
        <v>209</v>
      </c>
      <c r="G21" t="s">
        <v>209</v>
      </c>
      <c r="J21" s="66">
        <v>0</v>
      </c>
      <c r="K21" t="s">
        <v>209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298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209</v>
      </c>
      <c r="B23" t="s">
        <v>209</v>
      </c>
      <c r="C23" s="14"/>
      <c r="D23" s="14"/>
      <c r="E23" s="14"/>
      <c r="F23" t="s">
        <v>209</v>
      </c>
      <c r="G23" t="s">
        <v>209</v>
      </c>
      <c r="J23" s="66">
        <v>0</v>
      </c>
      <c r="K23" t="s">
        <v>209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1" t="s">
        <v>216</v>
      </c>
      <c r="B24" s="14"/>
      <c r="C24" s="14"/>
      <c r="D24" s="14"/>
      <c r="E24" s="14"/>
      <c r="F24" s="14"/>
    </row>
    <row r="25" spans="1:20">
      <c r="A25" s="81" t="s">
        <v>291</v>
      </c>
      <c r="B25" s="14"/>
      <c r="C25" s="14"/>
      <c r="D25" s="14"/>
      <c r="E25" s="14"/>
      <c r="F25" s="14"/>
    </row>
    <row r="26" spans="1:20">
      <c r="A26" s="81" t="s">
        <v>292</v>
      </c>
      <c r="B26" s="14"/>
      <c r="C26" s="14"/>
      <c r="D26" s="14"/>
      <c r="E26" s="14"/>
      <c r="F26" s="14"/>
    </row>
    <row r="27" spans="1:20">
      <c r="A27" s="81" t="s">
        <v>293</v>
      </c>
      <c r="B27" s="14"/>
      <c r="C27" s="14"/>
      <c r="D27" s="14"/>
      <c r="E27" s="14"/>
      <c r="F27" s="14"/>
    </row>
    <row r="28" spans="1:20">
      <c r="A28" s="81" t="s">
        <v>294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customWidth="1"/>
    <col min="22" max="22" width="6.7109375" style="14" customWidth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192</v>
      </c>
    </row>
    <row r="2" spans="1:65">
      <c r="A2" s="2" t="s">
        <v>1</v>
      </c>
    </row>
    <row r="3" spans="1:65">
      <c r="A3" s="2" t="s">
        <v>2</v>
      </c>
      <c r="B3" t="s">
        <v>193</v>
      </c>
    </row>
    <row r="4" spans="1:65">
      <c r="A4" s="2" t="s">
        <v>3</v>
      </c>
    </row>
    <row r="5" spans="1:65">
      <c r="A5" s="63" t="s">
        <v>194</v>
      </c>
      <c r="B5" t="s">
        <v>195</v>
      </c>
    </row>
    <row r="6" spans="1:65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1:65" ht="26.25" customHeight="1">
      <c r="A7" s="95" t="s">
        <v>88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6"/>
    </row>
    <row r="8" spans="1:65" s="16" customFormat="1">
      <c r="A8" s="40" t="s">
        <v>47</v>
      </c>
      <c r="B8" s="41" t="s">
        <v>48</v>
      </c>
      <c r="C8" s="41" t="s">
        <v>69</v>
      </c>
      <c r="D8" s="41" t="s">
        <v>82</v>
      </c>
      <c r="E8" s="41" t="s">
        <v>49</v>
      </c>
      <c r="F8" s="41" t="s">
        <v>83</v>
      </c>
      <c r="G8" s="41" t="s">
        <v>50</v>
      </c>
      <c r="H8" s="41" t="s">
        <v>51</v>
      </c>
      <c r="I8" s="41" t="s">
        <v>70</v>
      </c>
      <c r="J8" s="41" t="s">
        <v>71</v>
      </c>
      <c r="K8" s="41" t="s">
        <v>52</v>
      </c>
      <c r="L8" s="41" t="s">
        <v>53</v>
      </c>
      <c r="M8" s="41" t="s">
        <v>54</v>
      </c>
      <c r="N8" s="43" t="s">
        <v>186</v>
      </c>
      <c r="O8" s="41" t="s">
        <v>187</v>
      </c>
      <c r="P8" s="89" t="s">
        <v>191</v>
      </c>
      <c r="Q8" s="41" t="s">
        <v>55</v>
      </c>
      <c r="R8" s="43" t="s">
        <v>72</v>
      </c>
      <c r="S8" s="41" t="s">
        <v>56</v>
      </c>
      <c r="T8" s="41" t="s">
        <v>182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73</v>
      </c>
      <c r="J9" s="26" t="s">
        <v>74</v>
      </c>
      <c r="K9" s="26"/>
      <c r="L9" s="26" t="s">
        <v>7</v>
      </c>
      <c r="M9" s="26" t="s">
        <v>7</v>
      </c>
      <c r="N9" s="26" t="s">
        <v>183</v>
      </c>
      <c r="O9" s="26"/>
      <c r="P9" s="18" t="s">
        <v>184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8" t="s">
        <v>78</v>
      </c>
      <c r="P10" s="7" t="s">
        <v>79</v>
      </c>
      <c r="Q10" s="7" t="s">
        <v>84</v>
      </c>
      <c r="R10" s="7" t="s">
        <v>85</v>
      </c>
      <c r="S10" s="7" t="s">
        <v>86</v>
      </c>
      <c r="T10" s="29" t="s">
        <v>185</v>
      </c>
      <c r="U10" s="30"/>
      <c r="BH10" s="14"/>
      <c r="BI10" s="16"/>
      <c r="BJ10" s="14"/>
    </row>
    <row r="11" spans="1:65" s="20" customFormat="1" ht="18" customHeight="1">
      <c r="A11" s="21" t="s">
        <v>89</v>
      </c>
      <c r="B11" s="7"/>
      <c r="C11" s="7"/>
      <c r="D11" s="7"/>
      <c r="E11" s="7"/>
      <c r="F11" s="7"/>
      <c r="G11" s="7"/>
      <c r="H11" s="7"/>
      <c r="I11" s="7"/>
      <c r="J11" s="64">
        <v>3.99</v>
      </c>
      <c r="K11" s="7"/>
      <c r="L11" s="7"/>
      <c r="M11" s="65">
        <v>4.1200000000000001E-2</v>
      </c>
      <c r="N11" s="64">
        <v>3799667.78</v>
      </c>
      <c r="O11" s="28"/>
      <c r="P11" s="64">
        <v>20.484349999999999</v>
      </c>
      <c r="Q11" s="64">
        <v>3795.2860287489998</v>
      </c>
      <c r="R11" s="7"/>
      <c r="S11" s="65">
        <v>1</v>
      </c>
      <c r="T11" s="65">
        <v>0.13769999999999999</v>
      </c>
      <c r="U11" s="30"/>
      <c r="BH11" s="14"/>
      <c r="BI11" s="16"/>
      <c r="BJ11" s="14"/>
      <c r="BM11" s="14"/>
    </row>
    <row r="12" spans="1:65">
      <c r="A12" s="68" t="s">
        <v>197</v>
      </c>
      <c r="B12" s="14"/>
      <c r="C12" s="14"/>
      <c r="D12" s="14"/>
      <c r="E12" s="14"/>
      <c r="J12" s="70">
        <v>3.99</v>
      </c>
      <c r="M12" s="69">
        <v>4.1200000000000001E-2</v>
      </c>
      <c r="N12" s="70">
        <v>3799667.78</v>
      </c>
      <c r="P12" s="70">
        <v>20.484349999999999</v>
      </c>
      <c r="Q12" s="70">
        <v>3795.2860287489998</v>
      </c>
      <c r="S12" s="69">
        <v>1</v>
      </c>
      <c r="T12" s="69">
        <v>0.13769999999999999</v>
      </c>
    </row>
    <row r="13" spans="1:65">
      <c r="A13" s="68" t="s">
        <v>295</v>
      </c>
      <c r="B13" s="14"/>
      <c r="C13" s="14"/>
      <c r="D13" s="14"/>
      <c r="E13" s="14"/>
      <c r="J13" s="70">
        <v>4.5199999999999996</v>
      </c>
      <c r="M13" s="69">
        <v>2.01E-2</v>
      </c>
      <c r="N13" s="70">
        <v>1251404.78</v>
      </c>
      <c r="P13" s="70">
        <v>11.421480000000001</v>
      </c>
      <c r="Q13" s="70">
        <v>1336.1921644700001</v>
      </c>
      <c r="S13" s="69">
        <v>0.35210000000000002</v>
      </c>
      <c r="T13" s="69">
        <v>4.8500000000000001E-2</v>
      </c>
    </row>
    <row r="14" spans="1:65">
      <c r="A14" t="s">
        <v>299</v>
      </c>
      <c r="B14" s="71">
        <v>1160290</v>
      </c>
      <c r="C14" t="s">
        <v>99</v>
      </c>
      <c r="D14" t="s">
        <v>122</v>
      </c>
      <c r="E14" t="s">
        <v>300</v>
      </c>
      <c r="F14" t="s">
        <v>301</v>
      </c>
      <c r="G14" t="s">
        <v>906</v>
      </c>
      <c r="H14" t="s">
        <v>202</v>
      </c>
      <c r="I14" t="s">
        <v>222</v>
      </c>
      <c r="J14" s="66">
        <v>5.18</v>
      </c>
      <c r="K14" t="s">
        <v>101</v>
      </c>
      <c r="L14" s="67">
        <v>1E-3</v>
      </c>
      <c r="M14" s="67">
        <v>2.5999999999999999E-3</v>
      </c>
      <c r="N14" s="66">
        <v>22446</v>
      </c>
      <c r="O14" s="66">
        <v>98.56</v>
      </c>
      <c r="P14" s="66">
        <v>0</v>
      </c>
      <c r="Q14" s="66">
        <v>22.122777599999999</v>
      </c>
      <c r="R14" s="67">
        <v>0</v>
      </c>
      <c r="S14" s="67">
        <v>5.7999999999999996E-3</v>
      </c>
      <c r="T14" s="67">
        <v>8.0000000000000004E-4</v>
      </c>
      <c r="U14" s="14" t="str">
        <f>VLOOKUP(B14,'[5]אג"ח קונצרני'!$C$13:$G$537,5,0)</f>
        <v>בנקים</v>
      </c>
    </row>
    <row r="15" spans="1:65">
      <c r="A15" t="s">
        <v>302</v>
      </c>
      <c r="B15" s="71">
        <v>6040372</v>
      </c>
      <c r="C15" t="s">
        <v>99</v>
      </c>
      <c r="D15" t="s">
        <v>122</v>
      </c>
      <c r="E15" t="s">
        <v>303</v>
      </c>
      <c r="F15" t="s">
        <v>301</v>
      </c>
      <c r="G15" t="s">
        <v>906</v>
      </c>
      <c r="H15" t="s">
        <v>202</v>
      </c>
      <c r="I15" t="s">
        <v>222</v>
      </c>
      <c r="J15" s="66">
        <v>4.92</v>
      </c>
      <c r="K15" t="s">
        <v>101</v>
      </c>
      <c r="L15" s="67">
        <v>8.3000000000000001E-3</v>
      </c>
      <c r="M15" s="67">
        <v>4.4999999999999997E-3</v>
      </c>
      <c r="N15" s="66">
        <v>21510</v>
      </c>
      <c r="O15" s="66">
        <v>102.81</v>
      </c>
      <c r="P15" s="66">
        <v>0</v>
      </c>
      <c r="Q15" s="66">
        <v>22.114431</v>
      </c>
      <c r="R15" s="67">
        <v>0</v>
      </c>
      <c r="S15" s="67">
        <v>5.7999999999999996E-3</v>
      </c>
      <c r="T15" s="67">
        <v>8.0000000000000004E-4</v>
      </c>
      <c r="U15" s="14" t="str">
        <f>VLOOKUP(B15,'[5]אג"ח קונצרני'!$C$13:$G$537,5,0)</f>
        <v>בנקים</v>
      </c>
    </row>
    <row r="16" spans="1:65">
      <c r="A16" t="s">
        <v>304</v>
      </c>
      <c r="B16" s="71">
        <v>2310217</v>
      </c>
      <c r="C16" t="s">
        <v>99</v>
      </c>
      <c r="D16" t="s">
        <v>122</v>
      </c>
      <c r="E16" t="s">
        <v>305</v>
      </c>
      <c r="F16" t="s">
        <v>301</v>
      </c>
      <c r="G16" t="s">
        <v>906</v>
      </c>
      <c r="H16" t="s">
        <v>202</v>
      </c>
      <c r="I16" t="s">
        <v>222</v>
      </c>
      <c r="J16" s="66">
        <v>4.17</v>
      </c>
      <c r="K16" t="s">
        <v>101</v>
      </c>
      <c r="L16" s="67">
        <v>8.6E-3</v>
      </c>
      <c r="M16" s="67">
        <v>4.4999999999999997E-3</v>
      </c>
      <c r="N16" s="66">
        <v>21399</v>
      </c>
      <c r="O16" s="66">
        <v>103.29</v>
      </c>
      <c r="P16" s="66">
        <v>0</v>
      </c>
      <c r="Q16" s="66">
        <v>22.103027099999998</v>
      </c>
      <c r="R16" s="67">
        <v>0</v>
      </c>
      <c r="S16" s="67">
        <v>5.7999999999999996E-3</v>
      </c>
      <c r="T16" s="67">
        <v>8.0000000000000004E-4</v>
      </c>
      <c r="U16" s="14" t="str">
        <f>VLOOKUP(B16,'[5]אג"ח קונצרני'!$C$13:$G$537,5,0)</f>
        <v>בנקים</v>
      </c>
    </row>
    <row r="17" spans="1:21">
      <c r="A17" t="s">
        <v>306</v>
      </c>
      <c r="B17" s="71">
        <v>2310225</v>
      </c>
      <c r="C17" t="s">
        <v>99</v>
      </c>
      <c r="D17" t="s">
        <v>122</v>
      </c>
      <c r="E17" t="s">
        <v>305</v>
      </c>
      <c r="F17" t="s">
        <v>301</v>
      </c>
      <c r="G17" t="s">
        <v>906</v>
      </c>
      <c r="H17" t="s">
        <v>202</v>
      </c>
      <c r="I17" t="s">
        <v>222</v>
      </c>
      <c r="J17" s="66">
        <v>6.93</v>
      </c>
      <c r="K17" t="s">
        <v>101</v>
      </c>
      <c r="L17" s="67">
        <v>1.2200000000000001E-2</v>
      </c>
      <c r="M17" s="67">
        <v>3.5000000000000001E-3</v>
      </c>
      <c r="N17" s="66">
        <v>19662</v>
      </c>
      <c r="O17" s="66">
        <v>108.12</v>
      </c>
      <c r="P17" s="66">
        <v>0</v>
      </c>
      <c r="Q17" s="66">
        <v>21.258554400000001</v>
      </c>
      <c r="R17" s="67">
        <v>0</v>
      </c>
      <c r="S17" s="67">
        <v>5.5999999999999999E-3</v>
      </c>
      <c r="T17" s="67">
        <v>8.0000000000000004E-4</v>
      </c>
      <c r="U17" s="14" t="str">
        <f>VLOOKUP(B17,'[5]אג"ח קונצרני'!$C$13:$G$537,5,0)</f>
        <v>בנקים</v>
      </c>
    </row>
    <row r="18" spans="1:21">
      <c r="A18" t="s">
        <v>307</v>
      </c>
      <c r="B18" s="71">
        <v>2310324</v>
      </c>
      <c r="C18" t="s">
        <v>99</v>
      </c>
      <c r="D18" t="s">
        <v>122</v>
      </c>
      <c r="E18" t="s">
        <v>305</v>
      </c>
      <c r="F18" t="s">
        <v>301</v>
      </c>
      <c r="G18" t="s">
        <v>906</v>
      </c>
      <c r="H18" t="s">
        <v>202</v>
      </c>
      <c r="I18" t="s">
        <v>222</v>
      </c>
      <c r="J18" s="66">
        <v>3.33</v>
      </c>
      <c r="K18" t="s">
        <v>101</v>
      </c>
      <c r="L18" s="67">
        <v>1E-3</v>
      </c>
      <c r="M18" s="67">
        <v>4.4999999999999997E-3</v>
      </c>
      <c r="N18" s="66">
        <v>22612</v>
      </c>
      <c r="O18" s="66">
        <v>98.21</v>
      </c>
      <c r="P18" s="66">
        <v>0</v>
      </c>
      <c r="Q18" s="66">
        <v>22.207245199999999</v>
      </c>
      <c r="R18" s="67">
        <v>0</v>
      </c>
      <c r="S18" s="67">
        <v>5.8999999999999999E-3</v>
      </c>
      <c r="T18" s="67">
        <v>8.0000000000000004E-4</v>
      </c>
      <c r="U18" s="14" t="str">
        <f>VLOOKUP(B18,'[5]אג"ח קונצרני'!$C$13:$G$537,5,0)</f>
        <v>בנקים</v>
      </c>
    </row>
    <row r="19" spans="1:21">
      <c r="A19" t="s">
        <v>308</v>
      </c>
      <c r="B19" s="71">
        <v>2310191</v>
      </c>
      <c r="C19" t="s">
        <v>99</v>
      </c>
      <c r="D19" t="s">
        <v>122</v>
      </c>
      <c r="E19" t="s">
        <v>305</v>
      </c>
      <c r="F19" t="s">
        <v>301</v>
      </c>
      <c r="G19" t="s">
        <v>906</v>
      </c>
      <c r="H19" t="s">
        <v>202</v>
      </c>
      <c r="I19" t="s">
        <v>222</v>
      </c>
      <c r="J19" s="66">
        <v>1.05</v>
      </c>
      <c r="K19" t="s">
        <v>101</v>
      </c>
      <c r="L19" s="67">
        <v>0.04</v>
      </c>
      <c r="M19" s="67">
        <v>1.04E-2</v>
      </c>
      <c r="N19" s="66">
        <v>20604</v>
      </c>
      <c r="O19" s="66">
        <v>108.35</v>
      </c>
      <c r="P19" s="66">
        <v>0</v>
      </c>
      <c r="Q19" s="66">
        <v>22.324434</v>
      </c>
      <c r="R19" s="67">
        <v>0</v>
      </c>
      <c r="S19" s="67">
        <v>5.8999999999999999E-3</v>
      </c>
      <c r="T19" s="67">
        <v>8.0000000000000004E-4</v>
      </c>
      <c r="U19" s="14" t="str">
        <f>VLOOKUP(B19,'[5]אג"ח קונצרני'!$C$13:$G$537,5,0)</f>
        <v>בנקים</v>
      </c>
    </row>
    <row r="20" spans="1:21">
      <c r="A20" t="s">
        <v>309</v>
      </c>
      <c r="B20" s="71">
        <v>2310282</v>
      </c>
      <c r="C20" t="s">
        <v>99</v>
      </c>
      <c r="D20" t="s">
        <v>122</v>
      </c>
      <c r="E20" t="s">
        <v>305</v>
      </c>
      <c r="F20" t="s">
        <v>301</v>
      </c>
      <c r="G20" t="s">
        <v>906</v>
      </c>
      <c r="H20" t="s">
        <v>202</v>
      </c>
      <c r="I20" t="s">
        <v>222</v>
      </c>
      <c r="J20" s="66">
        <v>5.93</v>
      </c>
      <c r="K20" t="s">
        <v>101</v>
      </c>
      <c r="L20" s="67">
        <v>3.8E-3</v>
      </c>
      <c r="M20" s="67">
        <v>3.3E-3</v>
      </c>
      <c r="N20" s="66">
        <v>22315</v>
      </c>
      <c r="O20" s="66">
        <v>98.72</v>
      </c>
      <c r="P20" s="66">
        <v>0</v>
      </c>
      <c r="Q20" s="66">
        <v>22.029368000000002</v>
      </c>
      <c r="R20" s="67">
        <v>0</v>
      </c>
      <c r="S20" s="67">
        <v>5.7999999999999996E-3</v>
      </c>
      <c r="T20" s="67">
        <v>8.0000000000000004E-4</v>
      </c>
      <c r="U20" s="14" t="str">
        <f>VLOOKUP(B20,'[5]אג"ח קונצרני'!$C$13:$G$537,5,0)</f>
        <v>בנקים</v>
      </c>
    </row>
    <row r="21" spans="1:21">
      <c r="A21" t="s">
        <v>310</v>
      </c>
      <c r="B21" s="71">
        <v>2310209</v>
      </c>
      <c r="C21" t="s">
        <v>99</v>
      </c>
      <c r="D21" t="s">
        <v>122</v>
      </c>
      <c r="E21" t="s">
        <v>305</v>
      </c>
      <c r="F21" t="s">
        <v>301</v>
      </c>
      <c r="G21" t="s">
        <v>906</v>
      </c>
      <c r="H21" t="s">
        <v>202</v>
      </c>
      <c r="I21" t="s">
        <v>222</v>
      </c>
      <c r="J21" s="66">
        <v>2.21</v>
      </c>
      <c r="K21" t="s">
        <v>101</v>
      </c>
      <c r="L21" s="67">
        <v>9.9000000000000008E-3</v>
      </c>
      <c r="M21" s="67">
        <v>7.7000000000000002E-3</v>
      </c>
      <c r="N21" s="66">
        <v>21773</v>
      </c>
      <c r="O21" s="66">
        <v>102.05</v>
      </c>
      <c r="P21" s="66">
        <v>0</v>
      </c>
      <c r="Q21" s="66">
        <v>22.2193465</v>
      </c>
      <c r="R21" s="67">
        <v>0</v>
      </c>
      <c r="S21" s="67">
        <v>5.8999999999999999E-3</v>
      </c>
      <c r="T21" s="67">
        <v>8.0000000000000004E-4</v>
      </c>
      <c r="U21" s="14" t="str">
        <f>VLOOKUP(B21,'[5]אג"ח קונצרני'!$C$13:$G$537,5,0)</f>
        <v>בנקים</v>
      </c>
    </row>
    <row r="22" spans="1:21">
      <c r="A22" t="s">
        <v>311</v>
      </c>
      <c r="B22" s="71">
        <v>1158476</v>
      </c>
      <c r="C22" t="s">
        <v>99</v>
      </c>
      <c r="D22" t="s">
        <v>122</v>
      </c>
      <c r="E22" t="s">
        <v>312</v>
      </c>
      <c r="F22" t="s">
        <v>126</v>
      </c>
      <c r="G22" t="s">
        <v>906</v>
      </c>
      <c r="H22" t="s">
        <v>202</v>
      </c>
      <c r="I22" t="s">
        <v>222</v>
      </c>
      <c r="J22" s="66">
        <v>15.4</v>
      </c>
      <c r="K22" t="s">
        <v>101</v>
      </c>
      <c r="L22" s="67">
        <v>2.07E-2</v>
      </c>
      <c r="M22" s="67">
        <v>7.4000000000000003E-3</v>
      </c>
      <c r="N22" s="66">
        <v>18471</v>
      </c>
      <c r="O22" s="66">
        <v>119.75</v>
      </c>
      <c r="P22" s="66">
        <v>0</v>
      </c>
      <c r="Q22" s="66">
        <v>22.1190225</v>
      </c>
      <c r="R22" s="67">
        <v>0</v>
      </c>
      <c r="S22" s="67">
        <v>5.7999999999999996E-3</v>
      </c>
      <c r="T22" s="67">
        <v>8.0000000000000004E-4</v>
      </c>
      <c r="U22" s="14" t="str">
        <f>VLOOKUP(B22,'[5]אג"ח קונצרני'!$C$13:$G$537,5,0)</f>
        <v>שירותים</v>
      </c>
    </row>
    <row r="23" spans="1:21">
      <c r="A23" t="s">
        <v>313</v>
      </c>
      <c r="B23" s="71">
        <v>1940576</v>
      </c>
      <c r="C23" t="s">
        <v>99</v>
      </c>
      <c r="D23" t="s">
        <v>122</v>
      </c>
      <c r="E23" t="s">
        <v>314</v>
      </c>
      <c r="F23" t="s">
        <v>301</v>
      </c>
      <c r="G23" t="s">
        <v>906</v>
      </c>
      <c r="H23" t="s">
        <v>202</v>
      </c>
      <c r="I23" t="s">
        <v>222</v>
      </c>
      <c r="J23" s="66">
        <v>1.73</v>
      </c>
      <c r="K23" t="s">
        <v>101</v>
      </c>
      <c r="L23" s="67">
        <v>7.0000000000000001E-3</v>
      </c>
      <c r="M23" s="67">
        <v>8.0999999999999996E-3</v>
      </c>
      <c r="N23" s="66">
        <v>21924.2</v>
      </c>
      <c r="O23" s="66">
        <v>101.5</v>
      </c>
      <c r="P23" s="66">
        <v>0</v>
      </c>
      <c r="Q23" s="66">
        <v>22.253063000000001</v>
      </c>
      <c r="R23" s="67">
        <v>0</v>
      </c>
      <c r="S23" s="67">
        <v>5.8999999999999999E-3</v>
      </c>
      <c r="T23" s="67">
        <v>8.0000000000000004E-4</v>
      </c>
      <c r="U23" s="14" t="str">
        <f>VLOOKUP(B23,'[5]אג"ח קונצרני'!$C$13:$G$537,5,0)</f>
        <v>בנקים</v>
      </c>
    </row>
    <row r="24" spans="1:21">
      <c r="A24" t="s">
        <v>315</v>
      </c>
      <c r="B24" s="71">
        <v>1940618</v>
      </c>
      <c r="C24" t="s">
        <v>99</v>
      </c>
      <c r="D24" t="s">
        <v>122</v>
      </c>
      <c r="E24" t="s">
        <v>314</v>
      </c>
      <c r="F24" t="s">
        <v>301</v>
      </c>
      <c r="G24" t="s">
        <v>906</v>
      </c>
      <c r="H24" t="s">
        <v>202</v>
      </c>
      <c r="I24" t="s">
        <v>222</v>
      </c>
      <c r="J24" s="66">
        <v>4.28</v>
      </c>
      <c r="K24" t="s">
        <v>101</v>
      </c>
      <c r="L24" s="67">
        <v>6.0000000000000001E-3</v>
      </c>
      <c r="M24" s="67">
        <v>4.1999999999999997E-3</v>
      </c>
      <c r="N24" s="66">
        <v>21692.71</v>
      </c>
      <c r="O24" s="66">
        <v>101.67</v>
      </c>
      <c r="P24" s="66">
        <v>0</v>
      </c>
      <c r="Q24" s="66">
        <v>22.054978256999998</v>
      </c>
      <c r="R24" s="67">
        <v>0</v>
      </c>
      <c r="S24" s="67">
        <v>5.7999999999999996E-3</v>
      </c>
      <c r="T24" s="67">
        <v>8.0000000000000004E-4</v>
      </c>
      <c r="U24" s="14" t="str">
        <f>VLOOKUP(B24,'[5]אג"ח קונצרני'!$C$13:$G$537,5,0)</f>
        <v>בנקים</v>
      </c>
    </row>
    <row r="25" spans="1:21">
      <c r="A25" t="s">
        <v>316</v>
      </c>
      <c r="B25" s="71">
        <v>1940535</v>
      </c>
      <c r="C25" t="s">
        <v>99</v>
      </c>
      <c r="D25" t="s">
        <v>122</v>
      </c>
      <c r="E25" t="s">
        <v>314</v>
      </c>
      <c r="F25" t="s">
        <v>301</v>
      </c>
      <c r="G25" t="s">
        <v>906</v>
      </c>
      <c r="H25" t="s">
        <v>202</v>
      </c>
      <c r="I25" t="s">
        <v>222</v>
      </c>
      <c r="J25" s="66">
        <v>2</v>
      </c>
      <c r="K25" t="s">
        <v>101</v>
      </c>
      <c r="L25" s="67">
        <v>0.05</v>
      </c>
      <c r="M25" s="67">
        <v>8.0000000000000002E-3</v>
      </c>
      <c r="N25" s="66">
        <v>19472</v>
      </c>
      <c r="O25" s="66">
        <v>114.21</v>
      </c>
      <c r="P25" s="66">
        <v>0</v>
      </c>
      <c r="Q25" s="66">
        <v>22.238971200000002</v>
      </c>
      <c r="R25" s="67">
        <v>0</v>
      </c>
      <c r="S25" s="67">
        <v>5.8999999999999999E-3</v>
      </c>
      <c r="T25" s="67">
        <v>8.0000000000000004E-4</v>
      </c>
      <c r="U25" s="14" t="str">
        <f>VLOOKUP(B25,'[5]אג"ח קונצרני'!$C$13:$G$537,5,0)</f>
        <v>בנקים</v>
      </c>
    </row>
    <row r="26" spans="1:21">
      <c r="A26" t="s">
        <v>317</v>
      </c>
      <c r="B26" s="71">
        <v>1940659</v>
      </c>
      <c r="C26" t="s">
        <v>99</v>
      </c>
      <c r="D26" t="s">
        <v>122</v>
      </c>
      <c r="E26" t="s">
        <v>314</v>
      </c>
      <c r="F26" t="s">
        <v>301</v>
      </c>
      <c r="G26" t="s">
        <v>906</v>
      </c>
      <c r="H26" t="s">
        <v>202</v>
      </c>
      <c r="I26" t="s">
        <v>222</v>
      </c>
      <c r="J26" s="66">
        <v>5.23</v>
      </c>
      <c r="K26" t="s">
        <v>101</v>
      </c>
      <c r="L26" s="67">
        <v>1.7500000000000002E-2</v>
      </c>
      <c r="M26" s="67">
        <v>4.5999999999999999E-3</v>
      </c>
      <c r="N26" s="66">
        <v>20444.990000000002</v>
      </c>
      <c r="O26" s="66">
        <v>107.89</v>
      </c>
      <c r="P26" s="66">
        <v>0</v>
      </c>
      <c r="Q26" s="66">
        <v>22.058099711000001</v>
      </c>
      <c r="R26" s="67">
        <v>0</v>
      </c>
      <c r="S26" s="67">
        <v>5.7999999999999996E-3</v>
      </c>
      <c r="T26" s="67">
        <v>8.0000000000000004E-4</v>
      </c>
      <c r="U26" s="14" t="str">
        <f>VLOOKUP(B26,'[5]אג"ח קונצרני'!$C$13:$G$537,5,0)</f>
        <v>בנקים</v>
      </c>
    </row>
    <row r="27" spans="1:21">
      <c r="A27" t="s">
        <v>318</v>
      </c>
      <c r="B27" s="71">
        <v>1145564</v>
      </c>
      <c r="C27" t="s">
        <v>99</v>
      </c>
      <c r="D27" t="s">
        <v>122</v>
      </c>
      <c r="E27" t="s">
        <v>319</v>
      </c>
      <c r="F27" t="s">
        <v>924</v>
      </c>
      <c r="G27" t="s">
        <v>907</v>
      </c>
      <c r="H27" t="s">
        <v>149</v>
      </c>
      <c r="I27" t="s">
        <v>222</v>
      </c>
      <c r="J27" s="66">
        <v>5.04</v>
      </c>
      <c r="K27" t="s">
        <v>101</v>
      </c>
      <c r="L27" s="67">
        <v>8.3000000000000001E-3</v>
      </c>
      <c r="M27" s="67">
        <v>2.8999999999999998E-3</v>
      </c>
      <c r="N27" s="66">
        <v>21346</v>
      </c>
      <c r="O27" s="66">
        <v>103.55</v>
      </c>
      <c r="P27" s="66">
        <v>0</v>
      </c>
      <c r="Q27" s="66">
        <v>22.103783</v>
      </c>
      <c r="R27" s="67">
        <v>0</v>
      </c>
      <c r="S27" s="67">
        <v>5.7999999999999996E-3</v>
      </c>
      <c r="T27" s="67">
        <v>8.0000000000000004E-4</v>
      </c>
      <c r="U27" s="14" t="str">
        <f>VLOOKUP(B27,'[5]אג"ח קונצרני'!$C$13:$G$537,5,0)</f>
        <v>נדל"ן מניב בישראל</v>
      </c>
    </row>
    <row r="28" spans="1:21">
      <c r="A28" t="s">
        <v>320</v>
      </c>
      <c r="B28" s="71">
        <v>1145572</v>
      </c>
      <c r="C28" t="s">
        <v>99</v>
      </c>
      <c r="D28" t="s">
        <v>122</v>
      </c>
      <c r="E28" t="s">
        <v>319</v>
      </c>
      <c r="F28" t="s">
        <v>924</v>
      </c>
      <c r="G28" t="s">
        <v>907</v>
      </c>
      <c r="H28" t="s">
        <v>149</v>
      </c>
      <c r="I28" t="s">
        <v>222</v>
      </c>
      <c r="J28" s="66">
        <v>8.89</v>
      </c>
      <c r="K28" t="s">
        <v>101</v>
      </c>
      <c r="L28" s="67">
        <v>1.6500000000000001E-2</v>
      </c>
      <c r="M28" s="67">
        <v>4.1000000000000003E-3</v>
      </c>
      <c r="N28" s="66">
        <v>19692</v>
      </c>
      <c r="O28" s="66">
        <v>112.42</v>
      </c>
      <c r="P28" s="66">
        <v>0</v>
      </c>
      <c r="Q28" s="66">
        <v>22.137746400000001</v>
      </c>
      <c r="R28" s="67">
        <v>0</v>
      </c>
      <c r="S28" s="67">
        <v>5.7999999999999996E-3</v>
      </c>
      <c r="T28" s="67">
        <v>8.0000000000000004E-4</v>
      </c>
      <c r="U28" s="14" t="str">
        <f>VLOOKUP(B28,'[5]אג"ח קונצרני'!$C$13:$G$537,5,0)</f>
        <v>נדל"ן מניב בישראל</v>
      </c>
    </row>
    <row r="29" spans="1:21">
      <c r="A29" t="s">
        <v>321</v>
      </c>
      <c r="B29" s="71">
        <v>1147503</v>
      </c>
      <c r="C29" t="s">
        <v>99</v>
      </c>
      <c r="D29" t="s">
        <v>122</v>
      </c>
      <c r="E29" t="s">
        <v>322</v>
      </c>
      <c r="F29" t="s">
        <v>126</v>
      </c>
      <c r="G29" t="s">
        <v>908</v>
      </c>
      <c r="H29" t="s">
        <v>202</v>
      </c>
      <c r="I29" t="s">
        <v>222</v>
      </c>
      <c r="J29" s="66">
        <v>8.83</v>
      </c>
      <c r="K29" t="s">
        <v>101</v>
      </c>
      <c r="L29" s="67">
        <v>2.6499999999999999E-2</v>
      </c>
      <c r="M29" s="67">
        <v>6.6E-3</v>
      </c>
      <c r="N29" s="66">
        <v>18257.21</v>
      </c>
      <c r="O29" s="66">
        <v>120.4</v>
      </c>
      <c r="P29" s="66">
        <v>0</v>
      </c>
      <c r="Q29" s="66">
        <v>21.981680839999999</v>
      </c>
      <c r="R29" s="67">
        <v>0</v>
      </c>
      <c r="S29" s="67">
        <v>5.7999999999999996E-3</v>
      </c>
      <c r="T29" s="67">
        <v>8.0000000000000004E-4</v>
      </c>
      <c r="U29" s="14" t="str">
        <f>VLOOKUP(B29,'[5]אג"ח קונצרני'!$C$13:$G$537,5,0)</f>
        <v>שירותים</v>
      </c>
    </row>
    <row r="30" spans="1:21">
      <c r="A30" t="s">
        <v>323</v>
      </c>
      <c r="B30" s="71">
        <v>1138650</v>
      </c>
      <c r="C30" t="s">
        <v>99</v>
      </c>
      <c r="D30" t="s">
        <v>122</v>
      </c>
      <c r="E30" t="s">
        <v>324</v>
      </c>
      <c r="F30" t="s">
        <v>924</v>
      </c>
      <c r="G30" t="s">
        <v>907</v>
      </c>
      <c r="H30" t="s">
        <v>149</v>
      </c>
      <c r="I30" t="s">
        <v>222</v>
      </c>
      <c r="J30" s="66">
        <v>5.07</v>
      </c>
      <c r="K30" t="s">
        <v>101</v>
      </c>
      <c r="L30" s="67">
        <v>1.34E-2</v>
      </c>
      <c r="M30" s="67">
        <v>1.0800000000000001E-2</v>
      </c>
      <c r="N30" s="66">
        <v>20181.490000000002</v>
      </c>
      <c r="O30" s="66">
        <v>102.52</v>
      </c>
      <c r="P30" s="66">
        <v>1.1649</v>
      </c>
      <c r="Q30" s="66">
        <v>21.854963548000001</v>
      </c>
      <c r="R30" s="67">
        <v>0</v>
      </c>
      <c r="S30" s="67">
        <v>5.7999999999999996E-3</v>
      </c>
      <c r="T30" s="67">
        <v>8.0000000000000004E-4</v>
      </c>
      <c r="U30" s="14" t="str">
        <f>VLOOKUP(B30,'[5]אג"ח קונצרני'!$C$13:$G$537,5,0)</f>
        <v>נדל"ן מניב בישראל</v>
      </c>
    </row>
    <row r="31" spans="1:21">
      <c r="A31" t="s">
        <v>325</v>
      </c>
      <c r="B31" s="71">
        <v>1156603</v>
      </c>
      <c r="C31" t="s">
        <v>99</v>
      </c>
      <c r="D31" t="s">
        <v>122</v>
      </c>
      <c r="E31" t="s">
        <v>324</v>
      </c>
      <c r="F31" t="s">
        <v>924</v>
      </c>
      <c r="G31" t="s">
        <v>908</v>
      </c>
      <c r="H31" t="s">
        <v>202</v>
      </c>
      <c r="I31" t="s">
        <v>222</v>
      </c>
      <c r="J31" s="66">
        <v>5.79</v>
      </c>
      <c r="K31" t="s">
        <v>101</v>
      </c>
      <c r="L31" s="67">
        <v>1.77E-2</v>
      </c>
      <c r="M31" s="67">
        <v>1.14E-2</v>
      </c>
      <c r="N31" s="66">
        <v>21053</v>
      </c>
      <c r="O31" s="66">
        <v>103.6</v>
      </c>
      <c r="P31" s="66">
        <v>0</v>
      </c>
      <c r="Q31" s="66">
        <v>21.810908000000001</v>
      </c>
      <c r="R31" s="67">
        <v>0</v>
      </c>
      <c r="S31" s="67">
        <v>5.7000000000000002E-3</v>
      </c>
      <c r="T31" s="67">
        <v>8.0000000000000004E-4</v>
      </c>
      <c r="U31" s="14" t="str">
        <f>VLOOKUP(B31,'[5]אג"ח קונצרני'!$C$13:$G$537,5,0)</f>
        <v>נדל"ן מניב בישראל</v>
      </c>
    </row>
    <row r="32" spans="1:21">
      <c r="A32" t="s">
        <v>326</v>
      </c>
      <c r="B32" s="71">
        <v>1156611</v>
      </c>
      <c r="C32" t="s">
        <v>99</v>
      </c>
      <c r="D32" t="s">
        <v>122</v>
      </c>
      <c r="E32" t="s">
        <v>324</v>
      </c>
      <c r="F32" t="s">
        <v>924</v>
      </c>
      <c r="G32" t="s">
        <v>908</v>
      </c>
      <c r="H32" t="s">
        <v>202</v>
      </c>
      <c r="I32" t="s">
        <v>222</v>
      </c>
      <c r="J32" s="66">
        <v>9.14</v>
      </c>
      <c r="K32" t="s">
        <v>101</v>
      </c>
      <c r="L32" s="67">
        <v>2.4799999999999999E-2</v>
      </c>
      <c r="M32" s="67">
        <v>1.44E-2</v>
      </c>
      <c r="N32" s="66">
        <v>20000</v>
      </c>
      <c r="O32" s="66">
        <v>109.75</v>
      </c>
      <c r="P32" s="66">
        <v>0</v>
      </c>
      <c r="Q32" s="66">
        <v>21.95</v>
      </c>
      <c r="R32" s="67">
        <v>0</v>
      </c>
      <c r="S32" s="67">
        <v>5.7999999999999996E-3</v>
      </c>
      <c r="T32" s="67">
        <v>8.0000000000000004E-4</v>
      </c>
      <c r="U32" s="14" t="str">
        <f>VLOOKUP(B32,'[5]אג"ח קונצרני'!$C$13:$G$537,5,0)</f>
        <v>נדל"ן מניב בישראל</v>
      </c>
    </row>
    <row r="33" spans="1:21">
      <c r="A33" t="s">
        <v>327</v>
      </c>
      <c r="B33" s="71">
        <v>1134436</v>
      </c>
      <c r="C33" t="s">
        <v>99</v>
      </c>
      <c r="D33" t="s">
        <v>122</v>
      </c>
      <c r="E33" t="s">
        <v>324</v>
      </c>
      <c r="F33" t="s">
        <v>924</v>
      </c>
      <c r="G33" t="s">
        <v>908</v>
      </c>
      <c r="H33" t="s">
        <v>202</v>
      </c>
      <c r="I33" t="s">
        <v>222</v>
      </c>
      <c r="J33" s="66">
        <v>2.72</v>
      </c>
      <c r="K33" t="s">
        <v>101</v>
      </c>
      <c r="L33" s="67">
        <v>6.4999999999999997E-3</v>
      </c>
      <c r="M33" s="67">
        <v>1.04E-2</v>
      </c>
      <c r="N33" s="66">
        <v>18514.25</v>
      </c>
      <c r="O33" s="66">
        <v>98.99</v>
      </c>
      <c r="P33" s="66">
        <v>0</v>
      </c>
      <c r="Q33" s="66">
        <v>18.327256075000001</v>
      </c>
      <c r="R33" s="67">
        <v>0</v>
      </c>
      <c r="S33" s="67">
        <v>4.7999999999999996E-3</v>
      </c>
      <c r="T33" s="67">
        <v>6.9999999999999999E-4</v>
      </c>
      <c r="U33" s="14" t="str">
        <f>VLOOKUP(B33,'[5]אג"ח קונצרני'!$C$13:$G$537,5,0)</f>
        <v>נדל"ן מניב בישראל</v>
      </c>
    </row>
    <row r="34" spans="1:21">
      <c r="A34" t="s">
        <v>328</v>
      </c>
      <c r="B34" s="71">
        <v>1940543</v>
      </c>
      <c r="C34" t="s">
        <v>99</v>
      </c>
      <c r="D34" t="s">
        <v>122</v>
      </c>
      <c r="E34" t="s">
        <v>314</v>
      </c>
      <c r="F34" t="s">
        <v>301</v>
      </c>
      <c r="G34" t="s">
        <v>908</v>
      </c>
      <c r="H34" t="s">
        <v>202</v>
      </c>
      <c r="I34" t="s">
        <v>222</v>
      </c>
      <c r="J34" s="66">
        <v>1.88</v>
      </c>
      <c r="K34" t="s">
        <v>101</v>
      </c>
      <c r="L34" s="67">
        <v>4.2000000000000003E-2</v>
      </c>
      <c r="M34" s="67">
        <v>0.01</v>
      </c>
      <c r="N34" s="66">
        <v>22385</v>
      </c>
      <c r="O34" s="66">
        <v>108.4</v>
      </c>
      <c r="P34" s="66">
        <v>0</v>
      </c>
      <c r="Q34" s="66">
        <v>24.265339999999998</v>
      </c>
      <c r="R34" s="67">
        <v>0</v>
      </c>
      <c r="S34" s="67">
        <v>6.4000000000000003E-3</v>
      </c>
      <c r="T34" s="67">
        <v>8.9999999999999998E-4</v>
      </c>
      <c r="U34" s="14" t="str">
        <f>VLOOKUP(B34,'[5]אג"ח קונצרני'!$C$13:$G$537,5,0)</f>
        <v>בנקים</v>
      </c>
    </row>
    <row r="35" spans="1:21">
      <c r="A35" t="s">
        <v>329</v>
      </c>
      <c r="B35" s="71">
        <v>1940501</v>
      </c>
      <c r="C35" t="s">
        <v>99</v>
      </c>
      <c r="D35" t="s">
        <v>122</v>
      </c>
      <c r="E35" t="s">
        <v>314</v>
      </c>
      <c r="F35" t="s">
        <v>301</v>
      </c>
      <c r="G35" t="s">
        <v>908</v>
      </c>
      <c r="H35" t="s">
        <v>202</v>
      </c>
      <c r="I35" t="s">
        <v>222</v>
      </c>
      <c r="J35" s="66">
        <v>1.41</v>
      </c>
      <c r="K35" t="s">
        <v>101</v>
      </c>
      <c r="L35" s="67">
        <v>0.04</v>
      </c>
      <c r="M35" s="67">
        <v>1.2E-2</v>
      </c>
      <c r="N35" s="66">
        <v>20096.75</v>
      </c>
      <c r="O35" s="66">
        <v>110.36</v>
      </c>
      <c r="P35" s="66">
        <v>0</v>
      </c>
      <c r="Q35" s="66">
        <v>22.1787733</v>
      </c>
      <c r="R35" s="67">
        <v>0</v>
      </c>
      <c r="S35" s="67">
        <v>5.7999999999999996E-3</v>
      </c>
      <c r="T35" s="67">
        <v>8.0000000000000004E-4</v>
      </c>
      <c r="U35" s="14" t="str">
        <f>VLOOKUP(B35,'[5]אג"ח קונצרני'!$C$13:$G$537,5,0)</f>
        <v>בנקים</v>
      </c>
    </row>
    <row r="36" spans="1:21">
      <c r="A36" t="s">
        <v>330</v>
      </c>
      <c r="B36" s="71">
        <v>1158609</v>
      </c>
      <c r="C36" t="s">
        <v>99</v>
      </c>
      <c r="D36" t="s">
        <v>122</v>
      </c>
      <c r="E36" t="s">
        <v>331</v>
      </c>
      <c r="F36" t="s">
        <v>924</v>
      </c>
      <c r="G36" t="s">
        <v>909</v>
      </c>
      <c r="H36" t="s">
        <v>202</v>
      </c>
      <c r="I36" t="s">
        <v>222</v>
      </c>
      <c r="J36" s="66">
        <v>7.3</v>
      </c>
      <c r="K36" t="s">
        <v>101</v>
      </c>
      <c r="L36" s="67">
        <v>1.14E-2</v>
      </c>
      <c r="M36" s="67">
        <v>1.4999999999999999E-2</v>
      </c>
      <c r="N36" s="66">
        <v>22557</v>
      </c>
      <c r="O36" s="66">
        <v>96.7</v>
      </c>
      <c r="P36" s="66">
        <v>0</v>
      </c>
      <c r="Q36" s="66">
        <v>21.812619000000002</v>
      </c>
      <c r="R36" s="67">
        <v>0</v>
      </c>
      <c r="S36" s="67">
        <v>5.7000000000000002E-3</v>
      </c>
      <c r="T36" s="67">
        <v>8.0000000000000004E-4</v>
      </c>
      <c r="U36" s="14" t="str">
        <f>VLOOKUP(B36,'[5]אג"ח קונצרני'!$C$13:$G$537,5,0)</f>
        <v>נדל"ן מניב בישראל</v>
      </c>
    </row>
    <row r="37" spans="1:21">
      <c r="A37" t="s">
        <v>332</v>
      </c>
      <c r="B37" s="71">
        <v>1126630</v>
      </c>
      <c r="C37" t="s">
        <v>99</v>
      </c>
      <c r="D37" t="s">
        <v>122</v>
      </c>
      <c r="E37" t="s">
        <v>331</v>
      </c>
      <c r="F37" t="s">
        <v>924</v>
      </c>
      <c r="G37" t="s">
        <v>909</v>
      </c>
      <c r="H37" t="s">
        <v>202</v>
      </c>
      <c r="I37" t="s">
        <v>222</v>
      </c>
      <c r="J37" s="66">
        <v>0.95</v>
      </c>
      <c r="K37" t="s">
        <v>101</v>
      </c>
      <c r="L37" s="67">
        <v>4.8000000000000001E-2</v>
      </c>
      <c r="M37" s="67">
        <v>3.85E-2</v>
      </c>
      <c r="N37" s="66">
        <v>13347.8</v>
      </c>
      <c r="O37" s="66">
        <v>107.68</v>
      </c>
      <c r="P37" s="66">
        <v>7.7642300000000004</v>
      </c>
      <c r="Q37" s="66">
        <v>22.137141039999999</v>
      </c>
      <c r="R37" s="67">
        <v>0</v>
      </c>
      <c r="S37" s="67">
        <v>5.7999999999999996E-3</v>
      </c>
      <c r="T37" s="67">
        <v>8.0000000000000004E-4</v>
      </c>
      <c r="U37" s="14" t="str">
        <f>VLOOKUP(B37,'[5]אג"ח קונצרני'!$C$13:$G$537,5,0)</f>
        <v>נדל"ן מניב בישראל</v>
      </c>
    </row>
    <row r="38" spans="1:21">
      <c r="A38" t="s">
        <v>333</v>
      </c>
      <c r="B38" s="71">
        <v>1133149</v>
      </c>
      <c r="C38" t="s">
        <v>99</v>
      </c>
      <c r="D38" t="s">
        <v>122</v>
      </c>
      <c r="E38" t="s">
        <v>331</v>
      </c>
      <c r="F38" t="s">
        <v>924</v>
      </c>
      <c r="G38" t="s">
        <v>909</v>
      </c>
      <c r="H38" t="s">
        <v>202</v>
      </c>
      <c r="I38" t="s">
        <v>227</v>
      </c>
      <c r="J38" s="66">
        <v>4.84</v>
      </c>
      <c r="K38" t="s">
        <v>101</v>
      </c>
      <c r="L38" s="67">
        <v>3.2000000000000001E-2</v>
      </c>
      <c r="M38" s="67">
        <v>1.6299999999999999E-2</v>
      </c>
      <c r="N38" s="66">
        <v>19957</v>
      </c>
      <c r="O38" s="66">
        <v>109.51</v>
      </c>
      <c r="P38" s="66">
        <v>0.6119</v>
      </c>
      <c r="Q38" s="66">
        <v>22.4668107</v>
      </c>
      <c r="R38" s="67">
        <v>0</v>
      </c>
      <c r="S38" s="67">
        <v>5.8999999999999999E-3</v>
      </c>
      <c r="T38" s="67">
        <v>8.0000000000000004E-4</v>
      </c>
      <c r="U38" s="14" t="str">
        <f>VLOOKUP(B38,'[5]אג"ח קונצרני'!$C$13:$G$537,5,0)</f>
        <v>נדל"ן מניב בישראל</v>
      </c>
    </row>
    <row r="39" spans="1:21">
      <c r="A39" t="s">
        <v>334</v>
      </c>
      <c r="B39" s="71">
        <v>1133487</v>
      </c>
      <c r="C39" t="s">
        <v>99</v>
      </c>
      <c r="D39" t="s">
        <v>122</v>
      </c>
      <c r="E39" t="s">
        <v>335</v>
      </c>
      <c r="F39" t="s">
        <v>924</v>
      </c>
      <c r="G39" t="s">
        <v>909</v>
      </c>
      <c r="H39" t="s">
        <v>202</v>
      </c>
      <c r="I39" t="s">
        <v>227</v>
      </c>
      <c r="J39" s="66">
        <v>4.2</v>
      </c>
      <c r="K39" t="s">
        <v>101</v>
      </c>
      <c r="L39" s="67">
        <v>2.3400000000000001E-2</v>
      </c>
      <c r="M39" s="67">
        <v>1.4200000000000001E-2</v>
      </c>
      <c r="N39" s="66">
        <v>21107.22</v>
      </c>
      <c r="O39" s="66">
        <v>104.3</v>
      </c>
      <c r="P39" s="66">
        <v>0</v>
      </c>
      <c r="Q39" s="66">
        <v>22.014830459999999</v>
      </c>
      <c r="R39" s="67">
        <v>0</v>
      </c>
      <c r="S39" s="67">
        <v>5.7999999999999996E-3</v>
      </c>
      <c r="T39" s="67">
        <v>8.0000000000000004E-4</v>
      </c>
      <c r="U39" s="14" t="str">
        <f>VLOOKUP(B39,'[5]אג"ח קונצרני'!$C$13:$G$537,5,0)</f>
        <v>נדל"ן מניב בישראל</v>
      </c>
    </row>
    <row r="40" spans="1:21">
      <c r="A40" t="s">
        <v>336</v>
      </c>
      <c r="B40" s="71">
        <v>6040141</v>
      </c>
      <c r="C40" t="s">
        <v>99</v>
      </c>
      <c r="D40" t="s">
        <v>122</v>
      </c>
      <c r="E40" t="s">
        <v>303</v>
      </c>
      <c r="F40" t="s">
        <v>301</v>
      </c>
      <c r="G40" t="s">
        <v>909</v>
      </c>
      <c r="H40" t="s">
        <v>202</v>
      </c>
      <c r="I40" t="s">
        <v>222</v>
      </c>
      <c r="J40" s="66">
        <v>0.59</v>
      </c>
      <c r="K40" t="s">
        <v>101</v>
      </c>
      <c r="L40" s="67">
        <v>0.04</v>
      </c>
      <c r="M40" s="67">
        <v>2.5499999999999998E-2</v>
      </c>
      <c r="N40" s="66">
        <v>20275</v>
      </c>
      <c r="O40" s="66">
        <v>109.8</v>
      </c>
      <c r="P40" s="66">
        <v>0</v>
      </c>
      <c r="Q40" s="66">
        <v>22.261949999999999</v>
      </c>
      <c r="R40" s="67">
        <v>0</v>
      </c>
      <c r="S40" s="67">
        <v>5.8999999999999999E-3</v>
      </c>
      <c r="T40" s="67">
        <v>8.0000000000000004E-4</v>
      </c>
      <c r="U40" s="14" t="str">
        <f>VLOOKUP(B40,'[5]אג"ח קונצרני'!$C$13:$G$537,5,0)</f>
        <v>בנקים</v>
      </c>
    </row>
    <row r="41" spans="1:21">
      <c r="A41" t="s">
        <v>337</v>
      </c>
      <c r="B41" s="71">
        <v>7590128</v>
      </c>
      <c r="C41" t="s">
        <v>99</v>
      </c>
      <c r="D41" t="s">
        <v>122</v>
      </c>
      <c r="E41" t="s">
        <v>338</v>
      </c>
      <c r="F41" t="s">
        <v>924</v>
      </c>
      <c r="G41" t="s">
        <v>909</v>
      </c>
      <c r="H41" t="s">
        <v>202</v>
      </c>
      <c r="I41" t="s">
        <v>222</v>
      </c>
      <c r="J41" s="66">
        <v>3.06</v>
      </c>
      <c r="K41" t="s">
        <v>101</v>
      </c>
      <c r="L41" s="67">
        <v>4.7500000000000001E-2</v>
      </c>
      <c r="M41" s="67">
        <v>1.3299999999999999E-2</v>
      </c>
      <c r="N41" s="66">
        <v>16217</v>
      </c>
      <c r="O41" s="66">
        <v>135.75</v>
      </c>
      <c r="P41" s="66">
        <v>0</v>
      </c>
      <c r="Q41" s="66">
        <v>22.014577500000001</v>
      </c>
      <c r="R41" s="67">
        <v>0</v>
      </c>
      <c r="S41" s="67">
        <v>5.7999999999999996E-3</v>
      </c>
      <c r="T41" s="67">
        <v>8.0000000000000004E-4</v>
      </c>
      <c r="U41" s="14" t="str">
        <f>VLOOKUP(B41,'[5]אג"ח קונצרני'!$C$13:$G$537,5,0)</f>
        <v>נדל"ן מניב בישראל</v>
      </c>
    </row>
    <row r="42" spans="1:21">
      <c r="A42" t="s">
        <v>339</v>
      </c>
      <c r="B42" s="71">
        <v>6000236</v>
      </c>
      <c r="C42" t="s">
        <v>99</v>
      </c>
      <c r="D42" t="s">
        <v>122</v>
      </c>
      <c r="E42" t="s">
        <v>340</v>
      </c>
      <c r="F42" t="s">
        <v>341</v>
      </c>
      <c r="G42" t="s">
        <v>910</v>
      </c>
      <c r="H42" t="s">
        <v>149</v>
      </c>
      <c r="I42" t="s">
        <v>222</v>
      </c>
      <c r="J42" s="66">
        <v>4.67</v>
      </c>
      <c r="K42" t="s">
        <v>101</v>
      </c>
      <c r="L42" s="67">
        <v>4.4999999999999998E-2</v>
      </c>
      <c r="M42" s="67">
        <v>4.0000000000000001E-3</v>
      </c>
      <c r="N42" s="66">
        <v>17887</v>
      </c>
      <c r="O42" s="66">
        <v>124.05</v>
      </c>
      <c r="P42" s="66">
        <v>0</v>
      </c>
      <c r="Q42" s="66">
        <v>22.188823500000002</v>
      </c>
      <c r="R42" s="67">
        <v>0</v>
      </c>
      <c r="S42" s="67">
        <v>5.7999999999999996E-3</v>
      </c>
      <c r="T42" s="67">
        <v>8.0000000000000004E-4</v>
      </c>
      <c r="U42" s="14" t="str">
        <f>VLOOKUP(B42,'[5]אג"ח קונצרני'!$C$13:$G$537,5,0)</f>
        <v>אנרגיה</v>
      </c>
    </row>
    <row r="43" spans="1:21">
      <c r="A43" t="s">
        <v>342</v>
      </c>
      <c r="B43" s="71">
        <v>6000285</v>
      </c>
      <c r="C43" t="s">
        <v>99</v>
      </c>
      <c r="D43" t="s">
        <v>122</v>
      </c>
      <c r="E43" t="s">
        <v>340</v>
      </c>
      <c r="F43" t="s">
        <v>341</v>
      </c>
      <c r="G43" t="s">
        <v>910</v>
      </c>
      <c r="H43" t="s">
        <v>149</v>
      </c>
      <c r="I43" t="s">
        <v>222</v>
      </c>
      <c r="J43" s="66">
        <v>9.39</v>
      </c>
      <c r="K43" t="s">
        <v>101</v>
      </c>
      <c r="L43" s="67">
        <v>2.3900000000000001E-2</v>
      </c>
      <c r="M43" s="67">
        <v>7.7000000000000002E-3</v>
      </c>
      <c r="N43" s="66">
        <v>19116</v>
      </c>
      <c r="O43" s="66">
        <v>116.99</v>
      </c>
      <c r="P43" s="66">
        <v>0</v>
      </c>
      <c r="Q43" s="66">
        <v>22.3638084</v>
      </c>
      <c r="R43" s="67">
        <v>0</v>
      </c>
      <c r="S43" s="67">
        <v>5.8999999999999999E-3</v>
      </c>
      <c r="T43" s="67">
        <v>8.0000000000000004E-4</v>
      </c>
      <c r="U43" s="14" t="str">
        <f>VLOOKUP(B43,'[5]אג"ח קונצרני'!$C$13:$G$537,5,0)</f>
        <v>אנרגיה</v>
      </c>
    </row>
    <row r="44" spans="1:21">
      <c r="A44" t="s">
        <v>343</v>
      </c>
      <c r="B44" s="71">
        <v>6000210</v>
      </c>
      <c r="C44" t="s">
        <v>99</v>
      </c>
      <c r="D44" t="s">
        <v>122</v>
      </c>
      <c r="E44" t="s">
        <v>340</v>
      </c>
      <c r="F44" t="s">
        <v>341</v>
      </c>
      <c r="G44" t="s">
        <v>910</v>
      </c>
      <c r="H44" t="s">
        <v>149</v>
      </c>
      <c r="I44" t="s">
        <v>222</v>
      </c>
      <c r="J44" s="66">
        <v>6.8</v>
      </c>
      <c r="K44" t="s">
        <v>101</v>
      </c>
      <c r="L44" s="67">
        <v>3.85E-2</v>
      </c>
      <c r="M44" s="67">
        <v>5.8999999999999999E-3</v>
      </c>
      <c r="N44" s="66">
        <v>17606.099999999999</v>
      </c>
      <c r="O44" s="66">
        <v>125.9</v>
      </c>
      <c r="P44" s="66">
        <v>0</v>
      </c>
      <c r="Q44" s="66">
        <v>22.1660799</v>
      </c>
      <c r="R44" s="67">
        <v>0</v>
      </c>
      <c r="S44" s="67">
        <v>5.7999999999999996E-3</v>
      </c>
      <c r="T44" s="67">
        <v>8.0000000000000004E-4</v>
      </c>
      <c r="U44" s="14" t="str">
        <f>VLOOKUP(B44,'[5]אג"ח קונצרני'!$C$13:$G$537,5,0)</f>
        <v>אנרגיה</v>
      </c>
    </row>
    <row r="45" spans="1:21">
      <c r="A45" t="s">
        <v>344</v>
      </c>
      <c r="B45" s="71">
        <v>2260479</v>
      </c>
      <c r="C45" t="s">
        <v>99</v>
      </c>
      <c r="D45" t="s">
        <v>122</v>
      </c>
      <c r="E45" t="s">
        <v>345</v>
      </c>
      <c r="F45" t="s">
        <v>924</v>
      </c>
      <c r="G45" t="s">
        <v>909</v>
      </c>
      <c r="H45" t="s">
        <v>202</v>
      </c>
      <c r="I45" t="s">
        <v>222</v>
      </c>
      <c r="J45" s="66">
        <v>3.35</v>
      </c>
      <c r="K45" t="s">
        <v>101</v>
      </c>
      <c r="L45" s="67">
        <v>2.8500000000000001E-2</v>
      </c>
      <c r="M45" s="67">
        <v>1.2699999999999999E-2</v>
      </c>
      <c r="N45" s="66">
        <v>16753</v>
      </c>
      <c r="O45" s="66">
        <v>107.5</v>
      </c>
      <c r="P45" s="66">
        <v>0</v>
      </c>
      <c r="Q45" s="66">
        <v>18.009474999999998</v>
      </c>
      <c r="R45" s="67">
        <v>0</v>
      </c>
      <c r="S45" s="67">
        <v>4.7000000000000002E-3</v>
      </c>
      <c r="T45" s="67">
        <v>6.9999999999999999E-4</v>
      </c>
      <c r="U45" s="14" t="str">
        <f>VLOOKUP(B45,'[5]אג"ח קונצרני'!$C$13:$G$537,5,0)</f>
        <v>נדל"ן מניב בישראל</v>
      </c>
    </row>
    <row r="46" spans="1:21">
      <c r="A46" t="s">
        <v>346</v>
      </c>
      <c r="B46" s="71">
        <v>3230232</v>
      </c>
      <c r="C46" t="s">
        <v>99</v>
      </c>
      <c r="D46" t="s">
        <v>122</v>
      </c>
      <c r="E46" t="s">
        <v>347</v>
      </c>
      <c r="F46" t="s">
        <v>924</v>
      </c>
      <c r="G46" t="s">
        <v>909</v>
      </c>
      <c r="H46" t="s">
        <v>202</v>
      </c>
      <c r="I46" t="s">
        <v>222</v>
      </c>
      <c r="J46" s="66">
        <v>5.17</v>
      </c>
      <c r="K46" t="s">
        <v>101</v>
      </c>
      <c r="L46" s="67">
        <v>2.1499999999999998E-2</v>
      </c>
      <c r="M46" s="67">
        <v>1.3899999999999999E-2</v>
      </c>
      <c r="N46" s="66">
        <v>20627.02</v>
      </c>
      <c r="O46" s="66">
        <v>106.17</v>
      </c>
      <c r="P46" s="66">
        <v>0</v>
      </c>
      <c r="Q46" s="66">
        <v>21.899707134</v>
      </c>
      <c r="R46" s="67">
        <v>0</v>
      </c>
      <c r="S46" s="67">
        <v>5.7999999999999996E-3</v>
      </c>
      <c r="T46" s="67">
        <v>8.0000000000000004E-4</v>
      </c>
      <c r="U46" s="14" t="str">
        <f>VLOOKUP(B46,'[5]אג"ח קונצרני'!$C$13:$G$537,5,0)</f>
        <v>נדל"ן מניב בישראל</v>
      </c>
    </row>
    <row r="47" spans="1:21">
      <c r="A47" t="s">
        <v>348</v>
      </c>
      <c r="B47" s="71">
        <v>3230190</v>
      </c>
      <c r="C47" t="s">
        <v>99</v>
      </c>
      <c r="D47" t="s">
        <v>122</v>
      </c>
      <c r="E47" t="s">
        <v>347</v>
      </c>
      <c r="F47" t="s">
        <v>924</v>
      </c>
      <c r="G47" t="s">
        <v>909</v>
      </c>
      <c r="H47" t="s">
        <v>202</v>
      </c>
      <c r="I47" t="s">
        <v>222</v>
      </c>
      <c r="J47" s="66">
        <v>4.6100000000000003</v>
      </c>
      <c r="K47" t="s">
        <v>101</v>
      </c>
      <c r="L47" s="67">
        <v>1.7600000000000001E-2</v>
      </c>
      <c r="M47" s="67">
        <v>1.3299999999999999E-2</v>
      </c>
      <c r="N47" s="66">
        <v>20676.54</v>
      </c>
      <c r="O47" s="66">
        <v>103.5</v>
      </c>
      <c r="P47" s="66">
        <v>0.41997000000000001</v>
      </c>
      <c r="Q47" s="66">
        <v>21.820188900000002</v>
      </c>
      <c r="R47" s="67">
        <v>0</v>
      </c>
      <c r="S47" s="67">
        <v>5.7000000000000002E-3</v>
      </c>
      <c r="T47" s="67">
        <v>8.0000000000000004E-4</v>
      </c>
      <c r="U47" s="14" t="str">
        <f>VLOOKUP(B47,'[5]אג"ח קונצרני'!$C$13:$G$537,5,0)</f>
        <v>נדל"ן מניב בישראל</v>
      </c>
    </row>
    <row r="48" spans="1:21">
      <c r="A48" t="s">
        <v>349</v>
      </c>
      <c r="B48" s="71">
        <v>3230166</v>
      </c>
      <c r="C48" t="s">
        <v>99</v>
      </c>
      <c r="D48" t="s">
        <v>122</v>
      </c>
      <c r="E48" t="s">
        <v>347</v>
      </c>
      <c r="F48" t="s">
        <v>924</v>
      </c>
      <c r="G48" t="s">
        <v>909</v>
      </c>
      <c r="H48" t="s">
        <v>202</v>
      </c>
      <c r="I48" t="s">
        <v>350</v>
      </c>
      <c r="J48" s="66">
        <v>1.47</v>
      </c>
      <c r="K48" t="s">
        <v>101</v>
      </c>
      <c r="L48" s="67">
        <v>2.5499999999999998E-2</v>
      </c>
      <c r="M48" s="67">
        <v>1.8200000000000001E-2</v>
      </c>
      <c r="N48" s="66">
        <v>22919.599999999999</v>
      </c>
      <c r="O48" s="66">
        <v>102.15</v>
      </c>
      <c r="P48" s="66">
        <v>0.56820000000000004</v>
      </c>
      <c r="Q48" s="66">
        <v>23.980571399999999</v>
      </c>
      <c r="R48" s="67">
        <v>0</v>
      </c>
      <c r="S48" s="67">
        <v>6.3E-3</v>
      </c>
      <c r="T48" s="67">
        <v>8.9999999999999998E-4</v>
      </c>
      <c r="U48" s="14" t="str">
        <f>VLOOKUP(B48,'[5]אג"ח קונצרני'!$C$13:$G$537,5,0)</f>
        <v>נדל"ן מניב בישראל</v>
      </c>
    </row>
    <row r="49" spans="1:21">
      <c r="A49" t="s">
        <v>351</v>
      </c>
      <c r="B49" s="71">
        <v>1138544</v>
      </c>
      <c r="C49" t="s">
        <v>99</v>
      </c>
      <c r="D49" t="s">
        <v>122</v>
      </c>
      <c r="E49" t="s">
        <v>352</v>
      </c>
      <c r="F49" t="s">
        <v>924</v>
      </c>
      <c r="G49" t="s">
        <v>909</v>
      </c>
      <c r="H49" t="s">
        <v>202</v>
      </c>
      <c r="I49" t="s">
        <v>222</v>
      </c>
      <c r="J49" s="66">
        <v>6.81</v>
      </c>
      <c r="K49" t="s">
        <v>101</v>
      </c>
      <c r="L49" s="67">
        <v>3.5000000000000003E-2</v>
      </c>
      <c r="M49" s="67">
        <v>1.3100000000000001E-2</v>
      </c>
      <c r="N49" s="66">
        <v>19162</v>
      </c>
      <c r="O49" s="66">
        <v>118.6</v>
      </c>
      <c r="P49" s="66">
        <v>0</v>
      </c>
      <c r="Q49" s="66">
        <v>22.726132</v>
      </c>
      <c r="R49" s="67">
        <v>0</v>
      </c>
      <c r="S49" s="67">
        <v>6.0000000000000001E-3</v>
      </c>
      <c r="T49" s="67">
        <v>8.0000000000000004E-4</v>
      </c>
      <c r="U49" s="14" t="str">
        <f>VLOOKUP(B49,'[5]אג"ח קונצרני'!$C$13:$G$537,5,0)</f>
        <v>נדל"ן מניב בישראל</v>
      </c>
    </row>
    <row r="50" spans="1:21">
      <c r="A50" t="s">
        <v>353</v>
      </c>
      <c r="B50" s="71">
        <v>1136753</v>
      </c>
      <c r="C50" t="s">
        <v>99</v>
      </c>
      <c r="D50" t="s">
        <v>122</v>
      </c>
      <c r="E50" t="s">
        <v>352</v>
      </c>
      <c r="F50" t="s">
        <v>924</v>
      </c>
      <c r="G50" t="s">
        <v>909</v>
      </c>
      <c r="H50" t="s">
        <v>202</v>
      </c>
      <c r="I50" t="s">
        <v>222</v>
      </c>
      <c r="J50" s="66">
        <v>5.37</v>
      </c>
      <c r="K50" t="s">
        <v>101</v>
      </c>
      <c r="L50" s="67">
        <v>0.04</v>
      </c>
      <c r="M50" s="67">
        <v>1.2200000000000001E-2</v>
      </c>
      <c r="N50" s="66">
        <v>20364</v>
      </c>
      <c r="O50" s="66">
        <v>117.53</v>
      </c>
      <c r="P50" s="66">
        <v>0</v>
      </c>
      <c r="Q50" s="66">
        <v>23.933809199999999</v>
      </c>
      <c r="R50" s="67">
        <v>0</v>
      </c>
      <c r="S50" s="67">
        <v>6.3E-3</v>
      </c>
      <c r="T50" s="67">
        <v>8.9999999999999998E-4</v>
      </c>
      <c r="U50" s="14" t="str">
        <f>VLOOKUP(B50,'[5]אג"ח קונצרני'!$C$13:$G$537,5,0)</f>
        <v>נדל"ן מניב בישראל</v>
      </c>
    </row>
    <row r="51" spans="1:21">
      <c r="A51" t="s">
        <v>354</v>
      </c>
      <c r="B51" s="71">
        <v>1129899</v>
      </c>
      <c r="C51" t="s">
        <v>99</v>
      </c>
      <c r="D51" t="s">
        <v>122</v>
      </c>
      <c r="E51" t="s">
        <v>352</v>
      </c>
      <c r="F51" t="s">
        <v>924</v>
      </c>
      <c r="G51" t="s">
        <v>909</v>
      </c>
      <c r="H51" t="s">
        <v>202</v>
      </c>
      <c r="I51" t="s">
        <v>355</v>
      </c>
      <c r="J51" s="66">
        <v>2.62</v>
      </c>
      <c r="K51" t="s">
        <v>101</v>
      </c>
      <c r="L51" s="67">
        <v>0.04</v>
      </c>
      <c r="M51" s="67">
        <v>9.1000000000000004E-3</v>
      </c>
      <c r="N51" s="66">
        <v>7368</v>
      </c>
      <c r="O51" s="66">
        <v>109.1</v>
      </c>
      <c r="P51" s="66">
        <v>0</v>
      </c>
      <c r="Q51" s="66">
        <v>8.0384879999999992</v>
      </c>
      <c r="R51" s="67">
        <v>0</v>
      </c>
      <c r="S51" s="67">
        <v>2.0999999999999999E-3</v>
      </c>
      <c r="T51" s="67">
        <v>2.9999999999999997E-4</v>
      </c>
      <c r="U51" s="14" t="str">
        <f>VLOOKUP(B51,'[5]אג"ח קונצרני'!$C$13:$G$537,5,0)</f>
        <v>נדל"ן מניב בישראל</v>
      </c>
    </row>
    <row r="52" spans="1:21">
      <c r="A52" t="s">
        <v>356</v>
      </c>
      <c r="B52" s="71">
        <v>7770217</v>
      </c>
      <c r="C52" t="s">
        <v>99</v>
      </c>
      <c r="D52" t="s">
        <v>122</v>
      </c>
      <c r="E52" t="s">
        <v>357</v>
      </c>
      <c r="F52" t="s">
        <v>358</v>
      </c>
      <c r="G52" t="s">
        <v>909</v>
      </c>
      <c r="H52" t="s">
        <v>202</v>
      </c>
      <c r="I52" t="s">
        <v>222</v>
      </c>
      <c r="J52" s="66">
        <v>3.99</v>
      </c>
      <c r="K52" t="s">
        <v>101</v>
      </c>
      <c r="L52" s="67">
        <v>4.2999999999999997E-2</v>
      </c>
      <c r="M52" s="67">
        <v>7.6E-3</v>
      </c>
      <c r="N52" s="66">
        <v>20488</v>
      </c>
      <c r="O52" s="66">
        <v>117.75</v>
      </c>
      <c r="P52" s="66">
        <v>0</v>
      </c>
      <c r="Q52" s="66">
        <v>24.12462</v>
      </c>
      <c r="R52" s="67">
        <v>0</v>
      </c>
      <c r="S52" s="67">
        <v>6.4000000000000003E-3</v>
      </c>
      <c r="T52" s="67">
        <v>8.9999999999999998E-4</v>
      </c>
      <c r="U52" s="14" t="str">
        <f>VLOOKUP(B52,'[5]אג"ח קונצרני'!$C$13:$G$537,5,0)</f>
        <v>מסחר</v>
      </c>
    </row>
    <row r="53" spans="1:21">
      <c r="A53" t="s">
        <v>359</v>
      </c>
      <c r="B53" s="71">
        <v>7770191</v>
      </c>
      <c r="C53" t="s">
        <v>99</v>
      </c>
      <c r="D53" t="s">
        <v>122</v>
      </c>
      <c r="E53" t="s">
        <v>357</v>
      </c>
      <c r="F53" t="s">
        <v>358</v>
      </c>
      <c r="G53" t="s">
        <v>909</v>
      </c>
      <c r="H53" t="s">
        <v>202</v>
      </c>
      <c r="I53" t="s">
        <v>360</v>
      </c>
      <c r="J53" s="66">
        <v>4.5</v>
      </c>
      <c r="K53" t="s">
        <v>101</v>
      </c>
      <c r="L53" s="67">
        <v>2.9899999999999999E-2</v>
      </c>
      <c r="M53" s="67">
        <v>8.0999999999999996E-3</v>
      </c>
      <c r="N53" s="66">
        <v>7270.91</v>
      </c>
      <c r="O53" s="66">
        <v>112.82</v>
      </c>
      <c r="P53" s="66">
        <v>0</v>
      </c>
      <c r="Q53" s="66">
        <v>8.2030406619999994</v>
      </c>
      <c r="R53" s="67">
        <v>0</v>
      </c>
      <c r="S53" s="67">
        <v>2.2000000000000001E-3</v>
      </c>
      <c r="T53" s="67">
        <v>2.9999999999999997E-4</v>
      </c>
      <c r="U53" s="14" t="str">
        <f>VLOOKUP(B53,'[5]אג"ח קונצרני'!$C$13:$G$537,5,0)</f>
        <v>מסחר</v>
      </c>
    </row>
    <row r="54" spans="1:21">
      <c r="A54" t="s">
        <v>361</v>
      </c>
      <c r="B54" s="71">
        <v>1110915</v>
      </c>
      <c r="C54" t="s">
        <v>99</v>
      </c>
      <c r="D54" t="s">
        <v>122</v>
      </c>
      <c r="E54" t="s">
        <v>362</v>
      </c>
      <c r="F54" t="s">
        <v>363</v>
      </c>
      <c r="G54" t="s">
        <v>911</v>
      </c>
      <c r="H54" t="s">
        <v>202</v>
      </c>
      <c r="I54" t="s">
        <v>227</v>
      </c>
      <c r="J54" s="66">
        <v>7.14</v>
      </c>
      <c r="K54" t="s">
        <v>101</v>
      </c>
      <c r="L54" s="67">
        <v>5.1499999999999997E-2</v>
      </c>
      <c r="M54" s="67">
        <v>2.2100000000000002E-2</v>
      </c>
      <c r="N54" s="66">
        <v>14879</v>
      </c>
      <c r="O54" s="66">
        <v>147.38</v>
      </c>
      <c r="P54" s="66">
        <v>0</v>
      </c>
      <c r="Q54" s="66">
        <v>21.928670199999999</v>
      </c>
      <c r="R54" s="67">
        <v>0</v>
      </c>
      <c r="S54" s="67">
        <v>5.7999999999999996E-3</v>
      </c>
      <c r="T54" s="67">
        <v>8.0000000000000004E-4</v>
      </c>
      <c r="U54" s="14" t="str">
        <f>VLOOKUP(B54,'[5]אג"ח קונצרני'!$C$13:$G$537,5,0)</f>
        <v>כימיה, גומי ופלסטיק</v>
      </c>
    </row>
    <row r="55" spans="1:21">
      <c r="A55" t="s">
        <v>364</v>
      </c>
      <c r="B55" s="71">
        <v>3900271</v>
      </c>
      <c r="C55" t="s">
        <v>99</v>
      </c>
      <c r="D55" t="s">
        <v>122</v>
      </c>
      <c r="E55" t="s">
        <v>365</v>
      </c>
      <c r="F55" t="s">
        <v>924</v>
      </c>
      <c r="G55" t="s">
        <v>911</v>
      </c>
      <c r="H55" t="s">
        <v>202</v>
      </c>
      <c r="I55" t="s">
        <v>222</v>
      </c>
      <c r="J55" s="66">
        <v>1.62</v>
      </c>
      <c r="K55" t="s">
        <v>101</v>
      </c>
      <c r="L55" s="67">
        <v>4.4499999999999998E-2</v>
      </c>
      <c r="M55" s="67">
        <v>1.8100000000000002E-2</v>
      </c>
      <c r="N55" s="66">
        <v>15299</v>
      </c>
      <c r="O55" s="66">
        <v>109.12</v>
      </c>
      <c r="P55" s="66">
        <v>0</v>
      </c>
      <c r="Q55" s="66">
        <v>16.6942688</v>
      </c>
      <c r="R55" s="67">
        <v>0</v>
      </c>
      <c r="S55" s="67">
        <v>4.4000000000000003E-3</v>
      </c>
      <c r="T55" s="67">
        <v>5.9999999999999995E-4</v>
      </c>
      <c r="U55" s="14" t="str">
        <f>VLOOKUP(B55,'[5]אג"ח קונצרני'!$C$13:$G$537,5,0)</f>
        <v>נדל"ן מניב בישראל</v>
      </c>
    </row>
    <row r="56" spans="1:21">
      <c r="A56" t="s">
        <v>366</v>
      </c>
      <c r="B56" s="71">
        <v>2300184</v>
      </c>
      <c r="C56" t="s">
        <v>99</v>
      </c>
      <c r="D56" t="s">
        <v>122</v>
      </c>
      <c r="E56" t="s">
        <v>367</v>
      </c>
      <c r="F56" t="s">
        <v>131</v>
      </c>
      <c r="G56" t="s">
        <v>911</v>
      </c>
      <c r="H56" t="s">
        <v>202</v>
      </c>
      <c r="I56" t="s">
        <v>222</v>
      </c>
      <c r="J56" s="66">
        <v>4.0599999999999996</v>
      </c>
      <c r="K56" t="s">
        <v>101</v>
      </c>
      <c r="L56" s="67">
        <v>2.1999999999999999E-2</v>
      </c>
      <c r="M56" s="67">
        <v>9.5999999999999992E-3</v>
      </c>
      <c r="N56" s="66">
        <v>21626</v>
      </c>
      <c r="O56" s="66">
        <v>105.38</v>
      </c>
      <c r="P56" s="66">
        <v>0</v>
      </c>
      <c r="Q56" s="66">
        <v>22.789478800000001</v>
      </c>
      <c r="R56" s="67">
        <v>0</v>
      </c>
      <c r="S56" s="67">
        <v>6.0000000000000001E-3</v>
      </c>
      <c r="T56" s="67">
        <v>8.0000000000000004E-4</v>
      </c>
      <c r="U56" s="14" t="str">
        <f>VLOOKUP(B56,'[5]אג"ח קונצרני'!$C$13:$G$537,5,0)</f>
        <v>תקשורת ומדיה</v>
      </c>
    </row>
    <row r="57" spans="1:21">
      <c r="A57" t="s">
        <v>368</v>
      </c>
      <c r="B57" s="71">
        <v>2300242</v>
      </c>
      <c r="C57" t="s">
        <v>99</v>
      </c>
      <c r="D57" t="s">
        <v>122</v>
      </c>
      <c r="E57" t="s">
        <v>367</v>
      </c>
      <c r="F57" t="s">
        <v>131</v>
      </c>
      <c r="G57" t="s">
        <v>911</v>
      </c>
      <c r="H57" t="s">
        <v>202</v>
      </c>
      <c r="I57" t="s">
        <v>222</v>
      </c>
      <c r="J57" s="66">
        <v>7.44</v>
      </c>
      <c r="K57" t="s">
        <v>101</v>
      </c>
      <c r="L57" s="67">
        <v>1.7000000000000001E-2</v>
      </c>
      <c r="M57" s="67">
        <v>1.2500000000000001E-2</v>
      </c>
      <c r="N57" s="66">
        <v>21800</v>
      </c>
      <c r="O57" s="66">
        <v>101.93</v>
      </c>
      <c r="P57" s="66">
        <v>0</v>
      </c>
      <c r="Q57" s="66">
        <v>22.220739999999999</v>
      </c>
      <c r="R57" s="67">
        <v>0</v>
      </c>
      <c r="S57" s="67">
        <v>5.8999999999999999E-3</v>
      </c>
      <c r="T57" s="67">
        <v>8.0000000000000004E-4</v>
      </c>
      <c r="U57" s="14" t="str">
        <f>VLOOKUP(B57,'[5]אג"ח קונצרני'!$C$13:$G$537,5,0)</f>
        <v>תקשורת ומדיה</v>
      </c>
    </row>
    <row r="58" spans="1:21">
      <c r="A58" t="s">
        <v>369</v>
      </c>
      <c r="B58" s="71">
        <v>2300143</v>
      </c>
      <c r="C58" t="s">
        <v>99</v>
      </c>
      <c r="D58" t="s">
        <v>122</v>
      </c>
      <c r="E58" t="s">
        <v>367</v>
      </c>
      <c r="F58" t="s">
        <v>131</v>
      </c>
      <c r="G58" t="s">
        <v>911</v>
      </c>
      <c r="H58" t="s">
        <v>202</v>
      </c>
      <c r="I58" t="s">
        <v>222</v>
      </c>
      <c r="J58" s="66">
        <v>1.4</v>
      </c>
      <c r="K58" t="s">
        <v>101</v>
      </c>
      <c r="L58" s="67">
        <v>3.6999999999999998E-2</v>
      </c>
      <c r="M58" s="67">
        <v>1.3899999999999999E-2</v>
      </c>
      <c r="N58" s="66">
        <v>20789.75</v>
      </c>
      <c r="O58" s="66">
        <v>107.21</v>
      </c>
      <c r="P58" s="66">
        <v>0</v>
      </c>
      <c r="Q58" s="66">
        <v>22.288690975000002</v>
      </c>
      <c r="R58" s="67">
        <v>0</v>
      </c>
      <c r="S58" s="67">
        <v>5.8999999999999999E-3</v>
      </c>
      <c r="T58" s="67">
        <v>8.0000000000000004E-4</v>
      </c>
      <c r="U58" s="14" t="str">
        <f>VLOOKUP(B58,'[5]אג"ח קונצרני'!$C$13:$G$537,5,0)</f>
        <v>תקשורת ומדיה</v>
      </c>
    </row>
    <row r="59" spans="1:21">
      <c r="A59" t="s">
        <v>370</v>
      </c>
      <c r="B59" s="71">
        <v>1260546</v>
      </c>
      <c r="C59" t="s">
        <v>99</v>
      </c>
      <c r="D59" t="s">
        <v>122</v>
      </c>
      <c r="E59" t="s">
        <v>371</v>
      </c>
      <c r="F59" t="s">
        <v>927</v>
      </c>
      <c r="G59" t="s">
        <v>911</v>
      </c>
      <c r="H59" t="s">
        <v>202</v>
      </c>
      <c r="I59" t="s">
        <v>222</v>
      </c>
      <c r="J59" s="66">
        <v>2.5</v>
      </c>
      <c r="K59" t="s">
        <v>101</v>
      </c>
      <c r="L59" s="67">
        <v>5.3499999999999999E-2</v>
      </c>
      <c r="M59" s="67">
        <v>6.4000000000000001E-2</v>
      </c>
      <c r="N59" s="66">
        <v>21192.799999999999</v>
      </c>
      <c r="O59" s="66">
        <v>102.41</v>
      </c>
      <c r="P59" s="66">
        <v>0</v>
      </c>
      <c r="Q59" s="66">
        <v>21.70354648</v>
      </c>
      <c r="R59" s="67">
        <v>0</v>
      </c>
      <c r="S59" s="67">
        <v>5.7000000000000002E-3</v>
      </c>
      <c r="T59" s="67">
        <v>8.0000000000000004E-4</v>
      </c>
      <c r="U59" s="14" t="str">
        <f>VLOOKUP(B59,'[5]אג"ח קונצרני'!$C$13:$G$537,5,0)</f>
        <v>נדל"ן מניב בחו"ל</v>
      </c>
    </row>
    <row r="60" spans="1:21">
      <c r="A60" t="s">
        <v>372</v>
      </c>
      <c r="B60" s="71">
        <v>1260652</v>
      </c>
      <c r="C60" t="s">
        <v>99</v>
      </c>
      <c r="D60" t="s">
        <v>122</v>
      </c>
      <c r="E60" t="s">
        <v>371</v>
      </c>
      <c r="F60" t="s">
        <v>927</v>
      </c>
      <c r="G60" t="s">
        <v>911</v>
      </c>
      <c r="H60" t="s">
        <v>202</v>
      </c>
      <c r="I60" t="s">
        <v>222</v>
      </c>
      <c r="J60" s="66">
        <v>5.07</v>
      </c>
      <c r="K60" t="s">
        <v>101</v>
      </c>
      <c r="L60" s="67">
        <v>2.7799999999999998E-2</v>
      </c>
      <c r="M60" s="67">
        <v>6.0600000000000001E-2</v>
      </c>
      <c r="N60" s="66">
        <v>24321</v>
      </c>
      <c r="O60" s="66">
        <v>85</v>
      </c>
      <c r="P60" s="66">
        <v>0</v>
      </c>
      <c r="Q60" s="66">
        <v>20.67285</v>
      </c>
      <c r="R60" s="67">
        <v>0</v>
      </c>
      <c r="S60" s="67">
        <v>5.4000000000000003E-3</v>
      </c>
      <c r="T60" s="67">
        <v>6.9999999999999999E-4</v>
      </c>
      <c r="U60" s="14" t="str">
        <f>VLOOKUP(B60,'[5]אג"ח קונצרני'!$C$13:$G$537,5,0)</f>
        <v>נדל"ן מניב בחו"ל</v>
      </c>
    </row>
    <row r="61" spans="1:21">
      <c r="A61" t="s">
        <v>373</v>
      </c>
      <c r="B61" s="71">
        <v>1260736</v>
      </c>
      <c r="C61" t="s">
        <v>99</v>
      </c>
      <c r="D61" t="s">
        <v>122</v>
      </c>
      <c r="E61" t="s">
        <v>371</v>
      </c>
      <c r="F61" t="s">
        <v>927</v>
      </c>
      <c r="G61" t="s">
        <v>911</v>
      </c>
      <c r="H61" t="s">
        <v>202</v>
      </c>
      <c r="I61" t="s">
        <v>222</v>
      </c>
      <c r="J61" s="66">
        <v>6.01</v>
      </c>
      <c r="K61" t="s">
        <v>101</v>
      </c>
      <c r="L61" s="67">
        <v>1.29E-2</v>
      </c>
      <c r="M61" s="67">
        <v>5.2200000000000003E-2</v>
      </c>
      <c r="N61" s="66">
        <v>24380</v>
      </c>
      <c r="O61" s="66">
        <v>78.52</v>
      </c>
      <c r="P61" s="66">
        <v>0</v>
      </c>
      <c r="Q61" s="66">
        <v>19.143176</v>
      </c>
      <c r="R61" s="67">
        <v>0</v>
      </c>
      <c r="S61" s="67">
        <v>5.0000000000000001E-3</v>
      </c>
      <c r="T61" s="67">
        <v>6.9999999999999999E-4</v>
      </c>
      <c r="U61" s="14" t="str">
        <f>VLOOKUP(B61,'[5]אג"ח קונצרני'!$C$13:$G$537,5,0)</f>
        <v>נדל"ן מניב בחו"ל</v>
      </c>
    </row>
    <row r="62" spans="1:21">
      <c r="A62" t="s">
        <v>374</v>
      </c>
      <c r="B62" s="71">
        <v>1260603</v>
      </c>
      <c r="C62" t="s">
        <v>99</v>
      </c>
      <c r="D62" t="s">
        <v>122</v>
      </c>
      <c r="E62" t="s">
        <v>371</v>
      </c>
      <c r="F62" t="s">
        <v>927</v>
      </c>
      <c r="G62" t="s">
        <v>911</v>
      </c>
      <c r="H62" t="s">
        <v>202</v>
      </c>
      <c r="I62" t="s">
        <v>222</v>
      </c>
      <c r="J62" s="66">
        <v>4.92</v>
      </c>
      <c r="K62" t="s">
        <v>101</v>
      </c>
      <c r="L62" s="67">
        <v>0.04</v>
      </c>
      <c r="M62" s="67">
        <v>7.0599999999999996E-2</v>
      </c>
      <c r="N62" s="66">
        <v>23481</v>
      </c>
      <c r="O62" s="66">
        <v>86.5</v>
      </c>
      <c r="P62" s="66">
        <v>0</v>
      </c>
      <c r="Q62" s="66">
        <v>20.311064999999999</v>
      </c>
      <c r="R62" s="67">
        <v>0</v>
      </c>
      <c r="S62" s="67">
        <v>5.4000000000000003E-3</v>
      </c>
      <c r="T62" s="67">
        <v>6.9999999999999999E-4</v>
      </c>
      <c r="U62" s="14" t="str">
        <f>VLOOKUP(B62,'[5]אג"ח קונצרני'!$C$13:$G$537,5,0)</f>
        <v>נדל"ן מניב בחו"ל</v>
      </c>
    </row>
    <row r="63" spans="1:21">
      <c r="A63" t="s">
        <v>375</v>
      </c>
      <c r="B63" s="71">
        <v>7670177</v>
      </c>
      <c r="C63" t="s">
        <v>99</v>
      </c>
      <c r="D63" t="s">
        <v>122</v>
      </c>
      <c r="E63" t="s">
        <v>376</v>
      </c>
      <c r="F63" t="s">
        <v>377</v>
      </c>
      <c r="G63" t="s">
        <v>911</v>
      </c>
      <c r="H63" t="s">
        <v>202</v>
      </c>
      <c r="I63" t="s">
        <v>360</v>
      </c>
      <c r="J63" s="66">
        <v>2.17</v>
      </c>
      <c r="K63" t="s">
        <v>101</v>
      </c>
      <c r="L63" s="67">
        <v>2.5499999999999998E-2</v>
      </c>
      <c r="M63" s="67">
        <v>1.5599999999999999E-2</v>
      </c>
      <c r="N63" s="66">
        <v>8551.2000000000007</v>
      </c>
      <c r="O63" s="66">
        <v>104.38</v>
      </c>
      <c r="P63" s="66">
        <v>0</v>
      </c>
      <c r="Q63" s="66">
        <v>8.9257425599999998</v>
      </c>
      <c r="R63" s="67">
        <v>0</v>
      </c>
      <c r="S63" s="67">
        <v>2.3999999999999998E-3</v>
      </c>
      <c r="T63" s="67">
        <v>2.9999999999999997E-4</v>
      </c>
      <c r="U63" s="14" t="str">
        <f>VLOOKUP(B63,'[5]אג"ח קונצרני'!$C$13:$G$537,5,0)</f>
        <v>ביטוח</v>
      </c>
    </row>
    <row r="64" spans="1:21">
      <c r="A64" t="s">
        <v>378</v>
      </c>
      <c r="B64" s="71">
        <v>2260446</v>
      </c>
      <c r="C64" t="s">
        <v>99</v>
      </c>
      <c r="D64" t="s">
        <v>122</v>
      </c>
      <c r="E64" t="s">
        <v>345</v>
      </c>
      <c r="F64" t="s">
        <v>924</v>
      </c>
      <c r="G64" t="s">
        <v>911</v>
      </c>
      <c r="H64" t="s">
        <v>202</v>
      </c>
      <c r="I64" t="s">
        <v>222</v>
      </c>
      <c r="J64" s="66">
        <v>4.22</v>
      </c>
      <c r="K64" t="s">
        <v>101</v>
      </c>
      <c r="L64" s="67">
        <v>3.6999999999999998E-2</v>
      </c>
      <c r="M64" s="67">
        <v>1.54E-2</v>
      </c>
      <c r="N64" s="66">
        <v>13906.19</v>
      </c>
      <c r="O64" s="66">
        <v>108.1</v>
      </c>
      <c r="P64" s="66">
        <v>0</v>
      </c>
      <c r="Q64" s="66">
        <v>15.03259139</v>
      </c>
      <c r="R64" s="67">
        <v>0</v>
      </c>
      <c r="S64" s="67">
        <v>4.0000000000000001E-3</v>
      </c>
      <c r="T64" s="67">
        <v>5.0000000000000001E-4</v>
      </c>
      <c r="U64" s="14" t="str">
        <f>VLOOKUP(B64,'[5]אג"ח קונצרני'!$C$13:$G$537,5,0)</f>
        <v>נדל"ן מניב בישראל</v>
      </c>
    </row>
    <row r="65" spans="1:21">
      <c r="A65" t="s">
        <v>379</v>
      </c>
      <c r="B65" s="71">
        <v>3230125</v>
      </c>
      <c r="C65" t="s">
        <v>99</v>
      </c>
      <c r="D65" t="s">
        <v>122</v>
      </c>
      <c r="E65" t="s">
        <v>347</v>
      </c>
      <c r="F65" t="s">
        <v>924</v>
      </c>
      <c r="G65" t="s">
        <v>911</v>
      </c>
      <c r="H65" t="s">
        <v>202</v>
      </c>
      <c r="I65" t="s">
        <v>380</v>
      </c>
      <c r="J65" s="66">
        <v>1.71</v>
      </c>
      <c r="K65" t="s">
        <v>101</v>
      </c>
      <c r="L65" s="67">
        <v>4.9000000000000002E-2</v>
      </c>
      <c r="M65" s="67">
        <v>2.12E-2</v>
      </c>
      <c r="N65" s="66">
        <v>2489.42</v>
      </c>
      <c r="O65" s="66">
        <v>109.04</v>
      </c>
      <c r="P65" s="66">
        <v>0</v>
      </c>
      <c r="Q65" s="66">
        <v>2.7144635680000002</v>
      </c>
      <c r="R65" s="67">
        <v>0</v>
      </c>
      <c r="S65" s="67">
        <v>6.9999999999999999E-4</v>
      </c>
      <c r="T65" s="67">
        <v>1E-4</v>
      </c>
      <c r="U65" s="14" t="str">
        <f>VLOOKUP(B65,'[5]אג"ח קונצרני'!$C$13:$G$537,5,0)</f>
        <v>נדל"ן מניב בישראל</v>
      </c>
    </row>
    <row r="66" spans="1:21">
      <c r="A66" t="s">
        <v>381</v>
      </c>
      <c r="B66" s="71">
        <v>3230208</v>
      </c>
      <c r="C66" t="s">
        <v>99</v>
      </c>
      <c r="D66" t="s">
        <v>122</v>
      </c>
      <c r="E66" t="s">
        <v>347</v>
      </c>
      <c r="F66" t="s">
        <v>924</v>
      </c>
      <c r="G66" t="s">
        <v>911</v>
      </c>
      <c r="H66" t="s">
        <v>202</v>
      </c>
      <c r="I66" t="s">
        <v>222</v>
      </c>
      <c r="J66" s="66">
        <v>4.55</v>
      </c>
      <c r="K66" t="s">
        <v>101</v>
      </c>
      <c r="L66" s="67">
        <v>2.3E-2</v>
      </c>
      <c r="M66" s="67">
        <v>2.3300000000000001E-2</v>
      </c>
      <c r="N66" s="66">
        <v>21316.02</v>
      </c>
      <c r="O66" s="66">
        <v>101.36</v>
      </c>
      <c r="P66" s="66">
        <v>0.49203000000000002</v>
      </c>
      <c r="Q66" s="66">
        <v>22.097947871999999</v>
      </c>
      <c r="R66" s="67">
        <v>0</v>
      </c>
      <c r="S66" s="67">
        <v>5.7999999999999996E-3</v>
      </c>
      <c r="T66" s="67">
        <v>8.0000000000000004E-4</v>
      </c>
      <c r="U66" s="14" t="str">
        <f>VLOOKUP(B66,'[5]אג"ח קונצרני'!$C$13:$G$537,5,0)</f>
        <v>נדל"ן מניב בישראל</v>
      </c>
    </row>
    <row r="67" spans="1:21">
      <c r="A67" t="s">
        <v>382</v>
      </c>
      <c r="B67" s="71">
        <v>1138973</v>
      </c>
      <c r="C67" t="s">
        <v>99</v>
      </c>
      <c r="D67" t="s">
        <v>122</v>
      </c>
      <c r="E67" t="s">
        <v>383</v>
      </c>
      <c r="F67" t="s">
        <v>924</v>
      </c>
      <c r="G67" t="s">
        <v>912</v>
      </c>
      <c r="H67" t="s">
        <v>149</v>
      </c>
      <c r="I67" t="s">
        <v>222</v>
      </c>
      <c r="J67" s="66">
        <v>6.8</v>
      </c>
      <c r="K67" t="s">
        <v>101</v>
      </c>
      <c r="L67" s="67">
        <v>1.9599999999999999E-2</v>
      </c>
      <c r="M67" s="67">
        <v>1.5599999999999999E-2</v>
      </c>
      <c r="N67" s="66">
        <v>23022</v>
      </c>
      <c r="O67" s="66">
        <v>103.7</v>
      </c>
      <c r="P67" s="66">
        <v>0</v>
      </c>
      <c r="Q67" s="66">
        <v>23.873813999999999</v>
      </c>
      <c r="R67" s="67">
        <v>0</v>
      </c>
      <c r="S67" s="67">
        <v>6.3E-3</v>
      </c>
      <c r="T67" s="67">
        <v>8.9999999999999998E-4</v>
      </c>
      <c r="U67" s="14" t="str">
        <f>VLOOKUP(B67,'[5]אג"ח קונצרני'!$C$13:$G$537,5,0)</f>
        <v>נדל"ן מניב בישראל</v>
      </c>
    </row>
    <row r="68" spans="1:21">
      <c r="A68" t="s">
        <v>384</v>
      </c>
      <c r="B68" s="71">
        <v>1142595</v>
      </c>
      <c r="C68" t="s">
        <v>99</v>
      </c>
      <c r="D68" t="s">
        <v>122</v>
      </c>
      <c r="E68" t="s">
        <v>385</v>
      </c>
      <c r="F68" t="s">
        <v>341</v>
      </c>
      <c r="G68" t="s">
        <v>911</v>
      </c>
      <c r="H68" t="s">
        <v>202</v>
      </c>
      <c r="I68" t="s">
        <v>222</v>
      </c>
      <c r="J68" s="66">
        <v>5.23</v>
      </c>
      <c r="K68" t="s">
        <v>101</v>
      </c>
      <c r="L68" s="67">
        <v>1.23E-2</v>
      </c>
      <c r="M68" s="67">
        <v>1.35E-2</v>
      </c>
      <c r="N68" s="66">
        <v>21807</v>
      </c>
      <c r="O68" s="66">
        <v>99.95</v>
      </c>
      <c r="P68" s="66">
        <v>0</v>
      </c>
      <c r="Q68" s="66">
        <v>21.796096500000001</v>
      </c>
      <c r="R68" s="67">
        <v>0</v>
      </c>
      <c r="S68" s="67">
        <v>5.7000000000000002E-3</v>
      </c>
      <c r="T68" s="67">
        <v>8.0000000000000004E-4</v>
      </c>
      <c r="U68" s="14" t="str">
        <f>VLOOKUP(B68,'[5]אג"ח קונצרני'!$C$13:$G$537,5,0)</f>
        <v>אנרגיה</v>
      </c>
    </row>
    <row r="69" spans="1:21">
      <c r="A69" t="s">
        <v>386</v>
      </c>
      <c r="B69" s="71">
        <v>1410307</v>
      </c>
      <c r="C69" t="s">
        <v>99</v>
      </c>
      <c r="D69" t="s">
        <v>122</v>
      </c>
      <c r="E69" t="s">
        <v>387</v>
      </c>
      <c r="F69" t="s">
        <v>126</v>
      </c>
      <c r="G69" t="s">
        <v>911</v>
      </c>
      <c r="H69" t="s">
        <v>202</v>
      </c>
      <c r="I69" t="s">
        <v>222</v>
      </c>
      <c r="J69" s="66">
        <v>2.92</v>
      </c>
      <c r="K69" t="s">
        <v>101</v>
      </c>
      <c r="L69" s="67">
        <v>1.7999999999999999E-2</v>
      </c>
      <c r="M69" s="67">
        <v>4.4299999999999999E-2</v>
      </c>
      <c r="N69" s="66">
        <v>16384.45</v>
      </c>
      <c r="O69" s="66">
        <v>93.18</v>
      </c>
      <c r="P69" s="66">
        <v>0</v>
      </c>
      <c r="Q69" s="66">
        <v>15.26703051</v>
      </c>
      <c r="R69" s="67">
        <v>0</v>
      </c>
      <c r="S69" s="67">
        <v>4.0000000000000001E-3</v>
      </c>
      <c r="T69" s="67">
        <v>5.9999999999999995E-4</v>
      </c>
      <c r="U69" s="14" t="str">
        <f>VLOOKUP(B69,'[5]אג"ח קונצרני'!$C$13:$G$537,5,0)</f>
        <v>שירותים</v>
      </c>
    </row>
    <row r="70" spans="1:21">
      <c r="A70" t="s">
        <v>388</v>
      </c>
      <c r="B70" s="71">
        <v>1141639</v>
      </c>
      <c r="C70" t="s">
        <v>99</v>
      </c>
      <c r="D70" t="s">
        <v>122</v>
      </c>
      <c r="E70" t="s">
        <v>389</v>
      </c>
      <c r="F70" t="s">
        <v>358</v>
      </c>
      <c r="G70" t="s">
        <v>913</v>
      </c>
      <c r="H70" t="s">
        <v>202</v>
      </c>
      <c r="I70" t="s">
        <v>390</v>
      </c>
      <c r="J70" s="66">
        <v>1.53</v>
      </c>
      <c r="K70" t="s">
        <v>101</v>
      </c>
      <c r="L70" s="67">
        <v>2.6499999999999999E-2</v>
      </c>
      <c r="M70" s="67">
        <v>6.8000000000000005E-2</v>
      </c>
      <c r="N70" s="66">
        <v>1962.3</v>
      </c>
      <c r="O70" s="66">
        <v>94.5</v>
      </c>
      <c r="P70" s="66">
        <v>0</v>
      </c>
      <c r="Q70" s="66">
        <v>1.8543734999999999</v>
      </c>
      <c r="R70" s="67">
        <v>0</v>
      </c>
      <c r="S70" s="67">
        <v>5.0000000000000001E-4</v>
      </c>
      <c r="T70" s="67">
        <v>1E-4</v>
      </c>
      <c r="U70" s="14" t="str">
        <f>VLOOKUP(B70,'[5]אג"ח קונצרני'!$C$13:$G$537,5,0)</f>
        <v>מסחר</v>
      </c>
    </row>
    <row r="71" spans="1:21">
      <c r="A71" t="s">
        <v>391</v>
      </c>
      <c r="B71" s="71">
        <v>2260545</v>
      </c>
      <c r="C71" t="s">
        <v>99</v>
      </c>
      <c r="D71" t="s">
        <v>122</v>
      </c>
      <c r="E71" t="s">
        <v>345</v>
      </c>
      <c r="F71" t="s">
        <v>924</v>
      </c>
      <c r="G71" t="s">
        <v>909</v>
      </c>
      <c r="H71" t="s">
        <v>202</v>
      </c>
      <c r="I71" t="s">
        <v>392</v>
      </c>
      <c r="J71" s="66">
        <v>4.84</v>
      </c>
      <c r="K71" t="s">
        <v>101</v>
      </c>
      <c r="L71" s="67">
        <v>2.4E-2</v>
      </c>
      <c r="M71" s="67">
        <v>1.15E-2</v>
      </c>
      <c r="N71" s="66">
        <v>980.22</v>
      </c>
      <c r="O71" s="66">
        <v>107.18</v>
      </c>
      <c r="P71" s="66">
        <v>0</v>
      </c>
      <c r="Q71" s="66">
        <v>1.050599796</v>
      </c>
      <c r="R71" s="67">
        <v>0</v>
      </c>
      <c r="S71" s="67">
        <v>2.9999999999999997E-4</v>
      </c>
      <c r="T71" s="67">
        <v>0</v>
      </c>
      <c r="U71" s="14" t="str">
        <f>VLOOKUP(B71,'[5]אג"ח קונצרני'!$C$13:$G$537,5,0)</f>
        <v>נדל"ן מניב בישראל</v>
      </c>
    </row>
    <row r="72" spans="1:21">
      <c r="A72" t="s">
        <v>393</v>
      </c>
      <c r="B72" s="71">
        <v>5760160</v>
      </c>
      <c r="C72" t="s">
        <v>99</v>
      </c>
      <c r="D72" t="s">
        <v>122</v>
      </c>
      <c r="E72" t="s">
        <v>394</v>
      </c>
      <c r="F72" t="s">
        <v>395</v>
      </c>
      <c r="G72" t="s">
        <v>915</v>
      </c>
      <c r="H72" t="s">
        <v>202</v>
      </c>
      <c r="I72" t="s">
        <v>222</v>
      </c>
      <c r="J72" s="66">
        <v>0.69</v>
      </c>
      <c r="K72" t="s">
        <v>101</v>
      </c>
      <c r="L72" s="67">
        <v>4.9500000000000002E-2</v>
      </c>
      <c r="M72" s="67">
        <v>1.7299999999999999E-2</v>
      </c>
      <c r="N72" s="66">
        <v>12088.41</v>
      </c>
      <c r="O72" s="66">
        <v>125.35</v>
      </c>
      <c r="P72" s="66">
        <v>0</v>
      </c>
      <c r="Q72" s="66">
        <v>15.152821935</v>
      </c>
      <c r="R72" s="67">
        <v>0</v>
      </c>
      <c r="S72" s="67">
        <v>4.0000000000000001E-3</v>
      </c>
      <c r="T72" s="67">
        <v>5.0000000000000001E-4</v>
      </c>
      <c r="U72" s="14" t="str">
        <f>VLOOKUP(B72,'[5]אג"ח קונצרני'!$C$13:$G$537,5,0)</f>
        <v>השקעה ואחזקות</v>
      </c>
    </row>
    <row r="73" spans="1:21">
      <c r="A73" t="s">
        <v>396</v>
      </c>
      <c r="B73" s="71">
        <v>1129733</v>
      </c>
      <c r="C73" t="s">
        <v>99</v>
      </c>
      <c r="D73" t="s">
        <v>122</v>
      </c>
      <c r="E73" t="s">
        <v>397</v>
      </c>
      <c r="F73" t="s">
        <v>925</v>
      </c>
      <c r="G73" t="s">
        <v>915</v>
      </c>
      <c r="H73" t="s">
        <v>202</v>
      </c>
      <c r="I73" t="s">
        <v>227</v>
      </c>
      <c r="J73" s="66">
        <v>3.01</v>
      </c>
      <c r="K73" t="s">
        <v>101</v>
      </c>
      <c r="L73" s="67">
        <v>4.3400000000000001E-2</v>
      </c>
      <c r="M73" s="67">
        <v>3.09E-2</v>
      </c>
      <c r="N73" s="66">
        <v>21051.57</v>
      </c>
      <c r="O73" s="66">
        <v>104.81</v>
      </c>
      <c r="P73" s="66">
        <v>0</v>
      </c>
      <c r="Q73" s="66">
        <v>22.064150517000002</v>
      </c>
      <c r="R73" s="67">
        <v>0</v>
      </c>
      <c r="S73" s="67">
        <v>5.7999999999999996E-3</v>
      </c>
      <c r="T73" s="67">
        <v>8.0000000000000004E-4</v>
      </c>
      <c r="U73" s="14" t="str">
        <f>VLOOKUP(B73,'[5]אג"ח קונצרני'!$C$13:$G$537,5,0)</f>
        <v>בנייה</v>
      </c>
    </row>
    <row r="74" spans="1:21">
      <c r="A74" t="s">
        <v>398</v>
      </c>
      <c r="B74" s="71">
        <v>1135888</v>
      </c>
      <c r="C74" t="s">
        <v>99</v>
      </c>
      <c r="D74" t="s">
        <v>122</v>
      </c>
      <c r="E74" t="s">
        <v>397</v>
      </c>
      <c r="F74" t="s">
        <v>925</v>
      </c>
      <c r="G74" t="s">
        <v>915</v>
      </c>
      <c r="H74" t="s">
        <v>202</v>
      </c>
      <c r="I74" t="s">
        <v>222</v>
      </c>
      <c r="J74" s="66">
        <v>5.89</v>
      </c>
      <c r="K74" t="s">
        <v>101</v>
      </c>
      <c r="L74" s="67">
        <v>3.9E-2</v>
      </c>
      <c r="M74" s="67">
        <v>3.4799999999999998E-2</v>
      </c>
      <c r="N74" s="66">
        <v>21128.78</v>
      </c>
      <c r="O74" s="66">
        <v>103.6</v>
      </c>
      <c r="P74" s="66">
        <v>0</v>
      </c>
      <c r="Q74" s="66">
        <v>21.88941608</v>
      </c>
      <c r="R74" s="67">
        <v>0</v>
      </c>
      <c r="S74" s="67">
        <v>5.7999999999999996E-3</v>
      </c>
      <c r="T74" s="67">
        <v>8.0000000000000004E-4</v>
      </c>
      <c r="U74" s="14" t="str">
        <f>VLOOKUP(B74,'[5]אג"ח קונצרני'!$C$13:$G$537,5,0)</f>
        <v>בנייה</v>
      </c>
    </row>
    <row r="75" spans="1:21">
      <c r="A75" t="s">
        <v>399</v>
      </c>
      <c r="B75" s="71">
        <v>1820190</v>
      </c>
      <c r="C75" t="s">
        <v>99</v>
      </c>
      <c r="D75" t="s">
        <v>122</v>
      </c>
      <c r="E75" t="s">
        <v>400</v>
      </c>
      <c r="F75" t="s">
        <v>927</v>
      </c>
      <c r="G75" t="s">
        <v>916</v>
      </c>
      <c r="H75" t="s">
        <v>149</v>
      </c>
      <c r="I75" t="s">
        <v>222</v>
      </c>
      <c r="J75" s="66">
        <v>2.78</v>
      </c>
      <c r="K75" t="s">
        <v>101</v>
      </c>
      <c r="L75" s="67">
        <v>4.65E-2</v>
      </c>
      <c r="M75" s="67">
        <v>5.6800000000000003E-2</v>
      </c>
      <c r="N75" s="66">
        <v>17577</v>
      </c>
      <c r="O75" s="66">
        <v>97.8</v>
      </c>
      <c r="P75" s="66">
        <v>0.40024999999999999</v>
      </c>
      <c r="Q75" s="66">
        <v>17.590555999999999</v>
      </c>
      <c r="R75" s="67">
        <v>0</v>
      </c>
      <c r="S75" s="67">
        <v>4.5999999999999999E-3</v>
      </c>
      <c r="T75" s="67">
        <v>5.9999999999999995E-4</v>
      </c>
      <c r="U75" s="14" t="str">
        <f>VLOOKUP(B75,'[5]אג"ח קונצרני'!$C$13:$G$537,5,0)</f>
        <v>נדל"ן מניב בחו"ל</v>
      </c>
    </row>
    <row r="76" spans="1:21">
      <c r="A76" t="s">
        <v>401</v>
      </c>
      <c r="B76" s="71">
        <v>1132232</v>
      </c>
      <c r="C76" t="s">
        <v>99</v>
      </c>
      <c r="D76" t="s">
        <v>122</v>
      </c>
      <c r="E76" t="s">
        <v>402</v>
      </c>
      <c r="F76" t="s">
        <v>927</v>
      </c>
      <c r="G76" t="s">
        <v>916</v>
      </c>
      <c r="H76" t="s">
        <v>149</v>
      </c>
      <c r="I76" t="s">
        <v>222</v>
      </c>
      <c r="J76" s="66">
        <v>1.78</v>
      </c>
      <c r="K76" t="s">
        <v>101</v>
      </c>
      <c r="L76" s="67">
        <v>3.6999999999999998E-2</v>
      </c>
      <c r="M76" s="67">
        <v>4.0300000000000002E-2</v>
      </c>
      <c r="N76" s="66">
        <v>18652</v>
      </c>
      <c r="O76" s="66">
        <v>100.29</v>
      </c>
      <c r="P76" s="66">
        <v>0</v>
      </c>
      <c r="Q76" s="66">
        <v>18.706090799999998</v>
      </c>
      <c r="R76" s="67">
        <v>0</v>
      </c>
      <c r="S76" s="67">
        <v>4.8999999999999998E-3</v>
      </c>
      <c r="T76" s="67">
        <v>6.9999999999999999E-4</v>
      </c>
      <c r="U76" s="14" t="str">
        <f>VLOOKUP(B76,'[5]אג"ח קונצרני'!$C$13:$G$537,5,0)</f>
        <v>נדל"ן מניב בחו"ל</v>
      </c>
    </row>
    <row r="77" spans="1:21">
      <c r="A77" t="s">
        <v>403</v>
      </c>
      <c r="B77" s="71">
        <v>1142231</v>
      </c>
      <c r="C77" t="s">
        <v>99</v>
      </c>
      <c r="D77" t="s">
        <v>122</v>
      </c>
      <c r="E77" t="s">
        <v>402</v>
      </c>
      <c r="F77" t="s">
        <v>927</v>
      </c>
      <c r="G77" t="s">
        <v>916</v>
      </c>
      <c r="H77" t="s">
        <v>149</v>
      </c>
      <c r="I77" t="s">
        <v>222</v>
      </c>
      <c r="J77" s="66">
        <v>4.51</v>
      </c>
      <c r="K77" t="s">
        <v>101</v>
      </c>
      <c r="L77" s="67">
        <v>2.5700000000000001E-2</v>
      </c>
      <c r="M77" s="67">
        <v>4.4600000000000001E-2</v>
      </c>
      <c r="N77" s="66">
        <v>25484</v>
      </c>
      <c r="O77" s="66">
        <v>93.31</v>
      </c>
      <c r="P77" s="66">
        <v>0</v>
      </c>
      <c r="Q77" s="66">
        <v>23.7791204</v>
      </c>
      <c r="R77" s="67">
        <v>0</v>
      </c>
      <c r="S77" s="67">
        <v>6.3E-3</v>
      </c>
      <c r="T77" s="67">
        <v>8.9999999999999998E-4</v>
      </c>
      <c r="U77" s="14" t="str">
        <f>VLOOKUP(B77,'[5]אג"ח קונצרני'!$C$13:$G$537,5,0)</f>
        <v>נדל"ן מניב בחו"ל</v>
      </c>
    </row>
    <row r="78" spans="1:21">
      <c r="A78" t="s">
        <v>404</v>
      </c>
      <c r="B78" s="71">
        <v>6120216</v>
      </c>
      <c r="C78" t="s">
        <v>99</v>
      </c>
      <c r="D78" t="s">
        <v>122</v>
      </c>
      <c r="E78" t="s">
        <v>405</v>
      </c>
      <c r="F78" t="s">
        <v>924</v>
      </c>
      <c r="G78" t="s">
        <v>917</v>
      </c>
      <c r="H78" t="s">
        <v>202</v>
      </c>
      <c r="I78" t="s">
        <v>355</v>
      </c>
      <c r="J78" s="66">
        <v>2.36</v>
      </c>
      <c r="K78" t="s">
        <v>101</v>
      </c>
      <c r="L78" s="67">
        <v>3.5000000000000003E-2</v>
      </c>
      <c r="M78" s="67">
        <v>6.4799999999999996E-2</v>
      </c>
      <c r="N78" s="66">
        <v>5580</v>
      </c>
      <c r="O78" s="66">
        <v>95.5</v>
      </c>
      <c r="P78" s="66">
        <v>0</v>
      </c>
      <c r="Q78" s="66">
        <v>5.3289</v>
      </c>
      <c r="R78" s="67">
        <v>0</v>
      </c>
      <c r="S78" s="67">
        <v>1.4E-3</v>
      </c>
      <c r="T78" s="67">
        <v>2.0000000000000001E-4</v>
      </c>
      <c r="U78" s="14" t="str">
        <f>VLOOKUP(B78,'[5]אג"ח קונצרני'!$C$13:$G$537,5,0)</f>
        <v>נדל"ן מניב בישראל</v>
      </c>
    </row>
    <row r="79" spans="1:21">
      <c r="A79" t="s">
        <v>406</v>
      </c>
      <c r="B79" s="71">
        <v>6120240</v>
      </c>
      <c r="C79" t="s">
        <v>99</v>
      </c>
      <c r="D79" t="s">
        <v>122</v>
      </c>
      <c r="E79" t="s">
        <v>405</v>
      </c>
      <c r="F79" t="s">
        <v>924</v>
      </c>
      <c r="G79" t="s">
        <v>917</v>
      </c>
      <c r="H79" t="s">
        <v>202</v>
      </c>
      <c r="I79" t="s">
        <v>355</v>
      </c>
      <c r="J79" s="66">
        <v>3.64</v>
      </c>
      <c r="K79" t="s">
        <v>101</v>
      </c>
      <c r="L79" s="67">
        <v>2.5000000000000001E-2</v>
      </c>
      <c r="M79" s="67">
        <v>5.91E-2</v>
      </c>
      <c r="N79" s="66">
        <v>13802</v>
      </c>
      <c r="O79" s="66">
        <v>89.11</v>
      </c>
      <c r="P79" s="66">
        <v>0</v>
      </c>
      <c r="Q79" s="66">
        <v>12.2989622</v>
      </c>
      <c r="R79" s="67">
        <v>0</v>
      </c>
      <c r="S79" s="67">
        <v>3.2000000000000002E-3</v>
      </c>
      <c r="T79" s="67">
        <v>4.0000000000000002E-4</v>
      </c>
      <c r="U79" s="14" t="str">
        <f>VLOOKUP(B79,'[5]אג"ח קונצרני'!$C$13:$G$537,5,0)</f>
        <v>נדל"ן מניב בישראל</v>
      </c>
    </row>
    <row r="80" spans="1:21">
      <c r="A80" t="s">
        <v>407</v>
      </c>
      <c r="B80" s="71">
        <v>6990154</v>
      </c>
      <c r="C80" t="s">
        <v>99</v>
      </c>
      <c r="D80" t="s">
        <v>122</v>
      </c>
      <c r="E80" t="s">
        <v>408</v>
      </c>
      <c r="F80" t="s">
        <v>924</v>
      </c>
      <c r="G80" t="s">
        <v>917</v>
      </c>
      <c r="H80" t="s">
        <v>202</v>
      </c>
      <c r="I80" t="s">
        <v>222</v>
      </c>
      <c r="J80" s="66">
        <v>2.75</v>
      </c>
      <c r="K80" t="s">
        <v>101</v>
      </c>
      <c r="L80" s="67">
        <v>4.9500000000000002E-2</v>
      </c>
      <c r="M80" s="67">
        <v>5.5399999999999998E-2</v>
      </c>
      <c r="N80" s="66">
        <v>18070</v>
      </c>
      <c r="O80" s="66">
        <v>118.99</v>
      </c>
      <c r="P80" s="66">
        <v>0</v>
      </c>
      <c r="Q80" s="66">
        <v>21.501493</v>
      </c>
      <c r="R80" s="67">
        <v>0</v>
      </c>
      <c r="S80" s="67">
        <v>5.7000000000000002E-3</v>
      </c>
      <c r="T80" s="67">
        <v>8.0000000000000004E-4</v>
      </c>
      <c r="U80" s="14" t="str">
        <f>VLOOKUP(B80,'[5]אג"ח קונצרני'!$C$13:$G$537,5,0)</f>
        <v>נדל"ן מניב בישראל</v>
      </c>
    </row>
    <row r="81" spans="1:21">
      <c r="A81" t="s">
        <v>409</v>
      </c>
      <c r="B81" s="71">
        <v>6390207</v>
      </c>
      <c r="C81" t="s">
        <v>99</v>
      </c>
      <c r="D81" t="s">
        <v>122</v>
      </c>
      <c r="E81" t="s">
        <v>410</v>
      </c>
      <c r="F81" t="s">
        <v>395</v>
      </c>
      <c r="G81" t="s">
        <v>918</v>
      </c>
      <c r="H81" t="s">
        <v>202</v>
      </c>
      <c r="I81" t="s">
        <v>222</v>
      </c>
      <c r="J81" s="66">
        <v>2.59</v>
      </c>
      <c r="K81" t="s">
        <v>101</v>
      </c>
      <c r="L81" s="67">
        <v>4.9500000000000002E-2</v>
      </c>
      <c r="M81" s="67">
        <v>0.1081</v>
      </c>
      <c r="N81" s="66">
        <v>20232.88</v>
      </c>
      <c r="O81" s="66">
        <v>106.95</v>
      </c>
      <c r="P81" s="66">
        <v>0</v>
      </c>
      <c r="Q81" s="66">
        <v>21.639065160000001</v>
      </c>
      <c r="R81" s="67">
        <v>0</v>
      </c>
      <c r="S81" s="67">
        <v>5.7000000000000002E-3</v>
      </c>
      <c r="T81" s="67">
        <v>8.0000000000000004E-4</v>
      </c>
      <c r="U81" s="14" t="str">
        <f>VLOOKUP(B81,'[5]אג"ח קונצרני'!$C$13:$G$537,5,0)</f>
        <v>השקעה ואחזקות</v>
      </c>
    </row>
    <row r="82" spans="1:21">
      <c r="A82" s="68" t="s">
        <v>244</v>
      </c>
      <c r="B82" s="14"/>
      <c r="C82" s="14"/>
      <c r="D82" s="14"/>
      <c r="E82" s="14"/>
      <c r="J82" s="70">
        <v>3.76</v>
      </c>
      <c r="M82" s="69">
        <v>4.7600000000000003E-2</v>
      </c>
      <c r="N82" s="70">
        <v>2261413.5099999998</v>
      </c>
      <c r="P82" s="70">
        <v>8.8927200000000006</v>
      </c>
      <c r="Q82" s="70">
        <v>2219.2002795489998</v>
      </c>
      <c r="S82" s="69">
        <v>0.5847</v>
      </c>
      <c r="T82" s="69">
        <v>8.0500000000000002E-2</v>
      </c>
      <c r="U82" s="14" t="str">
        <f>VLOOKUP(B82,'[5]אג"ח קונצרני'!$C$13:$G$537,5,0)</f>
        <v>0</v>
      </c>
    </row>
    <row r="83" spans="1:21">
      <c r="A83" t="s">
        <v>411</v>
      </c>
      <c r="B83" s="71">
        <v>1134212</v>
      </c>
      <c r="C83" t="s">
        <v>99</v>
      </c>
      <c r="D83" t="s">
        <v>122</v>
      </c>
      <c r="E83" t="s">
        <v>300</v>
      </c>
      <c r="F83" t="s">
        <v>301</v>
      </c>
      <c r="G83" t="s">
        <v>906</v>
      </c>
      <c r="H83" t="s">
        <v>202</v>
      </c>
      <c r="I83" t="s">
        <v>222</v>
      </c>
      <c r="J83" s="66">
        <v>0.54</v>
      </c>
      <c r="K83" t="s">
        <v>101</v>
      </c>
      <c r="L83" s="67">
        <v>1.95E-2</v>
      </c>
      <c r="M83" s="67">
        <v>6.9999999999999999E-4</v>
      </c>
      <c r="N83" s="66">
        <v>5600.51</v>
      </c>
      <c r="O83" s="66">
        <v>101.91</v>
      </c>
      <c r="P83" s="66">
        <v>0</v>
      </c>
      <c r="Q83" s="66">
        <v>5.7074797410000002</v>
      </c>
      <c r="R83" s="67">
        <v>0</v>
      </c>
      <c r="S83" s="67">
        <v>1.5E-3</v>
      </c>
      <c r="T83" s="67">
        <v>2.0000000000000001E-4</v>
      </c>
      <c r="U83" s="14" t="str">
        <f>VLOOKUP(B83,'[5]אג"ח קונצרני'!$C$13:$G$537,5,0)</f>
        <v>בנקים</v>
      </c>
    </row>
    <row r="84" spans="1:21">
      <c r="A84" t="s">
        <v>412</v>
      </c>
      <c r="B84" s="71">
        <v>7480155</v>
      </c>
      <c r="C84" t="s">
        <v>99</v>
      </c>
      <c r="D84" t="s">
        <v>122</v>
      </c>
      <c r="E84" t="s">
        <v>413</v>
      </c>
      <c r="F84" t="s">
        <v>301</v>
      </c>
      <c r="G84" t="s">
        <v>906</v>
      </c>
      <c r="H84" t="s">
        <v>202</v>
      </c>
      <c r="I84" t="s">
        <v>222</v>
      </c>
      <c r="J84" s="66">
        <v>2.38</v>
      </c>
      <c r="K84" t="s">
        <v>101</v>
      </c>
      <c r="L84" s="67">
        <v>1.8700000000000001E-2</v>
      </c>
      <c r="M84" s="67">
        <v>7.6E-3</v>
      </c>
      <c r="N84" s="66">
        <v>21593.040000000001</v>
      </c>
      <c r="O84" s="66">
        <v>103.72</v>
      </c>
      <c r="P84" s="66">
        <v>0</v>
      </c>
      <c r="Q84" s="66">
        <v>22.396301088000001</v>
      </c>
      <c r="R84" s="67">
        <v>0</v>
      </c>
      <c r="S84" s="67">
        <v>5.8999999999999999E-3</v>
      </c>
      <c r="T84" s="67">
        <v>8.0000000000000004E-4</v>
      </c>
      <c r="U84" s="14" t="str">
        <f>VLOOKUP(B84,'[5]אג"ח קונצרני'!$C$13:$G$537,5,0)</f>
        <v>בנקים</v>
      </c>
    </row>
    <row r="85" spans="1:21">
      <c r="A85" t="s">
        <v>414</v>
      </c>
      <c r="B85" s="71">
        <v>7480163</v>
      </c>
      <c r="C85" t="s">
        <v>99</v>
      </c>
      <c r="D85" t="s">
        <v>122</v>
      </c>
      <c r="E85" t="s">
        <v>413</v>
      </c>
      <c r="F85" t="s">
        <v>301</v>
      </c>
      <c r="G85" t="s">
        <v>906</v>
      </c>
      <c r="H85" t="s">
        <v>202</v>
      </c>
      <c r="I85" t="s">
        <v>222</v>
      </c>
      <c r="J85" s="66">
        <v>5.0999999999999996</v>
      </c>
      <c r="K85" t="s">
        <v>101</v>
      </c>
      <c r="L85" s="67">
        <v>2.6800000000000001E-2</v>
      </c>
      <c r="M85" s="67">
        <v>1.0999999999999999E-2</v>
      </c>
      <c r="N85" s="66">
        <v>20383.740000000002</v>
      </c>
      <c r="O85" s="66">
        <v>109.7</v>
      </c>
      <c r="P85" s="66">
        <v>0</v>
      </c>
      <c r="Q85" s="66">
        <v>22.360962780000001</v>
      </c>
      <c r="R85" s="67">
        <v>0</v>
      </c>
      <c r="S85" s="67">
        <v>5.8999999999999999E-3</v>
      </c>
      <c r="T85" s="67">
        <v>8.0000000000000004E-4</v>
      </c>
      <c r="U85" s="14" t="str">
        <f>VLOOKUP(B85,'[5]אג"ח קונצרני'!$C$13:$G$537,5,0)</f>
        <v>בנקים</v>
      </c>
    </row>
    <row r="86" spans="1:21">
      <c r="A86" t="s">
        <v>415</v>
      </c>
      <c r="B86" s="71">
        <v>6040323</v>
      </c>
      <c r="C86" t="s">
        <v>99</v>
      </c>
      <c r="D86" t="s">
        <v>122</v>
      </c>
      <c r="E86" t="s">
        <v>303</v>
      </c>
      <c r="F86" t="s">
        <v>301</v>
      </c>
      <c r="G86" t="s">
        <v>906</v>
      </c>
      <c r="H86" t="s">
        <v>202</v>
      </c>
      <c r="I86" t="s">
        <v>350</v>
      </c>
      <c r="J86" s="66">
        <v>3.56</v>
      </c>
      <c r="K86" t="s">
        <v>101</v>
      </c>
      <c r="L86" s="67">
        <v>3.0099999999999998E-2</v>
      </c>
      <c r="M86" s="67">
        <v>7.4000000000000003E-3</v>
      </c>
      <c r="N86" s="66">
        <v>20553</v>
      </c>
      <c r="O86" s="66">
        <v>109.14</v>
      </c>
      <c r="P86" s="66">
        <v>0</v>
      </c>
      <c r="Q86" s="66">
        <v>22.431544200000001</v>
      </c>
      <c r="R86" s="67">
        <v>0</v>
      </c>
      <c r="S86" s="67">
        <v>5.8999999999999999E-3</v>
      </c>
      <c r="T86" s="67">
        <v>8.0000000000000004E-4</v>
      </c>
      <c r="U86" s="14" t="str">
        <f>VLOOKUP(B86,'[5]אג"ח קונצרני'!$C$13:$G$537,5,0)</f>
        <v>בנקים</v>
      </c>
    </row>
    <row r="87" spans="1:21">
      <c r="A87" t="s">
        <v>416</v>
      </c>
      <c r="B87" s="71">
        <v>6040422</v>
      </c>
      <c r="C87" t="s">
        <v>99</v>
      </c>
      <c r="D87" t="s">
        <v>122</v>
      </c>
      <c r="E87" t="s">
        <v>303</v>
      </c>
      <c r="F87" t="s">
        <v>301</v>
      </c>
      <c r="G87" t="s">
        <v>906</v>
      </c>
      <c r="H87" t="s">
        <v>202</v>
      </c>
      <c r="I87" t="s">
        <v>222</v>
      </c>
      <c r="J87" s="66">
        <v>3.55</v>
      </c>
      <c r="K87" t="s">
        <v>101</v>
      </c>
      <c r="L87" s="67">
        <v>2.0199999999999999E-2</v>
      </c>
      <c r="M87" s="67">
        <v>8.3000000000000001E-3</v>
      </c>
      <c r="N87" s="66">
        <v>21330</v>
      </c>
      <c r="O87" s="66">
        <v>104.95</v>
      </c>
      <c r="P87" s="66">
        <v>0</v>
      </c>
      <c r="Q87" s="66">
        <v>22.385835</v>
      </c>
      <c r="R87" s="67">
        <v>0</v>
      </c>
      <c r="S87" s="67">
        <v>5.8999999999999999E-3</v>
      </c>
      <c r="T87" s="67">
        <v>8.0000000000000004E-4</v>
      </c>
      <c r="U87" s="14" t="str">
        <f>VLOOKUP(B87,'[5]אג"ח קונצרני'!$C$13:$G$537,5,0)</f>
        <v>בנקים</v>
      </c>
    </row>
    <row r="88" spans="1:21">
      <c r="A88" t="s">
        <v>417</v>
      </c>
      <c r="B88" s="71">
        <v>2310167</v>
      </c>
      <c r="C88" t="s">
        <v>99</v>
      </c>
      <c r="D88" t="s">
        <v>122</v>
      </c>
      <c r="E88" t="s">
        <v>305</v>
      </c>
      <c r="F88" t="s">
        <v>301</v>
      </c>
      <c r="G88" t="s">
        <v>906</v>
      </c>
      <c r="H88" t="s">
        <v>202</v>
      </c>
      <c r="I88" t="s">
        <v>222</v>
      </c>
      <c r="J88" s="66">
        <v>4.68</v>
      </c>
      <c r="K88" t="s">
        <v>101</v>
      </c>
      <c r="L88" s="67">
        <v>2.98E-2</v>
      </c>
      <c r="M88" s="67">
        <v>9.7000000000000003E-3</v>
      </c>
      <c r="N88" s="66">
        <v>20394</v>
      </c>
      <c r="O88" s="66">
        <v>109.85</v>
      </c>
      <c r="P88" s="66">
        <v>0</v>
      </c>
      <c r="Q88" s="66">
        <v>22.402809000000001</v>
      </c>
      <c r="R88" s="67">
        <v>0</v>
      </c>
      <c r="S88" s="67">
        <v>5.8999999999999999E-3</v>
      </c>
      <c r="T88" s="67">
        <v>8.0000000000000004E-4</v>
      </c>
      <c r="U88" s="14" t="str">
        <f>VLOOKUP(B88,'[5]אג"ח קונצרני'!$C$13:$G$537,5,0)</f>
        <v>בנקים</v>
      </c>
    </row>
    <row r="89" spans="1:21">
      <c r="A89" t="s">
        <v>418</v>
      </c>
      <c r="B89" s="71">
        <v>2310175</v>
      </c>
      <c r="C89" t="s">
        <v>99</v>
      </c>
      <c r="D89" t="s">
        <v>122</v>
      </c>
      <c r="E89" t="s">
        <v>305</v>
      </c>
      <c r="F89" t="s">
        <v>301</v>
      </c>
      <c r="G89" t="s">
        <v>906</v>
      </c>
      <c r="H89" t="s">
        <v>202</v>
      </c>
      <c r="I89" t="s">
        <v>222</v>
      </c>
      <c r="J89" s="66">
        <v>1.91</v>
      </c>
      <c r="K89" t="s">
        <v>101</v>
      </c>
      <c r="L89" s="67">
        <v>2.47E-2</v>
      </c>
      <c r="M89" s="67">
        <v>6.1000000000000004E-3</v>
      </c>
      <c r="N89" s="66">
        <v>21611</v>
      </c>
      <c r="O89" s="66">
        <v>103.72</v>
      </c>
      <c r="P89" s="66">
        <v>0</v>
      </c>
      <c r="Q89" s="66">
        <v>22.4149292</v>
      </c>
      <c r="R89" s="67">
        <v>0</v>
      </c>
      <c r="S89" s="67">
        <v>5.8999999999999999E-3</v>
      </c>
      <c r="T89" s="67">
        <v>8.0000000000000004E-4</v>
      </c>
      <c r="U89" s="14" t="str">
        <f>VLOOKUP(B89,'[5]אג"ח קונצרני'!$C$13:$G$537,5,0)</f>
        <v>בנקים</v>
      </c>
    </row>
    <row r="90" spans="1:21">
      <c r="A90" t="s">
        <v>419</v>
      </c>
      <c r="B90" s="71">
        <v>1138205</v>
      </c>
      <c r="C90" t="s">
        <v>99</v>
      </c>
      <c r="D90" t="s">
        <v>122</v>
      </c>
      <c r="E90" t="s">
        <v>420</v>
      </c>
      <c r="F90" t="s">
        <v>301</v>
      </c>
      <c r="G90" t="s">
        <v>906</v>
      </c>
      <c r="H90" t="s">
        <v>202</v>
      </c>
      <c r="I90" t="s">
        <v>222</v>
      </c>
      <c r="J90" s="66">
        <v>1.73</v>
      </c>
      <c r="K90" t="s">
        <v>101</v>
      </c>
      <c r="L90" s="67">
        <v>2.07E-2</v>
      </c>
      <c r="M90" s="67">
        <v>6.3E-3</v>
      </c>
      <c r="N90" s="66">
        <v>6217</v>
      </c>
      <c r="O90" s="66">
        <v>103.01</v>
      </c>
      <c r="P90" s="66">
        <v>0</v>
      </c>
      <c r="Q90" s="66">
        <v>6.4041316999999998</v>
      </c>
      <c r="R90" s="67">
        <v>0</v>
      </c>
      <c r="S90" s="67">
        <v>1.6999999999999999E-3</v>
      </c>
      <c r="T90" s="67">
        <v>2.0000000000000001E-4</v>
      </c>
      <c r="U90" s="14" t="str">
        <f>VLOOKUP(B90,'[5]אג"ח קונצרני'!$C$13:$G$537,5,0)</f>
        <v>בנקים</v>
      </c>
    </row>
    <row r="91" spans="1:21">
      <c r="A91" t="s">
        <v>421</v>
      </c>
      <c r="B91" s="71">
        <v>1143585</v>
      </c>
      <c r="C91" t="s">
        <v>99</v>
      </c>
      <c r="D91" t="s">
        <v>122</v>
      </c>
      <c r="E91" t="s">
        <v>422</v>
      </c>
      <c r="F91" t="s">
        <v>924</v>
      </c>
      <c r="G91" t="s">
        <v>906</v>
      </c>
      <c r="H91" t="s">
        <v>202</v>
      </c>
      <c r="I91" t="s">
        <v>222</v>
      </c>
      <c r="J91" s="66">
        <v>3.89</v>
      </c>
      <c r="K91" t="s">
        <v>101</v>
      </c>
      <c r="L91" s="67">
        <v>1.44E-2</v>
      </c>
      <c r="M91" s="67">
        <v>7.1999999999999998E-3</v>
      </c>
      <c r="N91" s="66">
        <v>19622.23</v>
      </c>
      <c r="O91" s="66">
        <v>103.2</v>
      </c>
      <c r="P91" s="66">
        <v>0</v>
      </c>
      <c r="Q91" s="66">
        <v>20.250141360000001</v>
      </c>
      <c r="R91" s="67">
        <v>0</v>
      </c>
      <c r="S91" s="67">
        <v>5.3E-3</v>
      </c>
      <c r="T91" s="67">
        <v>6.9999999999999999E-4</v>
      </c>
      <c r="U91" s="14" t="str">
        <f>VLOOKUP(B91,'[5]אג"ח קונצרני'!$C$13:$G$537,5,0)</f>
        <v>נדל"ן מניב בישראל</v>
      </c>
    </row>
    <row r="92" spans="1:21">
      <c r="A92" t="s">
        <v>423</v>
      </c>
      <c r="B92" s="71">
        <v>6910137</v>
      </c>
      <c r="C92" t="s">
        <v>99</v>
      </c>
      <c r="D92" t="s">
        <v>122</v>
      </c>
      <c r="E92" t="s">
        <v>424</v>
      </c>
      <c r="F92" t="s">
        <v>301</v>
      </c>
      <c r="G92" t="s">
        <v>908</v>
      </c>
      <c r="H92" t="s">
        <v>202</v>
      </c>
      <c r="I92" t="s">
        <v>222</v>
      </c>
      <c r="J92" s="66">
        <v>1.41</v>
      </c>
      <c r="K92" t="s">
        <v>101</v>
      </c>
      <c r="L92" s="67">
        <v>6.4000000000000001E-2</v>
      </c>
      <c r="M92" s="67">
        <v>7.7999999999999996E-3</v>
      </c>
      <c r="N92" s="66">
        <v>3990.33</v>
      </c>
      <c r="O92" s="66">
        <v>108.41</v>
      </c>
      <c r="P92" s="66">
        <v>0</v>
      </c>
      <c r="Q92" s="66">
        <v>4.3259167529999996</v>
      </c>
      <c r="R92" s="67">
        <v>0</v>
      </c>
      <c r="S92" s="67">
        <v>1.1000000000000001E-3</v>
      </c>
      <c r="T92" s="67">
        <v>2.0000000000000001E-4</v>
      </c>
      <c r="U92" s="14" t="str">
        <f>VLOOKUP(B92,'[5]אג"ח קונצרני'!$C$13:$G$537,5,0)</f>
        <v>בנקים</v>
      </c>
    </row>
    <row r="93" spans="1:21">
      <c r="A93" t="s">
        <v>425</v>
      </c>
      <c r="B93" s="71">
        <v>1145580</v>
      </c>
      <c r="C93" t="s">
        <v>99</v>
      </c>
      <c r="D93" t="s">
        <v>122</v>
      </c>
      <c r="E93" t="s">
        <v>319</v>
      </c>
      <c r="F93" t="s">
        <v>924</v>
      </c>
      <c r="G93" t="s">
        <v>907</v>
      </c>
      <c r="H93" t="s">
        <v>149</v>
      </c>
      <c r="I93" t="s">
        <v>222</v>
      </c>
      <c r="J93" s="66">
        <v>2.95</v>
      </c>
      <c r="K93" t="s">
        <v>101</v>
      </c>
      <c r="L93" s="67">
        <v>1.6299999999999999E-2</v>
      </c>
      <c r="M93" s="67">
        <v>5.8999999999999999E-3</v>
      </c>
      <c r="N93" s="66">
        <v>20438</v>
      </c>
      <c r="O93" s="66">
        <v>103.09</v>
      </c>
      <c r="P93" s="66">
        <v>0</v>
      </c>
      <c r="Q93" s="66">
        <v>21.0695342</v>
      </c>
      <c r="R93" s="67">
        <v>0</v>
      </c>
      <c r="S93" s="67">
        <v>5.5999999999999999E-3</v>
      </c>
      <c r="T93" s="67">
        <v>8.0000000000000004E-4</v>
      </c>
      <c r="U93" s="14" t="str">
        <f>VLOOKUP(B93,'[5]אג"ח קונצרני'!$C$13:$G$537,5,0)</f>
        <v>נדל"ן מניב בישראל</v>
      </c>
    </row>
    <row r="94" spans="1:21">
      <c r="A94" t="s">
        <v>426</v>
      </c>
      <c r="B94" s="71">
        <v>1940550</v>
      </c>
      <c r="C94" t="s">
        <v>99</v>
      </c>
      <c r="D94" t="s">
        <v>122</v>
      </c>
      <c r="E94" t="s">
        <v>314</v>
      </c>
      <c r="F94" t="s">
        <v>301</v>
      </c>
      <c r="G94" t="s">
        <v>908</v>
      </c>
      <c r="H94" t="s">
        <v>202</v>
      </c>
      <c r="I94" t="s">
        <v>222</v>
      </c>
      <c r="J94" s="66">
        <v>1.87</v>
      </c>
      <c r="K94" t="s">
        <v>101</v>
      </c>
      <c r="L94" s="67">
        <v>6.5000000000000002E-2</v>
      </c>
      <c r="M94" s="67">
        <v>8.0999999999999996E-3</v>
      </c>
      <c r="N94" s="66">
        <v>5571</v>
      </c>
      <c r="O94" s="66">
        <v>111.3</v>
      </c>
      <c r="P94" s="66">
        <v>0</v>
      </c>
      <c r="Q94" s="66">
        <v>6.2005229999999996</v>
      </c>
      <c r="R94" s="67">
        <v>0</v>
      </c>
      <c r="S94" s="67">
        <v>1.6000000000000001E-3</v>
      </c>
      <c r="T94" s="67">
        <v>2.0000000000000001E-4</v>
      </c>
      <c r="U94" s="14" t="str">
        <f>VLOOKUP(B94,'[5]אג"ח קונצרני'!$C$13:$G$537,5,0)</f>
        <v>בנקים</v>
      </c>
    </row>
    <row r="95" spans="1:21">
      <c r="A95" t="s">
        <v>427</v>
      </c>
      <c r="B95" s="71">
        <v>1940410</v>
      </c>
      <c r="C95" t="s">
        <v>99</v>
      </c>
      <c r="D95" t="s">
        <v>122</v>
      </c>
      <c r="E95" t="s">
        <v>314</v>
      </c>
      <c r="F95" t="s">
        <v>301</v>
      </c>
      <c r="G95" t="s">
        <v>908</v>
      </c>
      <c r="H95" t="s">
        <v>202</v>
      </c>
      <c r="I95" t="s">
        <v>222</v>
      </c>
      <c r="J95" s="66">
        <v>0.74</v>
      </c>
      <c r="K95" t="s">
        <v>101</v>
      </c>
      <c r="L95" s="67">
        <v>6.0999999999999999E-2</v>
      </c>
      <c r="M95" s="67">
        <v>1.1000000000000001E-3</v>
      </c>
      <c r="N95" s="66">
        <v>8403.16</v>
      </c>
      <c r="O95" s="66">
        <v>106.01</v>
      </c>
      <c r="P95" s="66">
        <v>0</v>
      </c>
      <c r="Q95" s="66">
        <v>8.9081899159999995</v>
      </c>
      <c r="R95" s="67">
        <v>0</v>
      </c>
      <c r="S95" s="67">
        <v>2.3E-3</v>
      </c>
      <c r="T95" s="67">
        <v>2.9999999999999997E-4</v>
      </c>
      <c r="U95" s="14" t="str">
        <f>VLOOKUP(B95,'[5]אג"ח קונצרני'!$C$13:$G$537,5,0)</f>
        <v>בנקים</v>
      </c>
    </row>
    <row r="96" spans="1:21">
      <c r="A96" t="s">
        <v>428</v>
      </c>
      <c r="B96" s="71">
        <v>7460389</v>
      </c>
      <c r="C96" t="s">
        <v>99</v>
      </c>
      <c r="D96" t="s">
        <v>122</v>
      </c>
      <c r="E96" t="s">
        <v>429</v>
      </c>
      <c r="F96" t="s">
        <v>430</v>
      </c>
      <c r="G96" t="s">
        <v>908</v>
      </c>
      <c r="H96" t="s">
        <v>202</v>
      </c>
      <c r="I96" t="s">
        <v>350</v>
      </c>
      <c r="J96" s="66">
        <v>4.7</v>
      </c>
      <c r="K96" t="s">
        <v>101</v>
      </c>
      <c r="L96" s="67">
        <v>2.6100000000000002E-2</v>
      </c>
      <c r="M96" s="67">
        <v>9.1999999999999998E-3</v>
      </c>
      <c r="N96" s="66">
        <v>13350.35</v>
      </c>
      <c r="O96" s="66">
        <v>108.12</v>
      </c>
      <c r="P96" s="66">
        <v>0</v>
      </c>
      <c r="Q96" s="66">
        <v>14.434398420000001</v>
      </c>
      <c r="R96" s="67">
        <v>0</v>
      </c>
      <c r="S96" s="67">
        <v>3.8E-3</v>
      </c>
      <c r="T96" s="67">
        <v>5.0000000000000001E-4</v>
      </c>
      <c r="U96" s="14" t="str">
        <f>VLOOKUP(B96,'[5]אג"ח קונצרני'!$C$13:$G$537,5,0)</f>
        <v>מזון</v>
      </c>
    </row>
    <row r="97" spans="1:21">
      <c r="A97" t="s">
        <v>431</v>
      </c>
      <c r="B97" s="71">
        <v>2810372</v>
      </c>
      <c r="C97" t="s">
        <v>99</v>
      </c>
      <c r="D97" t="s">
        <v>122</v>
      </c>
      <c r="E97" t="s">
        <v>432</v>
      </c>
      <c r="F97" t="s">
        <v>363</v>
      </c>
      <c r="G97" t="s">
        <v>909</v>
      </c>
      <c r="H97" t="s">
        <v>202</v>
      </c>
      <c r="I97" t="s">
        <v>222</v>
      </c>
      <c r="J97" s="66">
        <v>10.82</v>
      </c>
      <c r="K97" t="s">
        <v>101</v>
      </c>
      <c r="L97" s="67">
        <v>2.4E-2</v>
      </c>
      <c r="M97" s="67">
        <v>3.0099999999999998E-2</v>
      </c>
      <c r="N97" s="66">
        <v>18798</v>
      </c>
      <c r="O97" s="66">
        <v>93.9</v>
      </c>
      <c r="P97" s="66">
        <v>0</v>
      </c>
      <c r="Q97" s="66">
        <v>17.651322</v>
      </c>
      <c r="R97" s="67">
        <v>0</v>
      </c>
      <c r="S97" s="67">
        <v>4.7000000000000002E-3</v>
      </c>
      <c r="T97" s="67">
        <v>5.9999999999999995E-4</v>
      </c>
      <c r="U97" s="14" t="str">
        <f>VLOOKUP(B97,'[5]אג"ח קונצרני'!$C$13:$G$537,5,0)</f>
        <v>כימיה, גומי ופלסטיק</v>
      </c>
    </row>
    <row r="98" spans="1:21">
      <c r="A98" t="s">
        <v>433</v>
      </c>
      <c r="B98" s="71">
        <v>1138114</v>
      </c>
      <c r="C98" t="s">
        <v>99</v>
      </c>
      <c r="D98" t="s">
        <v>122</v>
      </c>
      <c r="E98" t="s">
        <v>331</v>
      </c>
      <c r="F98" t="s">
        <v>924</v>
      </c>
      <c r="G98" t="s">
        <v>909</v>
      </c>
      <c r="H98" t="s">
        <v>202</v>
      </c>
      <c r="I98" t="s">
        <v>222</v>
      </c>
      <c r="J98" s="66">
        <v>3.24</v>
      </c>
      <c r="K98" t="s">
        <v>101</v>
      </c>
      <c r="L98" s="67">
        <v>3.39E-2</v>
      </c>
      <c r="M98" s="67">
        <v>1.61E-2</v>
      </c>
      <c r="N98" s="66">
        <v>22687</v>
      </c>
      <c r="O98" s="66">
        <v>107.47</v>
      </c>
      <c r="P98" s="66">
        <v>0</v>
      </c>
      <c r="Q98" s="66">
        <v>24.381718899999999</v>
      </c>
      <c r="R98" s="67">
        <v>0</v>
      </c>
      <c r="S98" s="67">
        <v>6.4000000000000003E-3</v>
      </c>
      <c r="T98" s="67">
        <v>8.9999999999999998E-4</v>
      </c>
      <c r="U98" s="14" t="str">
        <f>VLOOKUP(B98,'[5]אג"ח קונצרני'!$C$13:$G$537,5,0)</f>
        <v>נדל"ן מניב בישראל</v>
      </c>
    </row>
    <row r="99" spans="1:21">
      <c r="A99" t="s">
        <v>434</v>
      </c>
      <c r="B99" s="71">
        <v>1162866</v>
      </c>
      <c r="C99" t="s">
        <v>99</v>
      </c>
      <c r="D99" t="s">
        <v>122</v>
      </c>
      <c r="E99" t="s">
        <v>331</v>
      </c>
      <c r="F99" t="s">
        <v>924</v>
      </c>
      <c r="G99" t="s">
        <v>909</v>
      </c>
      <c r="H99" t="s">
        <v>202</v>
      </c>
      <c r="I99" t="s">
        <v>222</v>
      </c>
      <c r="J99" s="66">
        <v>8.9</v>
      </c>
      <c r="K99" t="s">
        <v>101</v>
      </c>
      <c r="L99" s="67">
        <v>2.4400000000000002E-2</v>
      </c>
      <c r="M99" s="67">
        <v>2.7699999999999999E-2</v>
      </c>
      <c r="N99" s="66">
        <v>11405</v>
      </c>
      <c r="O99" s="66">
        <v>98.11</v>
      </c>
      <c r="P99" s="66">
        <v>0</v>
      </c>
      <c r="Q99" s="66">
        <v>11.1894455</v>
      </c>
      <c r="R99" s="67">
        <v>0</v>
      </c>
      <c r="S99" s="67">
        <v>2.8999999999999998E-3</v>
      </c>
      <c r="T99" s="67">
        <v>4.0000000000000002E-4</v>
      </c>
      <c r="U99" s="14" t="str">
        <f>VLOOKUP(B99,'[5]אג"ח קונצרני'!$C$13:$G$537,5,0)</f>
        <v>נדל"ן מניב בישראל</v>
      </c>
    </row>
    <row r="100" spans="1:21">
      <c r="A100" t="s">
        <v>435</v>
      </c>
      <c r="B100" s="71">
        <v>7550122</v>
      </c>
      <c r="C100" t="s">
        <v>99</v>
      </c>
      <c r="D100" t="s">
        <v>122</v>
      </c>
      <c r="E100" t="s">
        <v>436</v>
      </c>
      <c r="F100" t="s">
        <v>395</v>
      </c>
      <c r="G100" t="s">
        <v>909</v>
      </c>
      <c r="H100" t="s">
        <v>202</v>
      </c>
      <c r="I100" t="s">
        <v>222</v>
      </c>
      <c r="J100" s="66">
        <v>2.2599999999999998</v>
      </c>
      <c r="K100" t="s">
        <v>101</v>
      </c>
      <c r="L100" s="67">
        <v>1.9099999999999999E-2</v>
      </c>
      <c r="M100" s="67">
        <v>1.1900000000000001E-2</v>
      </c>
      <c r="N100" s="66">
        <v>12590.78</v>
      </c>
      <c r="O100" s="66">
        <v>102.45</v>
      </c>
      <c r="P100" s="66">
        <v>0</v>
      </c>
      <c r="Q100" s="66">
        <v>12.899254109999999</v>
      </c>
      <c r="R100" s="67">
        <v>0</v>
      </c>
      <c r="S100" s="67">
        <v>3.3999999999999998E-3</v>
      </c>
      <c r="T100" s="67">
        <v>5.0000000000000001E-4</v>
      </c>
      <c r="U100" s="14" t="str">
        <f>VLOOKUP(B100,'[5]אג"ח קונצרני'!$C$13:$G$537,5,0)</f>
        <v>השקעה ואחזקות</v>
      </c>
    </row>
    <row r="101" spans="1:21">
      <c r="A101" t="s">
        <v>437</v>
      </c>
      <c r="B101" s="71">
        <v>7590151</v>
      </c>
      <c r="C101" t="s">
        <v>99</v>
      </c>
      <c r="D101" t="s">
        <v>122</v>
      </c>
      <c r="E101" t="s">
        <v>338</v>
      </c>
      <c r="F101" t="s">
        <v>924</v>
      </c>
      <c r="G101" t="s">
        <v>909</v>
      </c>
      <c r="H101" t="s">
        <v>202</v>
      </c>
      <c r="I101" t="s">
        <v>222</v>
      </c>
      <c r="J101" s="66">
        <v>8.07</v>
      </c>
      <c r="K101" t="s">
        <v>101</v>
      </c>
      <c r="L101" s="67">
        <v>2.5499999999999998E-2</v>
      </c>
      <c r="M101" s="67">
        <v>2.46E-2</v>
      </c>
      <c r="N101" s="66">
        <v>17706.3</v>
      </c>
      <c r="O101" s="66">
        <v>100.86</v>
      </c>
      <c r="P101" s="66">
        <v>0</v>
      </c>
      <c r="Q101" s="66">
        <v>17.858574180000002</v>
      </c>
      <c r="R101" s="67">
        <v>0</v>
      </c>
      <c r="S101" s="67">
        <v>4.7000000000000002E-3</v>
      </c>
      <c r="T101" s="67">
        <v>5.9999999999999995E-4</v>
      </c>
      <c r="U101" s="14" t="str">
        <f>VLOOKUP(B101,'[5]אג"ח קונצרני'!$C$13:$G$537,5,0)</f>
        <v>נדל"ן מניב בישראל</v>
      </c>
    </row>
    <row r="102" spans="1:21">
      <c r="A102" t="s">
        <v>438</v>
      </c>
      <c r="B102" s="71">
        <v>1137975</v>
      </c>
      <c r="C102" t="s">
        <v>99</v>
      </c>
      <c r="D102" t="s">
        <v>122</v>
      </c>
      <c r="E102" t="s">
        <v>439</v>
      </c>
      <c r="F102" t="s">
        <v>927</v>
      </c>
      <c r="G102" t="s">
        <v>909</v>
      </c>
      <c r="H102" t="s">
        <v>202</v>
      </c>
      <c r="I102" t="s">
        <v>222</v>
      </c>
      <c r="J102" s="66">
        <v>3.07</v>
      </c>
      <c r="K102" t="s">
        <v>101</v>
      </c>
      <c r="L102" s="67">
        <v>4.3499999999999997E-2</v>
      </c>
      <c r="M102" s="67">
        <v>0.1522</v>
      </c>
      <c r="N102" s="66">
        <v>33287.519999999997</v>
      </c>
      <c r="O102" s="66">
        <v>72.72</v>
      </c>
      <c r="P102" s="66">
        <v>0</v>
      </c>
      <c r="Q102" s="66">
        <v>24.206684544000002</v>
      </c>
      <c r="R102" s="67">
        <v>0</v>
      </c>
      <c r="S102" s="67">
        <v>6.4000000000000003E-3</v>
      </c>
      <c r="T102" s="67">
        <v>8.9999999999999998E-4</v>
      </c>
      <c r="U102" s="14" t="str">
        <f>VLOOKUP(B102,'[5]אג"ח קונצרני'!$C$13:$G$537,5,0)</f>
        <v>נדל"ן מניב בחו"ל</v>
      </c>
    </row>
    <row r="103" spans="1:21">
      <c r="A103" t="s">
        <v>440</v>
      </c>
      <c r="B103" s="71">
        <v>4160149</v>
      </c>
      <c r="C103" t="s">
        <v>99</v>
      </c>
      <c r="D103" t="s">
        <v>122</v>
      </c>
      <c r="E103" t="s">
        <v>441</v>
      </c>
      <c r="F103" t="s">
        <v>924</v>
      </c>
      <c r="G103" t="s">
        <v>909</v>
      </c>
      <c r="H103" t="s">
        <v>202</v>
      </c>
      <c r="I103" t="s">
        <v>222</v>
      </c>
      <c r="J103" s="66">
        <v>1.95</v>
      </c>
      <c r="K103" t="s">
        <v>101</v>
      </c>
      <c r="L103" s="67">
        <v>4.5999999999999999E-2</v>
      </c>
      <c r="M103" s="67">
        <v>1.1299999999999999E-2</v>
      </c>
      <c r="N103" s="66">
        <v>5043</v>
      </c>
      <c r="O103" s="66">
        <v>106.83</v>
      </c>
      <c r="P103" s="66">
        <v>0</v>
      </c>
      <c r="Q103" s="66">
        <v>5.3874369</v>
      </c>
      <c r="R103" s="67">
        <v>0</v>
      </c>
      <c r="S103" s="67">
        <v>1.4E-3</v>
      </c>
      <c r="T103" s="67">
        <v>2.0000000000000001E-4</v>
      </c>
      <c r="U103" s="14" t="str">
        <f>VLOOKUP(B103,'[5]אג"ח קונצרני'!$C$13:$G$537,5,0)</f>
        <v>נדל"ן מניב בישראל</v>
      </c>
    </row>
    <row r="104" spans="1:21">
      <c r="A104" t="s">
        <v>442</v>
      </c>
      <c r="B104" s="71">
        <v>4160156</v>
      </c>
      <c r="C104" t="s">
        <v>99</v>
      </c>
      <c r="D104" t="s">
        <v>122</v>
      </c>
      <c r="E104" t="s">
        <v>441</v>
      </c>
      <c r="F104" t="s">
        <v>924</v>
      </c>
      <c r="G104" t="s">
        <v>909</v>
      </c>
      <c r="H104" t="s">
        <v>202</v>
      </c>
      <c r="I104" t="s">
        <v>222</v>
      </c>
      <c r="J104" s="66">
        <v>3.55</v>
      </c>
      <c r="K104" t="s">
        <v>101</v>
      </c>
      <c r="L104" s="67">
        <v>2.5499999999999998E-2</v>
      </c>
      <c r="M104" s="67">
        <v>1.0800000000000001E-2</v>
      </c>
      <c r="N104" s="66">
        <v>8230</v>
      </c>
      <c r="O104" s="66">
        <v>105.32</v>
      </c>
      <c r="P104" s="66">
        <v>0</v>
      </c>
      <c r="Q104" s="66">
        <v>8.6678359999999994</v>
      </c>
      <c r="R104" s="67">
        <v>0</v>
      </c>
      <c r="S104" s="67">
        <v>2.3E-3</v>
      </c>
      <c r="T104" s="67">
        <v>2.9999999999999997E-4</v>
      </c>
      <c r="U104" s="14" t="str">
        <f>VLOOKUP(B104,'[5]אג"ח קונצרני'!$C$13:$G$537,5,0)</f>
        <v>נדל"ן מניב בישראל</v>
      </c>
    </row>
    <row r="105" spans="1:21">
      <c r="A105" t="s">
        <v>443</v>
      </c>
      <c r="B105" s="71">
        <v>1147560</v>
      </c>
      <c r="C105" t="s">
        <v>99</v>
      </c>
      <c r="D105" t="s">
        <v>122</v>
      </c>
      <c r="E105" t="s">
        <v>439</v>
      </c>
      <c r="F105" t="s">
        <v>927</v>
      </c>
      <c r="G105" t="s">
        <v>909</v>
      </c>
      <c r="H105" t="s">
        <v>202</v>
      </c>
      <c r="I105" t="s">
        <v>222</v>
      </c>
      <c r="J105" s="66">
        <v>3.52</v>
      </c>
      <c r="K105" t="s">
        <v>101</v>
      </c>
      <c r="L105" s="67">
        <v>3.15E-2</v>
      </c>
      <c r="M105" s="67">
        <v>6.6600000000000006E-2</v>
      </c>
      <c r="N105" s="66">
        <v>5638.13</v>
      </c>
      <c r="O105" s="66">
        <v>89.18</v>
      </c>
      <c r="P105" s="66">
        <v>0</v>
      </c>
      <c r="Q105" s="66">
        <v>5.0280843339999999</v>
      </c>
      <c r="R105" s="67">
        <v>0</v>
      </c>
      <c r="S105" s="67">
        <v>1.2999999999999999E-3</v>
      </c>
      <c r="T105" s="67">
        <v>2.0000000000000001E-4</v>
      </c>
      <c r="U105" s="14" t="str">
        <f>VLOOKUP(B105,'[5]אג"ח קונצרני'!$C$13:$G$537,5,0)</f>
        <v>נדל"ן מניב בחו"ל</v>
      </c>
    </row>
    <row r="106" spans="1:21">
      <c r="A106" t="s">
        <v>444</v>
      </c>
      <c r="B106" s="71">
        <v>6000202</v>
      </c>
      <c r="C106" t="s">
        <v>99</v>
      </c>
      <c r="D106" t="s">
        <v>122</v>
      </c>
      <c r="E106" t="s">
        <v>340</v>
      </c>
      <c r="F106" t="s">
        <v>341</v>
      </c>
      <c r="G106" t="s">
        <v>910</v>
      </c>
      <c r="H106" t="s">
        <v>149</v>
      </c>
      <c r="I106" t="s">
        <v>222</v>
      </c>
      <c r="J106" s="66">
        <v>2.1800000000000002</v>
      </c>
      <c r="K106" t="s">
        <v>101</v>
      </c>
      <c r="L106" s="67">
        <v>4.8000000000000001E-2</v>
      </c>
      <c r="M106" s="67">
        <v>8.0999999999999996E-3</v>
      </c>
      <c r="N106" s="66">
        <v>20335.61</v>
      </c>
      <c r="O106" s="66">
        <v>110</v>
      </c>
      <c r="P106" s="66">
        <v>0</v>
      </c>
      <c r="Q106" s="66">
        <v>22.369171000000001</v>
      </c>
      <c r="R106" s="67">
        <v>0</v>
      </c>
      <c r="S106" s="67">
        <v>5.8999999999999999E-3</v>
      </c>
      <c r="T106" s="67">
        <v>8.0000000000000004E-4</v>
      </c>
      <c r="U106" s="14" t="str">
        <f>VLOOKUP(B106,'[5]אג"ח קונצרני'!$C$13:$G$537,5,0)</f>
        <v>אנרגיה</v>
      </c>
    </row>
    <row r="107" spans="1:21">
      <c r="A107" t="s">
        <v>445</v>
      </c>
      <c r="B107" s="71">
        <v>6000228</v>
      </c>
      <c r="C107" t="s">
        <v>99</v>
      </c>
      <c r="D107" t="s">
        <v>122</v>
      </c>
      <c r="E107" t="s">
        <v>340</v>
      </c>
      <c r="F107" t="s">
        <v>341</v>
      </c>
      <c r="G107" t="s">
        <v>910</v>
      </c>
      <c r="H107" t="s">
        <v>149</v>
      </c>
      <c r="I107" t="s">
        <v>222</v>
      </c>
      <c r="J107" s="66">
        <v>0.65</v>
      </c>
      <c r="K107" t="s">
        <v>101</v>
      </c>
      <c r="L107" s="67">
        <v>4.4999999999999998E-2</v>
      </c>
      <c r="M107" s="67">
        <v>1E-3</v>
      </c>
      <c r="N107" s="66">
        <v>14729</v>
      </c>
      <c r="O107" s="66">
        <v>104.43</v>
      </c>
      <c r="P107" s="66">
        <v>0</v>
      </c>
      <c r="Q107" s="66">
        <v>15.381494699999999</v>
      </c>
      <c r="R107" s="67">
        <v>0</v>
      </c>
      <c r="S107" s="67">
        <v>4.1000000000000003E-3</v>
      </c>
      <c r="T107" s="67">
        <v>5.9999999999999995E-4</v>
      </c>
      <c r="U107" s="14" t="str">
        <f>VLOOKUP(B107,'[5]אג"ח קונצרני'!$C$13:$G$537,5,0)</f>
        <v>אנרגיה</v>
      </c>
    </row>
    <row r="108" spans="1:21">
      <c r="A108" t="s">
        <v>446</v>
      </c>
      <c r="B108" s="71">
        <v>6000277</v>
      </c>
      <c r="C108" t="s">
        <v>99</v>
      </c>
      <c r="D108" t="s">
        <v>122</v>
      </c>
      <c r="E108" t="s">
        <v>340</v>
      </c>
      <c r="F108" t="s">
        <v>341</v>
      </c>
      <c r="G108" t="s">
        <v>910</v>
      </c>
      <c r="H108" t="s">
        <v>149</v>
      </c>
      <c r="I108" t="s">
        <v>222</v>
      </c>
      <c r="J108" s="66">
        <v>3.56</v>
      </c>
      <c r="K108" t="s">
        <v>101</v>
      </c>
      <c r="L108" s="67">
        <v>2.5499999999999998E-2</v>
      </c>
      <c r="M108" s="67">
        <v>8.6999999999999994E-3</v>
      </c>
      <c r="N108" s="66">
        <v>13406</v>
      </c>
      <c r="O108" s="66">
        <v>106.85</v>
      </c>
      <c r="P108" s="66">
        <v>0</v>
      </c>
      <c r="Q108" s="66">
        <v>14.324311</v>
      </c>
      <c r="R108" s="67">
        <v>0</v>
      </c>
      <c r="S108" s="67">
        <v>3.8E-3</v>
      </c>
      <c r="T108" s="67">
        <v>5.0000000000000001E-4</v>
      </c>
      <c r="U108" s="14" t="str">
        <f>VLOOKUP(B108,'[5]אג"ח קונצרני'!$C$13:$G$537,5,0)</f>
        <v>אנרגיה</v>
      </c>
    </row>
    <row r="109" spans="1:21">
      <c r="A109" t="s">
        <v>447</v>
      </c>
      <c r="B109" s="71">
        <v>1157536</v>
      </c>
      <c r="C109" t="s">
        <v>99</v>
      </c>
      <c r="D109" t="s">
        <v>122</v>
      </c>
      <c r="E109" t="s">
        <v>448</v>
      </c>
      <c r="F109" t="s">
        <v>127</v>
      </c>
      <c r="G109" t="s">
        <v>910</v>
      </c>
      <c r="H109" t="s">
        <v>149</v>
      </c>
      <c r="I109" t="s">
        <v>222</v>
      </c>
      <c r="J109" s="66">
        <v>2.14</v>
      </c>
      <c r="K109" t="s">
        <v>101</v>
      </c>
      <c r="L109" s="67">
        <v>1.49E-2</v>
      </c>
      <c r="M109" s="67">
        <v>7.1999999999999998E-3</v>
      </c>
      <c r="N109" s="66">
        <v>23506.81</v>
      </c>
      <c r="O109" s="66">
        <v>101.78</v>
      </c>
      <c r="P109" s="66">
        <v>0</v>
      </c>
      <c r="Q109" s="66">
        <v>23.925231218</v>
      </c>
      <c r="R109" s="67">
        <v>0</v>
      </c>
      <c r="S109" s="67">
        <v>6.3E-3</v>
      </c>
      <c r="T109" s="67">
        <v>8.9999999999999998E-4</v>
      </c>
      <c r="U109" s="14" t="str">
        <f>VLOOKUP(B109,'[5]אג"ח קונצרני'!$C$13:$G$537,5,0)</f>
        <v>שירותים פיננסיים</v>
      </c>
    </row>
    <row r="110" spans="1:21">
      <c r="A110" t="s">
        <v>449</v>
      </c>
      <c r="B110" s="71">
        <v>2810299</v>
      </c>
      <c r="C110" t="s">
        <v>99</v>
      </c>
      <c r="D110" t="s">
        <v>122</v>
      </c>
      <c r="E110" t="s">
        <v>432</v>
      </c>
      <c r="F110" t="s">
        <v>363</v>
      </c>
      <c r="G110" t="s">
        <v>909</v>
      </c>
      <c r="H110" t="s">
        <v>202</v>
      </c>
      <c r="I110" t="s">
        <v>222</v>
      </c>
      <c r="J110" s="66">
        <v>2.19</v>
      </c>
      <c r="K110" t="s">
        <v>101</v>
      </c>
      <c r="L110" s="67">
        <v>2.4500000000000001E-2</v>
      </c>
      <c r="M110" s="67">
        <v>1.14E-2</v>
      </c>
      <c r="N110" s="66">
        <v>21574</v>
      </c>
      <c r="O110" s="66">
        <v>103.52</v>
      </c>
      <c r="P110" s="66">
        <v>0</v>
      </c>
      <c r="Q110" s="66">
        <v>22.3334048</v>
      </c>
      <c r="R110" s="67">
        <v>0</v>
      </c>
      <c r="S110" s="67">
        <v>5.8999999999999999E-3</v>
      </c>
      <c r="T110" s="67">
        <v>8.0000000000000004E-4</v>
      </c>
      <c r="U110" s="14" t="str">
        <f>VLOOKUP(B110,'[5]אג"ח קונצרני'!$C$13:$G$537,5,0)</f>
        <v>כימיה, גומי ופלסטיק</v>
      </c>
    </row>
    <row r="111" spans="1:21">
      <c r="A111" t="s">
        <v>450</v>
      </c>
      <c r="B111" s="71">
        <v>6040158</v>
      </c>
      <c r="C111" t="s">
        <v>99</v>
      </c>
      <c r="D111" t="s">
        <v>122</v>
      </c>
      <c r="E111" t="s">
        <v>303</v>
      </c>
      <c r="F111" t="s">
        <v>301</v>
      </c>
      <c r="G111" t="s">
        <v>909</v>
      </c>
      <c r="H111" t="s">
        <v>202</v>
      </c>
      <c r="I111" t="s">
        <v>222</v>
      </c>
      <c r="J111" s="66">
        <v>0.54</v>
      </c>
      <c r="K111" t="s">
        <v>101</v>
      </c>
      <c r="L111" s="67">
        <v>1.43E-2</v>
      </c>
      <c r="M111" s="67">
        <v>0.23719999999999999</v>
      </c>
      <c r="N111" s="66">
        <v>19871</v>
      </c>
      <c r="O111" s="66">
        <v>100.54</v>
      </c>
      <c r="P111" s="66">
        <v>0</v>
      </c>
      <c r="Q111" s="66">
        <v>19.978303400000001</v>
      </c>
      <c r="R111" s="67">
        <v>0</v>
      </c>
      <c r="S111" s="67">
        <v>5.3E-3</v>
      </c>
      <c r="T111" s="67">
        <v>6.9999999999999999E-4</v>
      </c>
      <c r="U111" s="14" t="str">
        <f>VLOOKUP(B111,'[5]אג"ח קונצרני'!$C$13:$G$537,5,0)</f>
        <v>בנקים</v>
      </c>
    </row>
    <row r="112" spans="1:21">
      <c r="A112" t="s">
        <v>451</v>
      </c>
      <c r="B112" s="71">
        <v>1137033</v>
      </c>
      <c r="C112" t="s">
        <v>99</v>
      </c>
      <c r="D112" t="s">
        <v>122</v>
      </c>
      <c r="E112" t="s">
        <v>452</v>
      </c>
      <c r="F112" t="s">
        <v>377</v>
      </c>
      <c r="G112" t="s">
        <v>910</v>
      </c>
      <c r="H112" t="s">
        <v>149</v>
      </c>
      <c r="I112" t="s">
        <v>222</v>
      </c>
      <c r="J112" s="66">
        <v>2.66</v>
      </c>
      <c r="K112" t="s">
        <v>101</v>
      </c>
      <c r="L112" s="67">
        <v>3.39E-2</v>
      </c>
      <c r="M112" s="67">
        <v>2.1899999999999999E-2</v>
      </c>
      <c r="N112" s="66">
        <v>17445</v>
      </c>
      <c r="O112" s="66">
        <v>104</v>
      </c>
      <c r="P112" s="66">
        <v>0</v>
      </c>
      <c r="Q112" s="66">
        <v>18.142800000000001</v>
      </c>
      <c r="R112" s="67">
        <v>0</v>
      </c>
      <c r="S112" s="67">
        <v>4.7999999999999996E-3</v>
      </c>
      <c r="T112" s="67">
        <v>6.9999999999999999E-4</v>
      </c>
      <c r="U112" s="14" t="str">
        <f>VLOOKUP(B112,'[5]אג"ח קונצרני'!$C$13:$G$537,5,0)</f>
        <v>ביטוח</v>
      </c>
    </row>
    <row r="113" spans="1:21">
      <c r="A113" t="s">
        <v>453</v>
      </c>
      <c r="B113" s="71">
        <v>5660063</v>
      </c>
      <c r="C113" t="s">
        <v>99</v>
      </c>
      <c r="D113" t="s">
        <v>122</v>
      </c>
      <c r="E113" t="s">
        <v>454</v>
      </c>
      <c r="F113" t="s">
        <v>377</v>
      </c>
      <c r="G113" t="s">
        <v>910</v>
      </c>
      <c r="H113" t="s">
        <v>149</v>
      </c>
      <c r="I113" t="s">
        <v>222</v>
      </c>
      <c r="J113" s="66">
        <v>3.11</v>
      </c>
      <c r="K113" t="s">
        <v>101</v>
      </c>
      <c r="L113" s="67">
        <v>2.9399999999999999E-2</v>
      </c>
      <c r="M113" s="67">
        <v>1.12E-2</v>
      </c>
      <c r="N113" s="66">
        <v>9151</v>
      </c>
      <c r="O113" s="66">
        <v>107.95</v>
      </c>
      <c r="P113" s="66">
        <v>0</v>
      </c>
      <c r="Q113" s="66">
        <v>9.8785045</v>
      </c>
      <c r="R113" s="67">
        <v>0</v>
      </c>
      <c r="S113" s="67">
        <v>2.5999999999999999E-3</v>
      </c>
      <c r="T113" s="67">
        <v>4.0000000000000002E-4</v>
      </c>
      <c r="U113" s="14" t="str">
        <f>VLOOKUP(B113,'[5]אג"ח קונצרני'!$C$13:$G$537,5,0)</f>
        <v>ביטוח</v>
      </c>
    </row>
    <row r="114" spans="1:21">
      <c r="A114" t="s">
        <v>455</v>
      </c>
      <c r="B114" s="71">
        <v>6430169</v>
      </c>
      <c r="C114" t="s">
        <v>99</v>
      </c>
      <c r="D114" t="s">
        <v>122</v>
      </c>
      <c r="E114" t="s">
        <v>456</v>
      </c>
      <c r="F114" t="s">
        <v>457</v>
      </c>
      <c r="G114" t="s">
        <v>909</v>
      </c>
      <c r="H114" t="s">
        <v>202</v>
      </c>
      <c r="I114" t="s">
        <v>222</v>
      </c>
      <c r="J114" s="66">
        <v>2.08</v>
      </c>
      <c r="K114" t="s">
        <v>101</v>
      </c>
      <c r="L114" s="67">
        <v>2.3599999999999999E-2</v>
      </c>
      <c r="M114" s="67">
        <v>1.84E-2</v>
      </c>
      <c r="N114" s="66">
        <v>7726.21</v>
      </c>
      <c r="O114" s="66">
        <v>102.1</v>
      </c>
      <c r="P114" s="66">
        <v>0</v>
      </c>
      <c r="Q114" s="66">
        <v>7.8884604100000004</v>
      </c>
      <c r="R114" s="67">
        <v>0</v>
      </c>
      <c r="S114" s="67">
        <v>2.0999999999999999E-3</v>
      </c>
      <c r="T114" s="67">
        <v>2.9999999999999997E-4</v>
      </c>
      <c r="U114" s="14" t="str">
        <f>VLOOKUP(B114,'[5]אג"ח קונצרני'!$C$13:$G$537,5,0)</f>
        <v>חיפושי נפט וגז</v>
      </c>
    </row>
    <row r="115" spans="1:21">
      <c r="A115" t="s">
        <v>458</v>
      </c>
      <c r="B115" s="71">
        <v>1143395</v>
      </c>
      <c r="C115" t="s">
        <v>99</v>
      </c>
      <c r="D115" t="s">
        <v>122</v>
      </c>
      <c r="E115" t="s">
        <v>459</v>
      </c>
      <c r="F115" t="s">
        <v>927</v>
      </c>
      <c r="G115" t="s">
        <v>910</v>
      </c>
      <c r="H115" t="s">
        <v>149</v>
      </c>
      <c r="I115" t="s">
        <v>222</v>
      </c>
      <c r="J115" s="66">
        <v>6.57</v>
      </c>
      <c r="K115" t="s">
        <v>101</v>
      </c>
      <c r="L115" s="67">
        <v>3.6900000000000002E-2</v>
      </c>
      <c r="M115" s="67">
        <v>3.0800000000000001E-2</v>
      </c>
      <c r="N115" s="66">
        <v>7898.1</v>
      </c>
      <c r="O115" s="66">
        <v>105.69</v>
      </c>
      <c r="P115" s="66">
        <v>0</v>
      </c>
      <c r="Q115" s="66">
        <v>8.3475018900000002</v>
      </c>
      <c r="R115" s="67">
        <v>0</v>
      </c>
      <c r="S115" s="67">
        <v>2.2000000000000001E-3</v>
      </c>
      <c r="T115" s="67">
        <v>2.9999999999999997E-4</v>
      </c>
      <c r="U115" s="14" t="str">
        <f>VLOOKUP(B115,'[5]אג"ח קונצרני'!$C$13:$G$537,5,0)</f>
        <v>נדל"ן מניב בחו"ל</v>
      </c>
    </row>
    <row r="116" spans="1:21">
      <c r="A116" t="s">
        <v>460</v>
      </c>
      <c r="B116" s="71">
        <v>1156405</v>
      </c>
      <c r="C116" t="s">
        <v>99</v>
      </c>
      <c r="D116" t="s">
        <v>122</v>
      </c>
      <c r="E116" t="s">
        <v>459</v>
      </c>
      <c r="F116" t="s">
        <v>927</v>
      </c>
      <c r="G116" t="s">
        <v>910</v>
      </c>
      <c r="H116" t="s">
        <v>149</v>
      </c>
      <c r="I116" t="s">
        <v>222</v>
      </c>
      <c r="J116" s="66">
        <v>0.57999999999999996</v>
      </c>
      <c r="K116" t="s">
        <v>101</v>
      </c>
      <c r="L116" s="67">
        <v>2.1700000000000001E-2</v>
      </c>
      <c r="M116" s="67">
        <v>4.5999999999999999E-3</v>
      </c>
      <c r="N116" s="66">
        <v>4505</v>
      </c>
      <c r="O116" s="66">
        <v>101.9</v>
      </c>
      <c r="P116" s="66">
        <v>0</v>
      </c>
      <c r="Q116" s="66">
        <v>4.5905950000000004</v>
      </c>
      <c r="R116" s="67">
        <v>0</v>
      </c>
      <c r="S116" s="67">
        <v>1.1999999999999999E-3</v>
      </c>
      <c r="T116" s="67">
        <v>2.0000000000000001E-4</v>
      </c>
      <c r="U116" s="14" t="str">
        <f>VLOOKUP(B116,'[5]אג"ח קונצרני'!$C$13:$G$537,5,0)</f>
        <v>נדל"ן מניב בחו"ל</v>
      </c>
    </row>
    <row r="117" spans="1:21">
      <c r="A117" t="s">
        <v>461</v>
      </c>
      <c r="B117" s="71">
        <v>1130939</v>
      </c>
      <c r="C117" t="s">
        <v>99</v>
      </c>
      <c r="D117" t="s">
        <v>122</v>
      </c>
      <c r="E117" t="s">
        <v>459</v>
      </c>
      <c r="F117" t="s">
        <v>927</v>
      </c>
      <c r="G117" t="s">
        <v>910</v>
      </c>
      <c r="H117" t="s">
        <v>149</v>
      </c>
      <c r="I117" t="s">
        <v>222</v>
      </c>
      <c r="J117" s="66">
        <v>2.41</v>
      </c>
      <c r="K117" t="s">
        <v>101</v>
      </c>
      <c r="L117" s="67">
        <v>6.4000000000000001E-2</v>
      </c>
      <c r="M117" s="67">
        <v>2.3699999999999999E-2</v>
      </c>
      <c r="N117" s="66">
        <v>4948</v>
      </c>
      <c r="O117" s="66">
        <v>112.8</v>
      </c>
      <c r="P117" s="66">
        <v>0</v>
      </c>
      <c r="Q117" s="66">
        <v>5.5813439999999996</v>
      </c>
      <c r="R117" s="67">
        <v>0</v>
      </c>
      <c r="S117" s="67">
        <v>1.5E-3</v>
      </c>
      <c r="T117" s="67">
        <v>2.0000000000000001E-4</v>
      </c>
      <c r="U117" s="14" t="str">
        <f>VLOOKUP(B117,'[5]אג"ח קונצרני'!$C$13:$G$537,5,0)</f>
        <v>נדל"ן מניב בחו"ל</v>
      </c>
    </row>
    <row r="118" spans="1:21">
      <c r="A118" t="s">
        <v>462</v>
      </c>
      <c r="B118" s="71">
        <v>1145598</v>
      </c>
      <c r="C118" t="s">
        <v>99</v>
      </c>
      <c r="D118" t="s">
        <v>122</v>
      </c>
      <c r="E118" t="s">
        <v>463</v>
      </c>
      <c r="F118" t="s">
        <v>927</v>
      </c>
      <c r="G118" t="s">
        <v>909</v>
      </c>
      <c r="H118" t="s">
        <v>202</v>
      </c>
      <c r="I118" t="s">
        <v>222</v>
      </c>
      <c r="J118" s="66">
        <v>2.87</v>
      </c>
      <c r="K118" t="s">
        <v>101</v>
      </c>
      <c r="L118" s="67">
        <v>3.3799999999999997E-2</v>
      </c>
      <c r="M118" s="67">
        <v>3.0200000000000001E-2</v>
      </c>
      <c r="N118" s="66">
        <v>20077</v>
      </c>
      <c r="O118" s="66">
        <v>100.99</v>
      </c>
      <c r="P118" s="66">
        <v>0</v>
      </c>
      <c r="Q118" s="66">
        <v>20.2757623</v>
      </c>
      <c r="R118" s="67">
        <v>0</v>
      </c>
      <c r="S118" s="67">
        <v>5.3E-3</v>
      </c>
      <c r="T118" s="67">
        <v>6.9999999999999999E-4</v>
      </c>
      <c r="U118" s="14" t="str">
        <f>VLOOKUP(B118,'[5]אג"ח קונצרני'!$C$13:$G$537,5,0)</f>
        <v>נדל"ן מניב בחו"ל</v>
      </c>
    </row>
    <row r="119" spans="1:21">
      <c r="A119" t="s">
        <v>464</v>
      </c>
      <c r="B119" s="71">
        <v>1160597</v>
      </c>
      <c r="C119" t="s">
        <v>99</v>
      </c>
      <c r="D119" t="s">
        <v>122</v>
      </c>
      <c r="E119" t="s">
        <v>463</v>
      </c>
      <c r="F119" t="s">
        <v>927</v>
      </c>
      <c r="G119" t="s">
        <v>909</v>
      </c>
      <c r="H119" t="s">
        <v>202</v>
      </c>
      <c r="I119" t="s">
        <v>222</v>
      </c>
      <c r="J119" s="66">
        <v>5.84</v>
      </c>
      <c r="K119" t="s">
        <v>101</v>
      </c>
      <c r="L119" s="67">
        <v>3.49E-2</v>
      </c>
      <c r="M119" s="67">
        <v>4.58E-2</v>
      </c>
      <c r="N119" s="66">
        <v>5641</v>
      </c>
      <c r="O119" s="66">
        <v>94.21</v>
      </c>
      <c r="P119" s="66">
        <v>0</v>
      </c>
      <c r="Q119" s="66">
        <v>5.3143861000000001</v>
      </c>
      <c r="R119" s="67">
        <v>0</v>
      </c>
      <c r="S119" s="67">
        <v>1.4E-3</v>
      </c>
      <c r="T119" s="67">
        <v>2.0000000000000001E-4</v>
      </c>
      <c r="U119" s="14" t="str">
        <f>VLOOKUP(B119,'[5]אג"ח קונצרני'!$C$13:$G$537,5,0)</f>
        <v>נדל"ן מניב בחו"ל</v>
      </c>
    </row>
    <row r="120" spans="1:21">
      <c r="A120" t="s">
        <v>465</v>
      </c>
      <c r="B120" s="71">
        <v>7770258</v>
      </c>
      <c r="C120" t="s">
        <v>99</v>
      </c>
      <c r="D120" t="s">
        <v>122</v>
      </c>
      <c r="E120" t="s">
        <v>357</v>
      </c>
      <c r="F120" t="s">
        <v>358</v>
      </c>
      <c r="G120" t="s">
        <v>909</v>
      </c>
      <c r="H120" t="s">
        <v>202</v>
      </c>
      <c r="I120" t="s">
        <v>222</v>
      </c>
      <c r="J120" s="66">
        <v>6.49</v>
      </c>
      <c r="K120" t="s">
        <v>101</v>
      </c>
      <c r="L120" s="67">
        <v>3.5200000000000002E-2</v>
      </c>
      <c r="M120" s="67">
        <v>1.7999999999999999E-2</v>
      </c>
      <c r="N120" s="66">
        <v>20970</v>
      </c>
      <c r="O120" s="66">
        <v>112.98</v>
      </c>
      <c r="P120" s="66">
        <v>0</v>
      </c>
      <c r="Q120" s="66">
        <v>23.691905999999999</v>
      </c>
      <c r="R120" s="67">
        <v>0</v>
      </c>
      <c r="S120" s="67">
        <v>6.1999999999999998E-3</v>
      </c>
      <c r="T120" s="67">
        <v>8.9999999999999998E-4</v>
      </c>
      <c r="U120" s="14" t="str">
        <f>VLOOKUP(B120,'[5]אג"ח קונצרני'!$C$13:$G$537,5,0)</f>
        <v>מסחר</v>
      </c>
    </row>
    <row r="121" spans="1:21">
      <c r="A121" t="s">
        <v>466</v>
      </c>
      <c r="B121" s="71">
        <v>7770209</v>
      </c>
      <c r="C121" t="s">
        <v>99</v>
      </c>
      <c r="D121" t="s">
        <v>122</v>
      </c>
      <c r="E121" t="s">
        <v>357</v>
      </c>
      <c r="F121" t="s">
        <v>358</v>
      </c>
      <c r="G121" t="s">
        <v>909</v>
      </c>
      <c r="H121" t="s">
        <v>202</v>
      </c>
      <c r="I121" t="s">
        <v>222</v>
      </c>
      <c r="J121" s="66">
        <v>4.3600000000000003</v>
      </c>
      <c r="K121" t="s">
        <v>101</v>
      </c>
      <c r="L121" s="67">
        <v>5.0900000000000001E-2</v>
      </c>
      <c r="M121" s="67">
        <v>1.1900000000000001E-2</v>
      </c>
      <c r="N121" s="66">
        <v>20241.7</v>
      </c>
      <c r="O121" s="66">
        <v>121.35</v>
      </c>
      <c r="P121" s="66">
        <v>0</v>
      </c>
      <c r="Q121" s="66">
        <v>24.563302950000001</v>
      </c>
      <c r="R121" s="67">
        <v>0</v>
      </c>
      <c r="S121" s="67">
        <v>6.4999999999999997E-3</v>
      </c>
      <c r="T121" s="67">
        <v>8.9999999999999998E-4</v>
      </c>
      <c r="U121" s="14" t="str">
        <f>VLOOKUP(B121,'[5]אג"ח קונצרני'!$C$13:$G$537,5,0)</f>
        <v>מסחר</v>
      </c>
    </row>
    <row r="122" spans="1:21">
      <c r="A122" t="s">
        <v>467</v>
      </c>
      <c r="B122" s="71">
        <v>1127547</v>
      </c>
      <c r="C122" t="s">
        <v>99</v>
      </c>
      <c r="D122" t="s">
        <v>122</v>
      </c>
      <c r="E122" t="s">
        <v>468</v>
      </c>
      <c r="F122" t="s">
        <v>469</v>
      </c>
      <c r="G122" t="s">
        <v>909</v>
      </c>
      <c r="H122" t="s">
        <v>202</v>
      </c>
      <c r="I122" t="s">
        <v>222</v>
      </c>
      <c r="J122" s="66">
        <v>0.5</v>
      </c>
      <c r="K122" t="s">
        <v>101</v>
      </c>
      <c r="L122" s="67">
        <v>4.1000000000000002E-2</v>
      </c>
      <c r="M122" s="67">
        <v>4.1099999999999998E-2</v>
      </c>
      <c r="N122" s="66">
        <v>7358.25</v>
      </c>
      <c r="O122" s="66">
        <v>102.04</v>
      </c>
      <c r="P122" s="66">
        <v>0.14715</v>
      </c>
      <c r="Q122" s="66">
        <v>7.6555083000000002</v>
      </c>
      <c r="R122" s="67">
        <v>0</v>
      </c>
      <c r="S122" s="67">
        <v>2E-3</v>
      </c>
      <c r="T122" s="67">
        <v>2.9999999999999997E-4</v>
      </c>
      <c r="U122" s="14" t="str">
        <f>VLOOKUP(B122,'[5]אג"ח קונצרני'!$C$13:$G$537,5,0)</f>
        <v>ביטחוניות</v>
      </c>
    </row>
    <row r="123" spans="1:21">
      <c r="A123" t="s">
        <v>470</v>
      </c>
      <c r="B123" s="71">
        <v>1133131</v>
      </c>
      <c r="C123" t="s">
        <v>99</v>
      </c>
      <c r="D123" t="s">
        <v>122</v>
      </c>
      <c r="E123" t="s">
        <v>468</v>
      </c>
      <c r="F123" t="s">
        <v>469</v>
      </c>
      <c r="G123" t="s">
        <v>909</v>
      </c>
      <c r="H123" t="s">
        <v>202</v>
      </c>
      <c r="I123" t="s">
        <v>222</v>
      </c>
      <c r="J123" s="66">
        <v>2.39</v>
      </c>
      <c r="K123" t="s">
        <v>101</v>
      </c>
      <c r="L123" s="67">
        <v>1.0500000000000001E-2</v>
      </c>
      <c r="M123" s="67">
        <v>9.1000000000000004E-3</v>
      </c>
      <c r="N123" s="66">
        <v>11365</v>
      </c>
      <c r="O123" s="66">
        <v>100.42</v>
      </c>
      <c r="P123" s="66">
        <v>0</v>
      </c>
      <c r="Q123" s="66">
        <v>11.412732999999999</v>
      </c>
      <c r="R123" s="67">
        <v>0</v>
      </c>
      <c r="S123" s="67">
        <v>3.0000000000000001E-3</v>
      </c>
      <c r="T123" s="67">
        <v>4.0000000000000002E-4</v>
      </c>
      <c r="U123" s="14" t="str">
        <f>VLOOKUP(B123,'[5]אג"ח קונצרני'!$C$13:$G$537,5,0)</f>
        <v>ביטחוניות</v>
      </c>
    </row>
    <row r="124" spans="1:21">
      <c r="A124" t="s">
        <v>471</v>
      </c>
      <c r="B124" s="71">
        <v>1160167</v>
      </c>
      <c r="C124" t="s">
        <v>99</v>
      </c>
      <c r="D124" t="s">
        <v>122</v>
      </c>
      <c r="E124" t="s">
        <v>472</v>
      </c>
      <c r="F124" t="s">
        <v>301</v>
      </c>
      <c r="G124" t="s">
        <v>912</v>
      </c>
      <c r="H124" t="s">
        <v>149</v>
      </c>
      <c r="I124" t="s">
        <v>222</v>
      </c>
      <c r="J124" s="66">
        <v>4.08</v>
      </c>
      <c r="K124" t="s">
        <v>101</v>
      </c>
      <c r="L124" s="67">
        <v>1.09E-2</v>
      </c>
      <c r="M124" s="67">
        <v>1.09E-2</v>
      </c>
      <c r="N124" s="66">
        <v>18799</v>
      </c>
      <c r="O124" s="66">
        <v>100.86</v>
      </c>
      <c r="P124" s="66">
        <v>0</v>
      </c>
      <c r="Q124" s="66">
        <v>18.960671399999999</v>
      </c>
      <c r="R124" s="67">
        <v>0</v>
      </c>
      <c r="S124" s="67">
        <v>5.0000000000000001E-3</v>
      </c>
      <c r="T124" s="67">
        <v>6.9999999999999999E-4</v>
      </c>
      <c r="U124" s="14" t="str">
        <f>VLOOKUP(B124,'[5]אג"ח קונצרני'!$C$13:$G$537,5,0)</f>
        <v>בנקים</v>
      </c>
    </row>
    <row r="125" spans="1:21">
      <c r="A125" t="s">
        <v>473</v>
      </c>
      <c r="B125" s="71">
        <v>3900362</v>
      </c>
      <c r="C125" t="s">
        <v>99</v>
      </c>
      <c r="D125" t="s">
        <v>122</v>
      </c>
      <c r="E125" t="s">
        <v>365</v>
      </c>
      <c r="F125" t="s">
        <v>924</v>
      </c>
      <c r="G125" t="s">
        <v>911</v>
      </c>
      <c r="H125" t="s">
        <v>202</v>
      </c>
      <c r="I125" t="s">
        <v>222</v>
      </c>
      <c r="J125" s="66">
        <v>4.8600000000000003</v>
      </c>
      <c r="K125" t="s">
        <v>101</v>
      </c>
      <c r="L125" s="67">
        <v>2.3400000000000001E-2</v>
      </c>
      <c r="M125" s="67">
        <v>2.5600000000000001E-2</v>
      </c>
      <c r="N125" s="66">
        <v>22239</v>
      </c>
      <c r="O125" s="66">
        <v>99.23</v>
      </c>
      <c r="P125" s="66">
        <v>0</v>
      </c>
      <c r="Q125" s="66">
        <v>22.0677597</v>
      </c>
      <c r="R125" s="67">
        <v>0</v>
      </c>
      <c r="S125" s="67">
        <v>5.7999999999999996E-3</v>
      </c>
      <c r="T125" s="67">
        <v>8.0000000000000004E-4</v>
      </c>
      <c r="U125" s="14" t="str">
        <f>VLOOKUP(B125,'[5]אג"ח קונצרני'!$C$13:$G$537,5,0)</f>
        <v>נדל"ן מניב בישראל</v>
      </c>
    </row>
    <row r="126" spans="1:21">
      <c r="A126" t="s">
        <v>474</v>
      </c>
      <c r="B126" s="71">
        <v>3900354</v>
      </c>
      <c r="C126" t="s">
        <v>99</v>
      </c>
      <c r="D126" t="s">
        <v>122</v>
      </c>
      <c r="E126" t="s">
        <v>365</v>
      </c>
      <c r="F126" t="s">
        <v>924</v>
      </c>
      <c r="G126" t="s">
        <v>911</v>
      </c>
      <c r="H126" t="s">
        <v>202</v>
      </c>
      <c r="I126" t="s">
        <v>222</v>
      </c>
      <c r="J126" s="66">
        <v>3.74</v>
      </c>
      <c r="K126" t="s">
        <v>101</v>
      </c>
      <c r="L126" s="67">
        <v>3.85E-2</v>
      </c>
      <c r="M126" s="67">
        <v>2.1700000000000001E-2</v>
      </c>
      <c r="N126" s="66">
        <v>20469.400000000001</v>
      </c>
      <c r="O126" s="66">
        <v>107.59</v>
      </c>
      <c r="P126" s="66">
        <v>0</v>
      </c>
      <c r="Q126" s="66">
        <v>22.023027460000002</v>
      </c>
      <c r="R126" s="67">
        <v>0</v>
      </c>
      <c r="S126" s="67">
        <v>5.7999999999999996E-3</v>
      </c>
      <c r="T126" s="67">
        <v>8.0000000000000004E-4</v>
      </c>
      <c r="U126" s="14" t="str">
        <f>VLOOKUP(B126,'[5]אג"ח קונצרני'!$C$13:$G$537,5,0)</f>
        <v>נדל"ן מניב בישראל</v>
      </c>
    </row>
    <row r="127" spans="1:21">
      <c r="A127" t="s">
        <v>475</v>
      </c>
      <c r="B127" s="71">
        <v>3900495</v>
      </c>
      <c r="C127" t="s">
        <v>99</v>
      </c>
      <c r="D127" t="s">
        <v>122</v>
      </c>
      <c r="E127" t="s">
        <v>365</v>
      </c>
      <c r="F127" t="s">
        <v>924</v>
      </c>
      <c r="G127" t="s">
        <v>911</v>
      </c>
      <c r="H127" t="s">
        <v>202</v>
      </c>
      <c r="I127" t="s">
        <v>222</v>
      </c>
      <c r="J127" s="66">
        <v>6.83</v>
      </c>
      <c r="K127" t="s">
        <v>101</v>
      </c>
      <c r="L127" s="67">
        <v>2.41E-2</v>
      </c>
      <c r="M127" s="67">
        <v>2.8500000000000001E-2</v>
      </c>
      <c r="N127" s="66">
        <v>9829</v>
      </c>
      <c r="O127" s="66">
        <v>97.9</v>
      </c>
      <c r="P127" s="66">
        <v>0</v>
      </c>
      <c r="Q127" s="66">
        <v>9.6225909999999999</v>
      </c>
      <c r="R127" s="67">
        <v>0</v>
      </c>
      <c r="S127" s="67">
        <v>2.5000000000000001E-3</v>
      </c>
      <c r="T127" s="67">
        <v>2.9999999999999997E-4</v>
      </c>
      <c r="U127" s="14" t="str">
        <f>VLOOKUP(B127,'[5]אג"ח קונצרני'!$C$13:$G$537,5,0)</f>
        <v>נדל"ן מניב בישראל</v>
      </c>
    </row>
    <row r="128" spans="1:21">
      <c r="A128" t="s">
        <v>476</v>
      </c>
      <c r="B128" s="71">
        <v>2300176</v>
      </c>
      <c r="C128" t="s">
        <v>99</v>
      </c>
      <c r="D128" t="s">
        <v>122</v>
      </c>
      <c r="E128" t="s">
        <v>367</v>
      </c>
      <c r="F128" t="s">
        <v>131</v>
      </c>
      <c r="G128" t="s">
        <v>911</v>
      </c>
      <c r="H128" t="s">
        <v>202</v>
      </c>
      <c r="I128" t="s">
        <v>222</v>
      </c>
      <c r="J128" s="66">
        <v>3.96</v>
      </c>
      <c r="K128" t="s">
        <v>101</v>
      </c>
      <c r="L128" s="67">
        <v>3.6499999999999998E-2</v>
      </c>
      <c r="M128" s="67">
        <v>1.6299999999999999E-2</v>
      </c>
      <c r="N128" s="66">
        <v>20557</v>
      </c>
      <c r="O128" s="66">
        <v>108.5</v>
      </c>
      <c r="P128" s="66">
        <v>0</v>
      </c>
      <c r="Q128" s="66">
        <v>22.304345000000001</v>
      </c>
      <c r="R128" s="67">
        <v>0</v>
      </c>
      <c r="S128" s="67">
        <v>5.8999999999999999E-3</v>
      </c>
      <c r="T128" s="67">
        <v>8.0000000000000004E-4</v>
      </c>
      <c r="U128" s="14" t="str">
        <f>VLOOKUP(B128,'[5]אג"ח קונצרני'!$C$13:$G$537,5,0)</f>
        <v>תקשורת ומדיה</v>
      </c>
    </row>
    <row r="129" spans="1:21">
      <c r="A129" t="s">
        <v>477</v>
      </c>
      <c r="B129" s="71">
        <v>2300234</v>
      </c>
      <c r="C129" t="s">
        <v>99</v>
      </c>
      <c r="D129" t="s">
        <v>122</v>
      </c>
      <c r="E129" t="s">
        <v>367</v>
      </c>
      <c r="F129" t="s">
        <v>131</v>
      </c>
      <c r="G129" t="s">
        <v>911</v>
      </c>
      <c r="H129" t="s">
        <v>202</v>
      </c>
      <c r="I129" t="s">
        <v>222</v>
      </c>
      <c r="J129" s="66">
        <v>7.07</v>
      </c>
      <c r="K129" t="s">
        <v>101</v>
      </c>
      <c r="L129" s="67">
        <v>3.2000000000000001E-2</v>
      </c>
      <c r="M129" s="67">
        <v>2.3400000000000001E-2</v>
      </c>
      <c r="N129" s="66">
        <v>20475</v>
      </c>
      <c r="O129" s="66">
        <v>106.54</v>
      </c>
      <c r="P129" s="66">
        <v>0</v>
      </c>
      <c r="Q129" s="66">
        <v>21.814064999999999</v>
      </c>
      <c r="R129" s="67">
        <v>0</v>
      </c>
      <c r="S129" s="67">
        <v>5.7000000000000002E-3</v>
      </c>
      <c r="T129" s="67">
        <v>8.0000000000000004E-4</v>
      </c>
      <c r="U129" s="14" t="str">
        <f>VLOOKUP(B129,'[5]אג"ח קונצרני'!$C$13:$G$537,5,0)</f>
        <v>תקשורת ומדיה</v>
      </c>
    </row>
    <row r="130" spans="1:21">
      <c r="A130" t="s">
        <v>478</v>
      </c>
      <c r="B130" s="71">
        <v>7670201</v>
      </c>
      <c r="C130" t="s">
        <v>99</v>
      </c>
      <c r="D130" t="s">
        <v>122</v>
      </c>
      <c r="E130" t="s">
        <v>376</v>
      </c>
      <c r="F130" t="s">
        <v>377</v>
      </c>
      <c r="G130" t="s">
        <v>911</v>
      </c>
      <c r="H130" t="s">
        <v>202</v>
      </c>
      <c r="I130" t="s">
        <v>222</v>
      </c>
      <c r="J130" s="66">
        <v>4.3</v>
      </c>
      <c r="K130" t="s">
        <v>101</v>
      </c>
      <c r="L130" s="67">
        <v>2.2200000000000001E-2</v>
      </c>
      <c r="M130" s="67">
        <v>2.12E-2</v>
      </c>
      <c r="N130" s="66">
        <v>6676</v>
      </c>
      <c r="O130" s="66">
        <v>102.46</v>
      </c>
      <c r="P130" s="66">
        <v>0</v>
      </c>
      <c r="Q130" s="66">
        <v>6.8402295999999998</v>
      </c>
      <c r="R130" s="67">
        <v>0</v>
      </c>
      <c r="S130" s="67">
        <v>1.8E-3</v>
      </c>
      <c r="T130" s="67">
        <v>2.0000000000000001E-4</v>
      </c>
      <c r="U130" s="14" t="str">
        <f>VLOOKUP(B130,'[5]אג"ח קונצרני'!$C$13:$G$537,5,0)</f>
        <v>ביטוח</v>
      </c>
    </row>
    <row r="131" spans="1:21">
      <c r="A131" t="s">
        <v>479</v>
      </c>
      <c r="B131" s="71">
        <v>7670250</v>
      </c>
      <c r="C131" t="s">
        <v>99</v>
      </c>
      <c r="D131" t="s">
        <v>122</v>
      </c>
      <c r="E131" t="s">
        <v>376</v>
      </c>
      <c r="F131" t="s">
        <v>377</v>
      </c>
      <c r="G131" t="s">
        <v>911</v>
      </c>
      <c r="H131" t="s">
        <v>202</v>
      </c>
      <c r="I131" t="s">
        <v>222</v>
      </c>
      <c r="J131" s="66">
        <v>4.87</v>
      </c>
      <c r="K131" t="s">
        <v>101</v>
      </c>
      <c r="L131" s="67">
        <v>1.38E-2</v>
      </c>
      <c r="M131" s="67">
        <v>1.9599999999999999E-2</v>
      </c>
      <c r="N131" s="66">
        <v>7358</v>
      </c>
      <c r="O131" s="66">
        <v>97.5</v>
      </c>
      <c r="P131" s="66">
        <v>0</v>
      </c>
      <c r="Q131" s="66">
        <v>7.1740500000000003</v>
      </c>
      <c r="R131" s="67">
        <v>0</v>
      </c>
      <c r="S131" s="67">
        <v>1.9E-3</v>
      </c>
      <c r="T131" s="67">
        <v>2.9999999999999997E-4</v>
      </c>
      <c r="U131" s="14" t="str">
        <f>VLOOKUP(B131,'[5]אג"ח קונצרני'!$C$13:$G$537,5,0)</f>
        <v>ביטוח</v>
      </c>
    </row>
    <row r="132" spans="1:21">
      <c r="A132" t="s">
        <v>480</v>
      </c>
      <c r="B132" s="71">
        <v>1143122</v>
      </c>
      <c r="C132" t="s">
        <v>99</v>
      </c>
      <c r="D132" t="s">
        <v>122</v>
      </c>
      <c r="E132" t="s">
        <v>481</v>
      </c>
      <c r="F132" t="s">
        <v>377</v>
      </c>
      <c r="G132" t="s">
        <v>911</v>
      </c>
      <c r="H132" t="s">
        <v>202</v>
      </c>
      <c r="I132" t="s">
        <v>222</v>
      </c>
      <c r="J132" s="66">
        <v>9.11</v>
      </c>
      <c r="K132" t="s">
        <v>101</v>
      </c>
      <c r="L132" s="67">
        <v>3.0499999999999999E-2</v>
      </c>
      <c r="M132" s="67">
        <v>2.53E-2</v>
      </c>
      <c r="N132" s="66">
        <v>17878</v>
      </c>
      <c r="O132" s="66">
        <v>104.9</v>
      </c>
      <c r="P132" s="66">
        <v>0</v>
      </c>
      <c r="Q132" s="66">
        <v>18.754021999999999</v>
      </c>
      <c r="R132" s="67">
        <v>0</v>
      </c>
      <c r="S132" s="67">
        <v>4.8999999999999998E-3</v>
      </c>
      <c r="T132" s="67">
        <v>6.9999999999999999E-4</v>
      </c>
      <c r="U132" s="14" t="str">
        <f>VLOOKUP(B132,'[5]אג"ח קונצרני'!$C$13:$G$537,5,0)</f>
        <v>ביטוח</v>
      </c>
    </row>
    <row r="133" spans="1:21">
      <c r="A133" t="s">
        <v>482</v>
      </c>
      <c r="B133" s="71">
        <v>1143130</v>
      </c>
      <c r="C133" t="s">
        <v>99</v>
      </c>
      <c r="D133" t="s">
        <v>122</v>
      </c>
      <c r="E133" t="s">
        <v>481</v>
      </c>
      <c r="F133" t="s">
        <v>377</v>
      </c>
      <c r="G133" t="s">
        <v>911</v>
      </c>
      <c r="H133" t="s">
        <v>202</v>
      </c>
      <c r="I133" t="s">
        <v>222</v>
      </c>
      <c r="J133" s="66">
        <v>9.84</v>
      </c>
      <c r="K133" t="s">
        <v>101</v>
      </c>
      <c r="L133" s="67">
        <v>3.0499999999999999E-2</v>
      </c>
      <c r="M133" s="67">
        <v>2.58E-2</v>
      </c>
      <c r="N133" s="66">
        <v>7751</v>
      </c>
      <c r="O133" s="66">
        <v>104.85</v>
      </c>
      <c r="P133" s="66">
        <v>0</v>
      </c>
      <c r="Q133" s="66">
        <v>8.1269235000000002</v>
      </c>
      <c r="R133" s="67">
        <v>0</v>
      </c>
      <c r="S133" s="67">
        <v>2.0999999999999999E-3</v>
      </c>
      <c r="T133" s="67">
        <v>2.9999999999999997E-4</v>
      </c>
      <c r="U133" s="14" t="str">
        <f>VLOOKUP(B133,'[5]אג"ח קונצרני'!$C$13:$G$537,5,0)</f>
        <v>ביטוח</v>
      </c>
    </row>
    <row r="134" spans="1:21">
      <c r="A134" t="s">
        <v>483</v>
      </c>
      <c r="B134" s="71">
        <v>1157601</v>
      </c>
      <c r="C134" t="s">
        <v>99</v>
      </c>
      <c r="D134" t="s">
        <v>122</v>
      </c>
      <c r="E134" t="s">
        <v>481</v>
      </c>
      <c r="F134" t="s">
        <v>377</v>
      </c>
      <c r="G134" t="s">
        <v>911</v>
      </c>
      <c r="H134" t="s">
        <v>202</v>
      </c>
      <c r="I134" t="s">
        <v>222</v>
      </c>
      <c r="J134" s="66">
        <v>5.57</v>
      </c>
      <c r="K134" t="s">
        <v>101</v>
      </c>
      <c r="L134" s="67">
        <v>2.9100000000000001E-2</v>
      </c>
      <c r="M134" s="67">
        <v>1.7999999999999999E-2</v>
      </c>
      <c r="N134" s="66">
        <v>14717</v>
      </c>
      <c r="O134" s="66">
        <v>106.31</v>
      </c>
      <c r="P134" s="66">
        <v>0</v>
      </c>
      <c r="Q134" s="66">
        <v>15.6456427</v>
      </c>
      <c r="R134" s="67">
        <v>0</v>
      </c>
      <c r="S134" s="67">
        <v>4.1000000000000003E-3</v>
      </c>
      <c r="T134" s="67">
        <v>5.9999999999999995E-4</v>
      </c>
      <c r="U134" s="14" t="str">
        <f>VLOOKUP(B134,'[5]אג"ח קונצרני'!$C$13:$G$537,5,0)</f>
        <v>ביטוח</v>
      </c>
    </row>
    <row r="135" spans="1:21">
      <c r="A135" t="s">
        <v>484</v>
      </c>
      <c r="B135" s="71">
        <v>1136316</v>
      </c>
      <c r="C135" t="s">
        <v>99</v>
      </c>
      <c r="D135" t="s">
        <v>122</v>
      </c>
      <c r="E135" t="s">
        <v>481</v>
      </c>
      <c r="F135" t="s">
        <v>377</v>
      </c>
      <c r="G135" t="s">
        <v>911</v>
      </c>
      <c r="H135" t="s">
        <v>202</v>
      </c>
      <c r="I135" t="s">
        <v>222</v>
      </c>
      <c r="J135" s="66">
        <v>6.57</v>
      </c>
      <c r="K135" t="s">
        <v>101</v>
      </c>
      <c r="L135" s="67">
        <v>4.36E-2</v>
      </c>
      <c r="M135" s="67">
        <v>1.9800000000000002E-2</v>
      </c>
      <c r="N135" s="66">
        <v>7358</v>
      </c>
      <c r="O135" s="66">
        <v>116.6</v>
      </c>
      <c r="P135" s="66">
        <v>0</v>
      </c>
      <c r="Q135" s="66">
        <v>8.5794280000000001</v>
      </c>
      <c r="R135" s="67">
        <v>0</v>
      </c>
      <c r="S135" s="67">
        <v>2.3E-3</v>
      </c>
      <c r="T135" s="67">
        <v>2.9999999999999997E-4</v>
      </c>
      <c r="U135" s="14" t="str">
        <f>VLOOKUP(B135,'[5]אג"ח קונצרני'!$C$13:$G$537,5,0)</f>
        <v>ביטוח</v>
      </c>
    </row>
    <row r="136" spans="1:21">
      <c r="A136" t="s">
        <v>485</v>
      </c>
      <c r="B136" s="71">
        <v>1138163</v>
      </c>
      <c r="C136" t="s">
        <v>99</v>
      </c>
      <c r="D136" t="s">
        <v>122</v>
      </c>
      <c r="E136" t="s">
        <v>481</v>
      </c>
      <c r="F136" t="s">
        <v>377</v>
      </c>
      <c r="G136" t="s">
        <v>911</v>
      </c>
      <c r="H136" t="s">
        <v>202</v>
      </c>
      <c r="I136" t="s">
        <v>222</v>
      </c>
      <c r="J136" s="66">
        <v>7.4</v>
      </c>
      <c r="K136" t="s">
        <v>101</v>
      </c>
      <c r="L136" s="67">
        <v>3.95E-2</v>
      </c>
      <c r="M136" s="67">
        <v>2.0899999999999998E-2</v>
      </c>
      <c r="N136" s="66">
        <v>5887</v>
      </c>
      <c r="O136" s="66">
        <v>114.5</v>
      </c>
      <c r="P136" s="66">
        <v>0</v>
      </c>
      <c r="Q136" s="66">
        <v>6.740615</v>
      </c>
      <c r="R136" s="67">
        <v>0</v>
      </c>
      <c r="S136" s="67">
        <v>1.8E-3</v>
      </c>
      <c r="T136" s="67">
        <v>2.0000000000000001E-4</v>
      </c>
      <c r="U136" s="14" t="str">
        <f>VLOOKUP(B136,'[5]אג"ח קונצרני'!$C$13:$G$537,5,0)</f>
        <v>ביטוח</v>
      </c>
    </row>
    <row r="137" spans="1:21">
      <c r="A137" t="s">
        <v>486</v>
      </c>
      <c r="B137" s="71">
        <v>1138171</v>
      </c>
      <c r="C137" t="s">
        <v>99</v>
      </c>
      <c r="D137" t="s">
        <v>122</v>
      </c>
      <c r="E137" t="s">
        <v>481</v>
      </c>
      <c r="F137" t="s">
        <v>377</v>
      </c>
      <c r="G137" t="s">
        <v>911</v>
      </c>
      <c r="H137" t="s">
        <v>202</v>
      </c>
      <c r="I137" t="s">
        <v>222</v>
      </c>
      <c r="J137" s="66">
        <v>8.15</v>
      </c>
      <c r="K137" t="s">
        <v>101</v>
      </c>
      <c r="L137" s="67">
        <v>3.95E-2</v>
      </c>
      <c r="M137" s="67">
        <v>2.1399999999999999E-2</v>
      </c>
      <c r="N137" s="66">
        <v>5887</v>
      </c>
      <c r="O137" s="66">
        <v>115.56</v>
      </c>
      <c r="P137" s="66">
        <v>0</v>
      </c>
      <c r="Q137" s="66">
        <v>6.8030172000000002</v>
      </c>
      <c r="R137" s="67">
        <v>0</v>
      </c>
      <c r="S137" s="67">
        <v>1.8E-3</v>
      </c>
      <c r="T137" s="67">
        <v>2.0000000000000001E-4</v>
      </c>
      <c r="U137" s="14" t="str">
        <f>VLOOKUP(B137,'[5]אג"ח קונצרני'!$C$13:$G$537,5,0)</f>
        <v>ביטוח</v>
      </c>
    </row>
    <row r="138" spans="1:21">
      <c r="A138" t="s">
        <v>487</v>
      </c>
      <c r="B138" s="71">
        <v>1161454</v>
      </c>
      <c r="C138" t="s">
        <v>99</v>
      </c>
      <c r="D138" t="s">
        <v>122</v>
      </c>
      <c r="E138" t="s">
        <v>481</v>
      </c>
      <c r="F138" t="s">
        <v>377</v>
      </c>
      <c r="G138" t="s">
        <v>911</v>
      </c>
      <c r="H138" t="s">
        <v>202</v>
      </c>
      <c r="I138" t="s">
        <v>222</v>
      </c>
      <c r="J138" s="66">
        <v>7.05</v>
      </c>
      <c r="K138" t="s">
        <v>101</v>
      </c>
      <c r="L138" s="67">
        <v>1.7899999999999999E-2</v>
      </c>
      <c r="M138" s="67">
        <v>2.2200000000000001E-2</v>
      </c>
      <c r="N138" s="66">
        <v>8585</v>
      </c>
      <c r="O138" s="66">
        <v>97.11</v>
      </c>
      <c r="P138" s="66">
        <v>0</v>
      </c>
      <c r="Q138" s="66">
        <v>8.3368935000000004</v>
      </c>
      <c r="R138" s="67">
        <v>0</v>
      </c>
      <c r="S138" s="67">
        <v>2.2000000000000001E-3</v>
      </c>
      <c r="T138" s="67">
        <v>2.9999999999999997E-4</v>
      </c>
      <c r="U138" s="14" t="str">
        <f>VLOOKUP(B138,'[5]אג"ח קונצרני'!$C$13:$G$537,5,0)</f>
        <v>ביטוח</v>
      </c>
    </row>
    <row r="139" spans="1:21">
      <c r="A139" t="s">
        <v>488</v>
      </c>
      <c r="B139" s="71">
        <v>1157577</v>
      </c>
      <c r="C139" t="s">
        <v>99</v>
      </c>
      <c r="D139" t="s">
        <v>122</v>
      </c>
      <c r="E139" t="s">
        <v>489</v>
      </c>
      <c r="F139" t="s">
        <v>927</v>
      </c>
      <c r="G139" t="s">
        <v>911</v>
      </c>
      <c r="H139" t="s">
        <v>202</v>
      </c>
      <c r="I139" t="s">
        <v>222</v>
      </c>
      <c r="J139" s="66">
        <v>4.0999999999999996</v>
      </c>
      <c r="K139" t="s">
        <v>101</v>
      </c>
      <c r="L139" s="67">
        <v>4.8000000000000001E-2</v>
      </c>
      <c r="M139" s="67">
        <v>3.6799999999999999E-2</v>
      </c>
      <c r="N139" s="66">
        <v>12264</v>
      </c>
      <c r="O139" s="66">
        <v>105.53</v>
      </c>
      <c r="P139" s="66">
        <v>0</v>
      </c>
      <c r="Q139" s="66">
        <v>12.942199199999999</v>
      </c>
      <c r="R139" s="67">
        <v>0</v>
      </c>
      <c r="S139" s="67">
        <v>3.3999999999999998E-3</v>
      </c>
      <c r="T139" s="67">
        <v>5.0000000000000001E-4</v>
      </c>
      <c r="U139" s="14" t="str">
        <f>VLOOKUP(B139,'[5]אג"ח קונצרני'!$C$13:$G$537,5,0)</f>
        <v>נדל"ן מניב בחו"ל</v>
      </c>
    </row>
    <row r="140" spans="1:21">
      <c r="A140" t="s">
        <v>490</v>
      </c>
      <c r="B140" s="71">
        <v>1140169</v>
      </c>
      <c r="C140" t="s">
        <v>99</v>
      </c>
      <c r="D140" t="s">
        <v>122</v>
      </c>
      <c r="E140" t="s">
        <v>491</v>
      </c>
      <c r="F140" t="s">
        <v>927</v>
      </c>
      <c r="G140" t="s">
        <v>911</v>
      </c>
      <c r="H140" t="s">
        <v>202</v>
      </c>
      <c r="I140" t="s">
        <v>222</v>
      </c>
      <c r="J140" s="66">
        <v>2.2799999999999998</v>
      </c>
      <c r="K140" t="s">
        <v>101</v>
      </c>
      <c r="L140" s="67">
        <v>3.9E-2</v>
      </c>
      <c r="M140" s="67">
        <v>0.1196</v>
      </c>
      <c r="N140" s="66">
        <v>16154.08</v>
      </c>
      <c r="O140" s="66">
        <v>84.23</v>
      </c>
      <c r="P140" s="66">
        <v>0</v>
      </c>
      <c r="Q140" s="66">
        <v>13.606581584000001</v>
      </c>
      <c r="R140" s="67">
        <v>0</v>
      </c>
      <c r="S140" s="67">
        <v>3.5999999999999999E-3</v>
      </c>
      <c r="T140" s="67">
        <v>5.0000000000000001E-4</v>
      </c>
      <c r="U140" s="14" t="str">
        <f>VLOOKUP(B140,'[5]אג"ח קונצרני'!$C$13:$G$537,5,0)</f>
        <v>נדל"ן מניב בחו"ל</v>
      </c>
    </row>
    <row r="141" spans="1:21">
      <c r="A141" t="s">
        <v>492</v>
      </c>
      <c r="B141" s="71">
        <v>1138494</v>
      </c>
      <c r="C141" t="s">
        <v>99</v>
      </c>
      <c r="D141" t="s">
        <v>122</v>
      </c>
      <c r="E141" t="s">
        <v>493</v>
      </c>
      <c r="F141" t="s">
        <v>494</v>
      </c>
      <c r="G141" t="s">
        <v>911</v>
      </c>
      <c r="H141" t="s">
        <v>202</v>
      </c>
      <c r="I141" t="s">
        <v>222</v>
      </c>
      <c r="J141" s="66">
        <v>1.47</v>
      </c>
      <c r="K141" t="s">
        <v>101</v>
      </c>
      <c r="L141" s="67">
        <v>2.7900000000000001E-2</v>
      </c>
      <c r="M141" s="67">
        <v>1.7399999999999999E-2</v>
      </c>
      <c r="N141" s="66">
        <v>9838.82</v>
      </c>
      <c r="O141" s="66">
        <v>102.25</v>
      </c>
      <c r="P141" s="66">
        <v>0</v>
      </c>
      <c r="Q141" s="66">
        <v>10.06019345</v>
      </c>
      <c r="R141" s="67">
        <v>0</v>
      </c>
      <c r="S141" s="67">
        <v>2.7000000000000001E-3</v>
      </c>
      <c r="T141" s="67">
        <v>4.0000000000000002E-4</v>
      </c>
      <c r="U141" s="14" t="str">
        <f>VLOOKUP(B141,'[5]אג"ח קונצרני'!$C$13:$G$537,5,0)</f>
        <v>מוליכים למחצה</v>
      </c>
    </row>
    <row r="142" spans="1:21">
      <c r="A142" t="s">
        <v>495</v>
      </c>
      <c r="B142" s="71">
        <v>6130199</v>
      </c>
      <c r="C142" t="s">
        <v>99</v>
      </c>
      <c r="D142" t="s">
        <v>122</v>
      </c>
      <c r="E142" t="s">
        <v>496</v>
      </c>
      <c r="F142" t="s">
        <v>924</v>
      </c>
      <c r="G142" t="s">
        <v>911</v>
      </c>
      <c r="H142" t="s">
        <v>202</v>
      </c>
      <c r="I142" t="s">
        <v>222</v>
      </c>
      <c r="J142" s="66">
        <v>3.38</v>
      </c>
      <c r="K142" t="s">
        <v>101</v>
      </c>
      <c r="L142" s="67">
        <v>5.0500000000000003E-2</v>
      </c>
      <c r="M142" s="67">
        <v>2.1100000000000001E-2</v>
      </c>
      <c r="N142" s="66">
        <v>15912.45</v>
      </c>
      <c r="O142" s="66">
        <v>111.92</v>
      </c>
      <c r="P142" s="66">
        <v>0</v>
      </c>
      <c r="Q142" s="66">
        <v>17.809214040000001</v>
      </c>
      <c r="R142" s="67">
        <v>0</v>
      </c>
      <c r="S142" s="67">
        <v>4.7000000000000002E-3</v>
      </c>
      <c r="T142" s="67">
        <v>5.9999999999999995E-4</v>
      </c>
      <c r="U142" s="14" t="str">
        <f>VLOOKUP(B142,'[5]אג"ח קונצרני'!$C$13:$G$537,5,0)</f>
        <v>נדל"ן מניב בישראל</v>
      </c>
    </row>
    <row r="143" spans="1:21">
      <c r="A143" t="s">
        <v>497</v>
      </c>
      <c r="B143" s="71">
        <v>1160647</v>
      </c>
      <c r="C143" t="s">
        <v>99</v>
      </c>
      <c r="D143" t="s">
        <v>122</v>
      </c>
      <c r="E143" t="s">
        <v>498</v>
      </c>
      <c r="F143" t="s">
        <v>377</v>
      </c>
      <c r="G143" t="s">
        <v>912</v>
      </c>
      <c r="H143" t="s">
        <v>149</v>
      </c>
      <c r="I143" t="s">
        <v>222</v>
      </c>
      <c r="J143" s="66">
        <v>8.58</v>
      </c>
      <c r="K143" t="s">
        <v>101</v>
      </c>
      <c r="L143" s="67">
        <v>2.64E-2</v>
      </c>
      <c r="M143" s="67">
        <v>3.1199999999999999E-2</v>
      </c>
      <c r="N143" s="66">
        <v>22793</v>
      </c>
      <c r="O143" s="66">
        <v>96.82</v>
      </c>
      <c r="P143" s="66">
        <v>0</v>
      </c>
      <c r="Q143" s="66">
        <v>22.0681826</v>
      </c>
      <c r="R143" s="67">
        <v>0</v>
      </c>
      <c r="S143" s="67">
        <v>5.7999999999999996E-3</v>
      </c>
      <c r="T143" s="67">
        <v>8.0000000000000004E-4</v>
      </c>
      <c r="U143" s="14" t="str">
        <f>VLOOKUP(B143,'[5]אג"ח קונצרני'!$C$13:$G$537,5,0)</f>
        <v>ביטוח</v>
      </c>
    </row>
    <row r="144" spans="1:21">
      <c r="A144" t="s">
        <v>499</v>
      </c>
      <c r="B144" s="71">
        <v>1132968</v>
      </c>
      <c r="C144" t="s">
        <v>99</v>
      </c>
      <c r="D144" t="s">
        <v>122</v>
      </c>
      <c r="E144" t="s">
        <v>498</v>
      </c>
      <c r="F144" t="s">
        <v>377</v>
      </c>
      <c r="G144" t="s">
        <v>911</v>
      </c>
      <c r="H144" t="s">
        <v>202</v>
      </c>
      <c r="I144" t="s">
        <v>222</v>
      </c>
      <c r="J144" s="66">
        <v>2.41</v>
      </c>
      <c r="K144" t="s">
        <v>101</v>
      </c>
      <c r="L144" s="67">
        <v>4.1399999999999999E-2</v>
      </c>
      <c r="M144" s="67">
        <v>1.7500000000000002E-2</v>
      </c>
      <c r="N144" s="66">
        <v>11513</v>
      </c>
      <c r="O144" s="66">
        <v>105.74</v>
      </c>
      <c r="P144" s="66">
        <v>0</v>
      </c>
      <c r="Q144" s="66">
        <v>12.1738462</v>
      </c>
      <c r="R144" s="67">
        <v>0</v>
      </c>
      <c r="S144" s="67">
        <v>3.2000000000000002E-3</v>
      </c>
      <c r="T144" s="67">
        <v>4.0000000000000002E-4</v>
      </c>
      <c r="U144" s="14" t="str">
        <f>VLOOKUP(B144,'[5]אג"ח קונצרני'!$C$13:$G$537,5,0)</f>
        <v>ביטוח</v>
      </c>
    </row>
    <row r="145" spans="1:21">
      <c r="A145" t="s">
        <v>500</v>
      </c>
      <c r="B145" s="71">
        <v>1136068</v>
      </c>
      <c r="C145" t="s">
        <v>99</v>
      </c>
      <c r="D145" t="s">
        <v>122</v>
      </c>
      <c r="E145" t="s">
        <v>498</v>
      </c>
      <c r="F145" t="s">
        <v>377</v>
      </c>
      <c r="G145" t="s">
        <v>912</v>
      </c>
      <c r="H145" t="s">
        <v>149</v>
      </c>
      <c r="I145" t="s">
        <v>222</v>
      </c>
      <c r="J145" s="66">
        <v>3.77</v>
      </c>
      <c r="K145" t="s">
        <v>101</v>
      </c>
      <c r="L145" s="67">
        <v>3.9199999999999999E-2</v>
      </c>
      <c r="M145" s="67">
        <v>1.84E-2</v>
      </c>
      <c r="N145" s="66">
        <v>22193</v>
      </c>
      <c r="O145" s="66">
        <v>109.8</v>
      </c>
      <c r="P145" s="66">
        <v>0</v>
      </c>
      <c r="Q145" s="66">
        <v>24.367913999999999</v>
      </c>
      <c r="R145" s="67">
        <v>0</v>
      </c>
      <c r="S145" s="67">
        <v>6.4000000000000003E-3</v>
      </c>
      <c r="T145" s="67">
        <v>8.9999999999999998E-4</v>
      </c>
      <c r="U145" s="14" t="str">
        <f>VLOOKUP(B145,'[5]אג"ח קונצרני'!$C$13:$G$537,5,0)</f>
        <v>ביטוח</v>
      </c>
    </row>
    <row r="146" spans="1:21">
      <c r="A146" t="s">
        <v>501</v>
      </c>
      <c r="B146" s="71">
        <v>1156041</v>
      </c>
      <c r="C146" t="s">
        <v>99</v>
      </c>
      <c r="D146" t="s">
        <v>122</v>
      </c>
      <c r="E146" t="s">
        <v>452</v>
      </c>
      <c r="F146" t="s">
        <v>377</v>
      </c>
      <c r="G146" t="s">
        <v>912</v>
      </c>
      <c r="H146" t="s">
        <v>149</v>
      </c>
      <c r="I146" t="s">
        <v>222</v>
      </c>
      <c r="J146" s="66">
        <v>5.75</v>
      </c>
      <c r="K146" t="s">
        <v>101</v>
      </c>
      <c r="L146" s="67">
        <v>4.1000000000000002E-2</v>
      </c>
      <c r="M146" s="67">
        <v>3.3000000000000002E-2</v>
      </c>
      <c r="N146" s="66">
        <v>17494</v>
      </c>
      <c r="O146" s="66">
        <v>106.6</v>
      </c>
      <c r="P146" s="66">
        <v>0</v>
      </c>
      <c r="Q146" s="66">
        <v>18.648603999999999</v>
      </c>
      <c r="R146" s="67">
        <v>0</v>
      </c>
      <c r="S146" s="67">
        <v>4.8999999999999998E-3</v>
      </c>
      <c r="T146" s="67">
        <v>6.9999999999999999E-4</v>
      </c>
      <c r="U146" s="14" t="str">
        <f>VLOOKUP(B146,'[5]אג"ח קונצרני'!$C$13:$G$537,5,0)</f>
        <v>ביטוח</v>
      </c>
    </row>
    <row r="147" spans="1:21">
      <c r="A147" t="s">
        <v>502</v>
      </c>
      <c r="B147" s="71">
        <v>1139286</v>
      </c>
      <c r="C147" t="s">
        <v>99</v>
      </c>
      <c r="D147" t="s">
        <v>122</v>
      </c>
      <c r="E147" t="s">
        <v>452</v>
      </c>
      <c r="F147" t="s">
        <v>377</v>
      </c>
      <c r="G147" t="s">
        <v>912</v>
      </c>
      <c r="H147" t="s">
        <v>149</v>
      </c>
      <c r="I147" t="s">
        <v>222</v>
      </c>
      <c r="J147" s="66">
        <v>3.82</v>
      </c>
      <c r="K147" t="s">
        <v>101</v>
      </c>
      <c r="L147" s="67">
        <v>3.2899999999999999E-2</v>
      </c>
      <c r="M147" s="67">
        <v>2.4500000000000001E-2</v>
      </c>
      <c r="N147" s="66">
        <v>22103</v>
      </c>
      <c r="O147" s="66">
        <v>103.14</v>
      </c>
      <c r="P147" s="66">
        <v>0</v>
      </c>
      <c r="Q147" s="66">
        <v>22.797034199999999</v>
      </c>
      <c r="R147" s="67">
        <v>0</v>
      </c>
      <c r="S147" s="67">
        <v>6.0000000000000001E-3</v>
      </c>
      <c r="T147" s="67">
        <v>8.0000000000000004E-4</v>
      </c>
      <c r="U147" s="14" t="str">
        <f>VLOOKUP(B147,'[5]אג"ח קונצרני'!$C$13:$G$537,5,0)</f>
        <v>ביטוח</v>
      </c>
    </row>
    <row r="148" spans="1:21">
      <c r="A148" t="s">
        <v>503</v>
      </c>
      <c r="B148" s="71">
        <v>1142785</v>
      </c>
      <c r="C148" t="s">
        <v>99</v>
      </c>
      <c r="D148" t="s">
        <v>122</v>
      </c>
      <c r="E148" t="s">
        <v>452</v>
      </c>
      <c r="F148" t="s">
        <v>377</v>
      </c>
      <c r="G148" t="s">
        <v>912</v>
      </c>
      <c r="H148" t="s">
        <v>149</v>
      </c>
      <c r="I148" t="s">
        <v>222</v>
      </c>
      <c r="J148" s="66">
        <v>5.13</v>
      </c>
      <c r="K148" t="s">
        <v>101</v>
      </c>
      <c r="L148" s="67">
        <v>2.63E-2</v>
      </c>
      <c r="M148" s="67">
        <v>3.2500000000000001E-2</v>
      </c>
      <c r="N148" s="66">
        <v>21918</v>
      </c>
      <c r="O148" s="66">
        <v>98.2</v>
      </c>
      <c r="P148" s="66">
        <v>0</v>
      </c>
      <c r="Q148" s="66">
        <v>21.523475999999999</v>
      </c>
      <c r="R148" s="67">
        <v>0</v>
      </c>
      <c r="S148" s="67">
        <v>5.7000000000000002E-3</v>
      </c>
      <c r="T148" s="67">
        <v>8.0000000000000004E-4</v>
      </c>
      <c r="U148" s="14" t="str">
        <f>VLOOKUP(B148,'[5]אג"ח קונצרני'!$C$13:$G$537,5,0)</f>
        <v>ביטוח</v>
      </c>
    </row>
    <row r="149" spans="1:21">
      <c r="A149" t="s">
        <v>504</v>
      </c>
      <c r="B149" s="71">
        <v>1135862</v>
      </c>
      <c r="C149" t="s">
        <v>99</v>
      </c>
      <c r="D149" t="s">
        <v>122</v>
      </c>
      <c r="E149" t="s">
        <v>452</v>
      </c>
      <c r="F149" t="s">
        <v>377</v>
      </c>
      <c r="G149" t="s">
        <v>912</v>
      </c>
      <c r="H149" t="s">
        <v>149</v>
      </c>
      <c r="I149" t="s">
        <v>227</v>
      </c>
      <c r="J149" s="66">
        <v>2.65</v>
      </c>
      <c r="K149" t="s">
        <v>101</v>
      </c>
      <c r="L149" s="67">
        <v>3.5799999999999998E-2</v>
      </c>
      <c r="M149" s="67">
        <v>0.02</v>
      </c>
      <c r="N149" s="66">
        <v>21213</v>
      </c>
      <c r="O149" s="66">
        <v>105.07</v>
      </c>
      <c r="P149" s="66">
        <v>0</v>
      </c>
      <c r="Q149" s="66">
        <v>22.288499099999999</v>
      </c>
      <c r="R149" s="67">
        <v>0</v>
      </c>
      <c r="S149" s="67">
        <v>5.8999999999999999E-3</v>
      </c>
      <c r="T149" s="67">
        <v>8.0000000000000004E-4</v>
      </c>
      <c r="U149" s="14" t="str">
        <f>VLOOKUP(B149,'[5]אג"ח קונצרני'!$C$13:$G$537,5,0)</f>
        <v>ביטוח</v>
      </c>
    </row>
    <row r="150" spans="1:21">
      <c r="A150" t="s">
        <v>505</v>
      </c>
      <c r="B150" s="71">
        <v>3230240</v>
      </c>
      <c r="C150" t="s">
        <v>99</v>
      </c>
      <c r="D150" t="s">
        <v>122</v>
      </c>
      <c r="E150" t="s">
        <v>347</v>
      </c>
      <c r="F150" t="s">
        <v>924</v>
      </c>
      <c r="G150" t="s">
        <v>911</v>
      </c>
      <c r="H150" t="s">
        <v>202</v>
      </c>
      <c r="I150" t="s">
        <v>222</v>
      </c>
      <c r="J150" s="66">
        <v>3.84</v>
      </c>
      <c r="K150" t="s">
        <v>101</v>
      </c>
      <c r="L150" s="67">
        <v>3.5000000000000003E-2</v>
      </c>
      <c r="M150" s="67">
        <v>0.03</v>
      </c>
      <c r="N150" s="66">
        <v>23406.67</v>
      </c>
      <c r="O150" s="66">
        <v>102</v>
      </c>
      <c r="P150" s="66">
        <v>0</v>
      </c>
      <c r="Q150" s="66">
        <v>23.874803400000001</v>
      </c>
      <c r="R150" s="67">
        <v>0</v>
      </c>
      <c r="S150" s="67">
        <v>6.3E-3</v>
      </c>
      <c r="T150" s="67">
        <v>8.9999999999999998E-4</v>
      </c>
      <c r="U150" s="14" t="str">
        <f>VLOOKUP(B150,'[5]אג"ח קונצרני'!$C$13:$G$537,5,0)</f>
        <v>נדל"ן מניב בישראל</v>
      </c>
    </row>
    <row r="151" spans="1:21">
      <c r="A151" t="s">
        <v>506</v>
      </c>
      <c r="B151" s="71">
        <v>1135920</v>
      </c>
      <c r="C151" t="s">
        <v>99</v>
      </c>
      <c r="D151" t="s">
        <v>122</v>
      </c>
      <c r="E151" t="s">
        <v>507</v>
      </c>
      <c r="F151" t="s">
        <v>377</v>
      </c>
      <c r="G151" t="s">
        <v>912</v>
      </c>
      <c r="H151" t="s">
        <v>149</v>
      </c>
      <c r="I151" t="s">
        <v>222</v>
      </c>
      <c r="J151" s="66">
        <v>3.75</v>
      </c>
      <c r="K151" t="s">
        <v>101</v>
      </c>
      <c r="L151" s="67">
        <v>4.1000000000000002E-2</v>
      </c>
      <c r="M151" s="67">
        <v>1.3100000000000001E-2</v>
      </c>
      <c r="N151" s="66">
        <v>7358</v>
      </c>
      <c r="O151" s="66">
        <v>110.86</v>
      </c>
      <c r="P151" s="66">
        <v>0.14715</v>
      </c>
      <c r="Q151" s="66">
        <v>8.3042288000000006</v>
      </c>
      <c r="R151" s="67">
        <v>0</v>
      </c>
      <c r="S151" s="67">
        <v>2.2000000000000001E-3</v>
      </c>
      <c r="T151" s="67">
        <v>2.9999999999999997E-4</v>
      </c>
      <c r="U151" s="14" t="str">
        <f>VLOOKUP(B151,'[5]אג"ח קונצרני'!$C$13:$G$537,5,0)</f>
        <v>ביטוח</v>
      </c>
    </row>
    <row r="152" spans="1:21">
      <c r="A152" t="s">
        <v>508</v>
      </c>
      <c r="B152" s="71">
        <v>1139575</v>
      </c>
      <c r="C152" t="s">
        <v>99</v>
      </c>
      <c r="D152" t="s">
        <v>122</v>
      </c>
      <c r="E152" t="s">
        <v>509</v>
      </c>
      <c r="F152" t="s">
        <v>927</v>
      </c>
      <c r="G152" t="s">
        <v>911</v>
      </c>
      <c r="H152" t="s">
        <v>202</v>
      </c>
      <c r="I152" t="s">
        <v>222</v>
      </c>
      <c r="J152" s="66">
        <v>2.6</v>
      </c>
      <c r="K152" t="s">
        <v>101</v>
      </c>
      <c r="L152" s="67">
        <v>5.8000000000000003E-2</v>
      </c>
      <c r="M152" s="67">
        <v>8.3799999999999999E-2</v>
      </c>
      <c r="N152" s="66">
        <v>7148.3</v>
      </c>
      <c r="O152" s="66">
        <v>94.51</v>
      </c>
      <c r="P152" s="66">
        <v>0</v>
      </c>
      <c r="Q152" s="66">
        <v>6.7558583299999997</v>
      </c>
      <c r="R152" s="67">
        <v>0</v>
      </c>
      <c r="S152" s="67">
        <v>1.8E-3</v>
      </c>
      <c r="T152" s="67">
        <v>2.0000000000000001E-4</v>
      </c>
      <c r="U152" s="14" t="str">
        <f>VLOOKUP(B152,'[5]אג"ח קונצרני'!$C$13:$G$537,5,0)</f>
        <v>נדל"ן מניב בחו"ל</v>
      </c>
    </row>
    <row r="153" spans="1:21">
      <c r="A153" t="s">
        <v>510</v>
      </c>
      <c r="B153" s="71">
        <v>1160258</v>
      </c>
      <c r="C153" t="s">
        <v>99</v>
      </c>
      <c r="D153" t="s">
        <v>122</v>
      </c>
      <c r="E153" t="s">
        <v>509</v>
      </c>
      <c r="F153" t="s">
        <v>927</v>
      </c>
      <c r="G153" t="s">
        <v>911</v>
      </c>
      <c r="H153" t="s">
        <v>202</v>
      </c>
      <c r="I153" t="s">
        <v>222</v>
      </c>
      <c r="J153" s="66">
        <v>4.8</v>
      </c>
      <c r="K153" t="s">
        <v>101</v>
      </c>
      <c r="L153" s="67">
        <v>4.4999999999999998E-2</v>
      </c>
      <c r="M153" s="67">
        <v>8.8099999999999998E-2</v>
      </c>
      <c r="N153" s="66">
        <v>9289.0300000000007</v>
      </c>
      <c r="O153" s="66">
        <v>82.52</v>
      </c>
      <c r="P153" s="66">
        <v>0</v>
      </c>
      <c r="Q153" s="66">
        <v>7.6653075560000001</v>
      </c>
      <c r="R153" s="67">
        <v>0</v>
      </c>
      <c r="S153" s="67">
        <v>2E-3</v>
      </c>
      <c r="T153" s="67">
        <v>2.9999999999999997E-4</v>
      </c>
      <c r="U153" s="14" t="str">
        <f>VLOOKUP(B153,'[5]אג"ח קונצרני'!$C$13:$G$537,5,0)</f>
        <v>נדל"ן מניב בחו"ל</v>
      </c>
    </row>
    <row r="154" spans="1:21">
      <c r="A154" t="s">
        <v>511</v>
      </c>
      <c r="B154" s="71">
        <v>1132505</v>
      </c>
      <c r="C154" t="s">
        <v>99</v>
      </c>
      <c r="D154" t="s">
        <v>122</v>
      </c>
      <c r="E154" t="s">
        <v>385</v>
      </c>
      <c r="F154" t="s">
        <v>341</v>
      </c>
      <c r="G154" t="s">
        <v>911</v>
      </c>
      <c r="H154" t="s">
        <v>202</v>
      </c>
      <c r="I154" t="s">
        <v>222</v>
      </c>
      <c r="J154" s="66">
        <v>3.79</v>
      </c>
      <c r="K154" t="s">
        <v>101</v>
      </c>
      <c r="L154" s="67">
        <v>1.7500000000000002E-2</v>
      </c>
      <c r="M154" s="67">
        <v>1.7999999999999999E-2</v>
      </c>
      <c r="N154" s="66">
        <v>17037.25</v>
      </c>
      <c r="O154" s="66">
        <v>99.98</v>
      </c>
      <c r="P154" s="66">
        <v>0</v>
      </c>
      <c r="Q154" s="66">
        <v>17.033842549999999</v>
      </c>
      <c r="R154" s="67">
        <v>0</v>
      </c>
      <c r="S154" s="67">
        <v>4.4999999999999997E-3</v>
      </c>
      <c r="T154" s="67">
        <v>5.9999999999999995E-4</v>
      </c>
      <c r="U154" s="14" t="str">
        <f>VLOOKUP(B154,'[5]אג"ח קונצרני'!$C$13:$G$537,5,0)</f>
        <v>אנרגיה</v>
      </c>
    </row>
    <row r="155" spans="1:21">
      <c r="A155" t="s">
        <v>512</v>
      </c>
      <c r="B155" s="71">
        <v>1139534</v>
      </c>
      <c r="C155" t="s">
        <v>99</v>
      </c>
      <c r="D155" t="s">
        <v>122</v>
      </c>
      <c r="E155" t="s">
        <v>385</v>
      </c>
      <c r="F155" t="s">
        <v>341</v>
      </c>
      <c r="G155" t="s">
        <v>911</v>
      </c>
      <c r="H155" t="s">
        <v>202</v>
      </c>
      <c r="I155" t="s">
        <v>222</v>
      </c>
      <c r="J155" s="66">
        <v>2.35</v>
      </c>
      <c r="K155" t="s">
        <v>101</v>
      </c>
      <c r="L155" s="67">
        <v>2.9600000000000001E-2</v>
      </c>
      <c r="M155" s="67">
        <v>1.5599999999999999E-2</v>
      </c>
      <c r="N155" s="66">
        <v>10017</v>
      </c>
      <c r="O155" s="66">
        <v>103.57</v>
      </c>
      <c r="P155" s="66">
        <v>0</v>
      </c>
      <c r="Q155" s="66">
        <v>10.3746069</v>
      </c>
      <c r="R155" s="67">
        <v>0</v>
      </c>
      <c r="S155" s="67">
        <v>2.7000000000000001E-3</v>
      </c>
      <c r="T155" s="67">
        <v>4.0000000000000002E-4</v>
      </c>
      <c r="U155" s="14" t="str">
        <f>VLOOKUP(B155,'[5]אג"ח קונצרני'!$C$13:$G$537,5,0)</f>
        <v>אנרגיה</v>
      </c>
    </row>
    <row r="156" spans="1:21">
      <c r="A156" t="s">
        <v>513</v>
      </c>
      <c r="B156" s="71">
        <v>1162817</v>
      </c>
      <c r="C156" t="s">
        <v>99</v>
      </c>
      <c r="D156" t="s">
        <v>122</v>
      </c>
      <c r="E156" t="s">
        <v>385</v>
      </c>
      <c r="F156" t="s">
        <v>341</v>
      </c>
      <c r="G156" t="s">
        <v>911</v>
      </c>
      <c r="H156" t="s">
        <v>202</v>
      </c>
      <c r="I156" t="s">
        <v>222</v>
      </c>
      <c r="J156" s="66">
        <v>7.54</v>
      </c>
      <c r="K156" t="s">
        <v>101</v>
      </c>
      <c r="L156" s="67">
        <v>2.4299999999999999E-2</v>
      </c>
      <c r="M156" s="67">
        <v>2.64E-2</v>
      </c>
      <c r="N156" s="66">
        <v>21207</v>
      </c>
      <c r="O156" s="66">
        <v>99.46</v>
      </c>
      <c r="P156" s="66">
        <v>0</v>
      </c>
      <c r="Q156" s="66">
        <v>21.092482199999999</v>
      </c>
      <c r="R156" s="67">
        <v>0</v>
      </c>
      <c r="S156" s="67">
        <v>5.5999999999999999E-3</v>
      </c>
      <c r="T156" s="67">
        <v>8.0000000000000004E-4</v>
      </c>
      <c r="U156" s="14" t="str">
        <f>VLOOKUP(B156,'[5]אג"ח קונצרני'!$C$13:$G$537,5,0)</f>
        <v>אנרגיה</v>
      </c>
    </row>
    <row r="157" spans="1:21">
      <c r="A157" t="s">
        <v>514</v>
      </c>
      <c r="B157" s="71">
        <v>1133529</v>
      </c>
      <c r="C157" t="s">
        <v>99</v>
      </c>
      <c r="D157" t="s">
        <v>122</v>
      </c>
      <c r="E157" t="s">
        <v>515</v>
      </c>
      <c r="F157" t="s">
        <v>377</v>
      </c>
      <c r="G157" t="s">
        <v>911</v>
      </c>
      <c r="H157" t="s">
        <v>202</v>
      </c>
      <c r="I157" t="s">
        <v>222</v>
      </c>
      <c r="J157" s="66">
        <v>3.35</v>
      </c>
      <c r="K157" t="s">
        <v>101</v>
      </c>
      <c r="L157" s="67">
        <v>3.85E-2</v>
      </c>
      <c r="M157" s="67">
        <v>1.7000000000000001E-2</v>
      </c>
      <c r="N157" s="66">
        <v>9782</v>
      </c>
      <c r="O157" s="66">
        <v>109.07</v>
      </c>
      <c r="P157" s="66">
        <v>0</v>
      </c>
      <c r="Q157" s="66">
        <v>10.6692274</v>
      </c>
      <c r="R157" s="67">
        <v>0</v>
      </c>
      <c r="S157" s="67">
        <v>2.8E-3</v>
      </c>
      <c r="T157" s="67">
        <v>4.0000000000000002E-4</v>
      </c>
      <c r="U157" s="14" t="str">
        <f>VLOOKUP(B157,'[5]אג"ח קונצרני'!$C$13:$G$537,5,0)</f>
        <v>ביטוח</v>
      </c>
    </row>
    <row r="158" spans="1:21">
      <c r="A158" t="s">
        <v>516</v>
      </c>
      <c r="B158" s="71">
        <v>1139815</v>
      </c>
      <c r="C158" t="s">
        <v>99</v>
      </c>
      <c r="D158" t="s">
        <v>122</v>
      </c>
      <c r="E158" t="s">
        <v>515</v>
      </c>
      <c r="F158" t="s">
        <v>377</v>
      </c>
      <c r="G158" t="s">
        <v>911</v>
      </c>
      <c r="H158" t="s">
        <v>202</v>
      </c>
      <c r="I158" t="s">
        <v>222</v>
      </c>
      <c r="J158" s="66">
        <v>4.6500000000000004</v>
      </c>
      <c r="K158" t="s">
        <v>101</v>
      </c>
      <c r="L158" s="67">
        <v>3.61E-2</v>
      </c>
      <c r="M158" s="67">
        <v>1.5800000000000002E-2</v>
      </c>
      <c r="N158" s="66">
        <v>18825</v>
      </c>
      <c r="O158" s="66">
        <v>111.39</v>
      </c>
      <c r="P158" s="66">
        <v>0</v>
      </c>
      <c r="Q158" s="66">
        <v>20.969167500000001</v>
      </c>
      <c r="R158" s="67">
        <v>0</v>
      </c>
      <c r="S158" s="67">
        <v>5.4999999999999997E-3</v>
      </c>
      <c r="T158" s="67">
        <v>8.0000000000000004E-4</v>
      </c>
      <c r="U158" s="14" t="str">
        <f>VLOOKUP(B158,'[5]אג"ח קונצרני'!$C$13:$G$537,5,0)</f>
        <v>ביטוח</v>
      </c>
    </row>
    <row r="159" spans="1:21">
      <c r="A159" t="s">
        <v>517</v>
      </c>
      <c r="B159" s="71">
        <v>1136696</v>
      </c>
      <c r="C159" t="s">
        <v>99</v>
      </c>
      <c r="D159" t="s">
        <v>122</v>
      </c>
      <c r="E159" t="s">
        <v>515</v>
      </c>
      <c r="F159" t="s">
        <v>377</v>
      </c>
      <c r="G159" t="s">
        <v>911</v>
      </c>
      <c r="H159" t="s">
        <v>202</v>
      </c>
      <c r="I159" t="s">
        <v>222</v>
      </c>
      <c r="J159" s="66">
        <v>2.48</v>
      </c>
      <c r="K159" t="s">
        <v>101</v>
      </c>
      <c r="L159" s="67">
        <v>3.0499999999999999E-2</v>
      </c>
      <c r="M159" s="67">
        <v>1.49E-2</v>
      </c>
      <c r="N159" s="66">
        <v>10073</v>
      </c>
      <c r="O159" s="66">
        <v>105.21</v>
      </c>
      <c r="P159" s="66">
        <v>0</v>
      </c>
      <c r="Q159" s="66">
        <v>10.597803300000001</v>
      </c>
      <c r="R159" s="67">
        <v>0</v>
      </c>
      <c r="S159" s="67">
        <v>2.8E-3</v>
      </c>
      <c r="T159" s="67">
        <v>4.0000000000000002E-4</v>
      </c>
      <c r="U159" s="14" t="str">
        <f>VLOOKUP(B159,'[5]אג"ח קונצרני'!$C$13:$G$537,5,0)</f>
        <v>ביטוח</v>
      </c>
    </row>
    <row r="160" spans="1:21">
      <c r="A160" t="s">
        <v>518</v>
      </c>
      <c r="B160" s="71">
        <v>1155522</v>
      </c>
      <c r="C160" t="s">
        <v>99</v>
      </c>
      <c r="D160" t="s">
        <v>122</v>
      </c>
      <c r="E160" t="s">
        <v>515</v>
      </c>
      <c r="F160" t="s">
        <v>377</v>
      </c>
      <c r="G160" t="s">
        <v>911</v>
      </c>
      <c r="H160" t="s">
        <v>202</v>
      </c>
      <c r="I160" t="s">
        <v>222</v>
      </c>
      <c r="J160" s="66">
        <v>5.6</v>
      </c>
      <c r="K160" t="s">
        <v>101</v>
      </c>
      <c r="L160" s="67">
        <v>3.3000000000000002E-2</v>
      </c>
      <c r="M160" s="67">
        <v>1.9400000000000001E-2</v>
      </c>
      <c r="N160" s="66">
        <v>7563</v>
      </c>
      <c r="O160" s="66">
        <v>109.04</v>
      </c>
      <c r="P160" s="66">
        <v>0</v>
      </c>
      <c r="Q160" s="66">
        <v>8.2466951999999996</v>
      </c>
      <c r="R160" s="67">
        <v>0</v>
      </c>
      <c r="S160" s="67">
        <v>2.2000000000000001E-3</v>
      </c>
      <c r="T160" s="67">
        <v>2.9999999999999997E-4</v>
      </c>
      <c r="U160" s="14" t="str">
        <f>VLOOKUP(B160,'[5]אג"ח קונצרני'!$C$13:$G$537,5,0)</f>
        <v>ביטוח</v>
      </c>
    </row>
    <row r="161" spans="1:21">
      <c r="A161" t="s">
        <v>519</v>
      </c>
      <c r="B161" s="71">
        <v>1155530</v>
      </c>
      <c r="C161" t="s">
        <v>99</v>
      </c>
      <c r="D161" t="s">
        <v>122</v>
      </c>
      <c r="E161" t="s">
        <v>515</v>
      </c>
      <c r="F161" t="s">
        <v>377</v>
      </c>
      <c r="G161" t="s">
        <v>911</v>
      </c>
      <c r="H161" t="s">
        <v>202</v>
      </c>
      <c r="I161" t="s">
        <v>222</v>
      </c>
      <c r="J161" s="66">
        <v>4.4400000000000004</v>
      </c>
      <c r="K161" t="s">
        <v>101</v>
      </c>
      <c r="L161" s="67">
        <v>1.44E-2</v>
      </c>
      <c r="M161" s="67">
        <v>1.8800000000000001E-2</v>
      </c>
      <c r="N161" s="66">
        <v>7195</v>
      </c>
      <c r="O161" s="66">
        <v>98.38</v>
      </c>
      <c r="P161" s="66">
        <v>0</v>
      </c>
      <c r="Q161" s="66">
        <v>7.0784409999999998</v>
      </c>
      <c r="R161" s="67">
        <v>0</v>
      </c>
      <c r="S161" s="67">
        <v>1.9E-3</v>
      </c>
      <c r="T161" s="67">
        <v>2.9999999999999997E-4</v>
      </c>
      <c r="U161" s="14" t="str">
        <f>VLOOKUP(B161,'[5]אג"ח קונצרני'!$C$13:$G$537,5,0)</f>
        <v>ביטוח</v>
      </c>
    </row>
    <row r="162" spans="1:21">
      <c r="A162" t="s">
        <v>520</v>
      </c>
      <c r="B162" s="71">
        <v>1159359</v>
      </c>
      <c r="C162" t="s">
        <v>99</v>
      </c>
      <c r="D162" t="s">
        <v>122</v>
      </c>
      <c r="E162" t="s">
        <v>515</v>
      </c>
      <c r="F162" t="s">
        <v>377</v>
      </c>
      <c r="G162" t="s">
        <v>911</v>
      </c>
      <c r="H162" t="s">
        <v>202</v>
      </c>
      <c r="I162" t="s">
        <v>222</v>
      </c>
      <c r="J162" s="66">
        <v>7.92</v>
      </c>
      <c r="K162" t="s">
        <v>101</v>
      </c>
      <c r="L162" s="67">
        <v>2.6200000000000001E-2</v>
      </c>
      <c r="M162" s="67">
        <v>2.5899999999999999E-2</v>
      </c>
      <c r="N162" s="66">
        <v>19622</v>
      </c>
      <c r="O162" s="66">
        <v>100.8</v>
      </c>
      <c r="P162" s="66">
        <v>0</v>
      </c>
      <c r="Q162" s="66">
        <v>19.778976</v>
      </c>
      <c r="R162" s="67">
        <v>0</v>
      </c>
      <c r="S162" s="67">
        <v>5.1999999999999998E-3</v>
      </c>
      <c r="T162" s="67">
        <v>6.9999999999999999E-4</v>
      </c>
      <c r="U162" s="14" t="str">
        <f>VLOOKUP(B162,'[5]אג"ח קונצרני'!$C$13:$G$537,5,0)</f>
        <v>ביטוח</v>
      </c>
    </row>
    <row r="163" spans="1:21">
      <c r="A163" t="s">
        <v>521</v>
      </c>
      <c r="B163" s="71">
        <v>1163062</v>
      </c>
      <c r="C163" t="s">
        <v>99</v>
      </c>
      <c r="D163" t="s">
        <v>122</v>
      </c>
      <c r="E163" t="s">
        <v>522</v>
      </c>
      <c r="F163" t="s">
        <v>927</v>
      </c>
      <c r="G163" t="s">
        <v>911</v>
      </c>
      <c r="H163" t="s">
        <v>202</v>
      </c>
      <c r="I163" t="s">
        <v>222</v>
      </c>
      <c r="J163" s="66">
        <v>4.0599999999999996</v>
      </c>
      <c r="K163" t="s">
        <v>101</v>
      </c>
      <c r="L163" s="67">
        <v>3.9300000000000002E-2</v>
      </c>
      <c r="M163" s="67">
        <v>0.1087</v>
      </c>
      <c r="N163" s="66">
        <v>6231</v>
      </c>
      <c r="O163" s="66">
        <v>77.849999999999994</v>
      </c>
      <c r="P163" s="66">
        <v>0</v>
      </c>
      <c r="Q163" s="66">
        <v>4.8508335000000002</v>
      </c>
      <c r="R163" s="67">
        <v>0</v>
      </c>
      <c r="S163" s="67">
        <v>1.2999999999999999E-3</v>
      </c>
      <c r="T163" s="67">
        <v>2.0000000000000001E-4</v>
      </c>
      <c r="U163" s="14" t="str">
        <f>VLOOKUP(B163,'[5]אג"ח קונצרני'!$C$13:$G$537,5,0)</f>
        <v>נדל"ן מניב בחו"ל</v>
      </c>
    </row>
    <row r="164" spans="1:21">
      <c r="A164" t="s">
        <v>523</v>
      </c>
      <c r="B164" s="71">
        <v>2560209</v>
      </c>
      <c r="C164" t="s">
        <v>99</v>
      </c>
      <c r="D164" t="s">
        <v>122</v>
      </c>
      <c r="E164" t="s">
        <v>524</v>
      </c>
      <c r="F164" t="s">
        <v>525</v>
      </c>
      <c r="G164" t="s">
        <v>911</v>
      </c>
      <c r="H164" t="s">
        <v>202</v>
      </c>
      <c r="I164" t="s">
        <v>222</v>
      </c>
      <c r="J164" s="66">
        <v>3.83</v>
      </c>
      <c r="K164" t="s">
        <v>101</v>
      </c>
      <c r="L164" s="67">
        <v>2.29E-2</v>
      </c>
      <c r="M164" s="67">
        <v>1.3100000000000001E-2</v>
      </c>
      <c r="N164" s="66">
        <v>7358</v>
      </c>
      <c r="O164" s="66">
        <v>103.96</v>
      </c>
      <c r="P164" s="66">
        <v>0</v>
      </c>
      <c r="Q164" s="66">
        <v>7.6493767999999998</v>
      </c>
      <c r="R164" s="67">
        <v>0</v>
      </c>
      <c r="S164" s="67">
        <v>2E-3</v>
      </c>
      <c r="T164" s="67">
        <v>2.9999999999999997E-4</v>
      </c>
      <c r="U164" s="14" t="str">
        <f>VLOOKUP(B164,'[5]אג"ח קונצרני'!$C$13:$G$537,5,0)</f>
        <v>שירותי מידע</v>
      </c>
    </row>
    <row r="165" spans="1:21">
      <c r="A165" t="s">
        <v>526</v>
      </c>
      <c r="B165" s="71">
        <v>1137918</v>
      </c>
      <c r="C165" t="s">
        <v>99</v>
      </c>
      <c r="D165" t="s">
        <v>122</v>
      </c>
      <c r="E165" t="s">
        <v>522</v>
      </c>
      <c r="F165" t="s">
        <v>927</v>
      </c>
      <c r="G165" t="s">
        <v>911</v>
      </c>
      <c r="H165" t="s">
        <v>202</v>
      </c>
      <c r="I165" t="s">
        <v>222</v>
      </c>
      <c r="J165" s="66">
        <v>1.52</v>
      </c>
      <c r="K165" t="s">
        <v>101</v>
      </c>
      <c r="L165" s="67">
        <v>4.2500000000000003E-2</v>
      </c>
      <c r="M165" s="67">
        <v>0.15920000000000001</v>
      </c>
      <c r="N165" s="66">
        <v>14278.4</v>
      </c>
      <c r="O165" s="66">
        <v>86</v>
      </c>
      <c r="P165" s="66">
        <v>0</v>
      </c>
      <c r="Q165" s="66">
        <v>12.279424000000001</v>
      </c>
      <c r="R165" s="67">
        <v>0</v>
      </c>
      <c r="S165" s="67">
        <v>3.2000000000000002E-3</v>
      </c>
      <c r="T165" s="67">
        <v>4.0000000000000002E-4</v>
      </c>
      <c r="U165" s="14" t="str">
        <f>VLOOKUP(B165,'[5]אג"ח קונצרני'!$C$13:$G$537,5,0)</f>
        <v>נדל"ן מניב בחו"ל</v>
      </c>
    </row>
    <row r="166" spans="1:21">
      <c r="A166" t="s">
        <v>527</v>
      </c>
      <c r="B166" s="71">
        <v>1141829</v>
      </c>
      <c r="C166" t="s">
        <v>99</v>
      </c>
      <c r="D166" t="s">
        <v>122</v>
      </c>
      <c r="E166" t="s">
        <v>528</v>
      </c>
      <c r="F166" t="s">
        <v>358</v>
      </c>
      <c r="G166" t="s">
        <v>912</v>
      </c>
      <c r="H166" t="s">
        <v>149</v>
      </c>
      <c r="I166" t="s">
        <v>222</v>
      </c>
      <c r="J166" s="66">
        <v>3.68</v>
      </c>
      <c r="K166" t="s">
        <v>101</v>
      </c>
      <c r="L166" s="67">
        <v>2.3E-2</v>
      </c>
      <c r="M166" s="67">
        <v>4.8899999999999999E-2</v>
      </c>
      <c r="N166" s="66">
        <v>7404.83</v>
      </c>
      <c r="O166" s="66">
        <v>91.79</v>
      </c>
      <c r="P166" s="66">
        <v>0</v>
      </c>
      <c r="Q166" s="66">
        <v>6.7968934570000004</v>
      </c>
      <c r="R166" s="67">
        <v>0</v>
      </c>
      <c r="S166" s="67">
        <v>1.8E-3</v>
      </c>
      <c r="T166" s="67">
        <v>2.0000000000000001E-4</v>
      </c>
      <c r="U166" s="14" t="str">
        <f>VLOOKUP(B166,'[5]אג"ח קונצרני'!$C$13:$G$537,5,0)</f>
        <v>מסחר</v>
      </c>
    </row>
    <row r="167" spans="1:21">
      <c r="A167" t="s">
        <v>529</v>
      </c>
      <c r="B167" s="71">
        <v>1136464</v>
      </c>
      <c r="C167" t="s">
        <v>99</v>
      </c>
      <c r="D167" t="s">
        <v>122</v>
      </c>
      <c r="E167" t="s">
        <v>528</v>
      </c>
      <c r="F167" t="s">
        <v>358</v>
      </c>
      <c r="G167" t="s">
        <v>912</v>
      </c>
      <c r="H167" t="s">
        <v>149</v>
      </c>
      <c r="I167" t="s">
        <v>222</v>
      </c>
      <c r="J167" s="66">
        <v>2.95</v>
      </c>
      <c r="K167" t="s">
        <v>101</v>
      </c>
      <c r="L167" s="67">
        <v>2.75E-2</v>
      </c>
      <c r="M167" s="67">
        <v>4.0099999999999997E-2</v>
      </c>
      <c r="N167" s="66">
        <v>9903.89</v>
      </c>
      <c r="O167" s="66">
        <v>97.35</v>
      </c>
      <c r="P167" s="66">
        <v>0</v>
      </c>
      <c r="Q167" s="66">
        <v>9.6414369149999999</v>
      </c>
      <c r="R167" s="67">
        <v>0</v>
      </c>
      <c r="S167" s="67">
        <v>2.5000000000000001E-3</v>
      </c>
      <c r="T167" s="67">
        <v>2.9999999999999997E-4</v>
      </c>
      <c r="U167" s="14" t="str">
        <f>VLOOKUP(B167,'[5]אג"ח קונצרני'!$C$13:$G$537,5,0)</f>
        <v>מסחר</v>
      </c>
    </row>
    <row r="168" spans="1:21">
      <c r="A168" t="s">
        <v>530</v>
      </c>
      <c r="B168" s="71">
        <v>1410299</v>
      </c>
      <c r="C168" t="s">
        <v>99</v>
      </c>
      <c r="D168" t="s">
        <v>122</v>
      </c>
      <c r="E168" t="s">
        <v>387</v>
      </c>
      <c r="F168" t="s">
        <v>126</v>
      </c>
      <c r="G168" t="s">
        <v>911</v>
      </c>
      <c r="H168" t="s">
        <v>202</v>
      </c>
      <c r="I168" t="s">
        <v>222</v>
      </c>
      <c r="J168" s="66">
        <v>2.9</v>
      </c>
      <c r="K168" t="s">
        <v>101</v>
      </c>
      <c r="L168" s="67">
        <v>2.7E-2</v>
      </c>
      <c r="M168" s="67">
        <v>4.2500000000000003E-2</v>
      </c>
      <c r="N168" s="66">
        <v>4172.66</v>
      </c>
      <c r="O168" s="66">
        <v>95.85</v>
      </c>
      <c r="P168" s="66">
        <v>0</v>
      </c>
      <c r="Q168" s="66">
        <v>3.9994946100000002</v>
      </c>
      <c r="R168" s="67">
        <v>0</v>
      </c>
      <c r="S168" s="67">
        <v>1.1000000000000001E-3</v>
      </c>
      <c r="T168" s="67">
        <v>1E-4</v>
      </c>
      <c r="U168" s="14" t="str">
        <f>VLOOKUP(B168,'[5]אג"ח קונצרני'!$C$13:$G$537,5,0)</f>
        <v>שירותים</v>
      </c>
    </row>
    <row r="169" spans="1:21">
      <c r="A169" t="s">
        <v>531</v>
      </c>
      <c r="B169" s="71">
        <v>1133289</v>
      </c>
      <c r="C169" t="s">
        <v>99</v>
      </c>
      <c r="D169" t="s">
        <v>122</v>
      </c>
      <c r="E169" t="s">
        <v>532</v>
      </c>
      <c r="F169" t="s">
        <v>533</v>
      </c>
      <c r="G169" t="s">
        <v>913</v>
      </c>
      <c r="H169" t="s">
        <v>202</v>
      </c>
      <c r="I169" t="s">
        <v>222</v>
      </c>
      <c r="J169" s="66">
        <v>2.39</v>
      </c>
      <c r="K169" t="s">
        <v>101</v>
      </c>
      <c r="L169" s="67">
        <v>4.7500000000000001E-2</v>
      </c>
      <c r="M169" s="67">
        <v>2.4500000000000001E-2</v>
      </c>
      <c r="N169" s="66">
        <v>10261.36</v>
      </c>
      <c r="O169" s="66">
        <v>105.53</v>
      </c>
      <c r="P169" s="66">
        <v>0</v>
      </c>
      <c r="Q169" s="66">
        <v>10.828813208</v>
      </c>
      <c r="R169" s="67">
        <v>0</v>
      </c>
      <c r="S169" s="67">
        <v>2.8999999999999998E-3</v>
      </c>
      <c r="T169" s="67">
        <v>4.0000000000000002E-4</v>
      </c>
      <c r="U169" s="14" t="str">
        <f>VLOOKUP(B169,'[5]אג"ח קונצרני'!$C$13:$G$537,5,0)</f>
        <v>עץ, נייר ודפוס</v>
      </c>
    </row>
    <row r="170" spans="1:21">
      <c r="A170" t="s">
        <v>534</v>
      </c>
      <c r="B170" s="71">
        <v>1138254</v>
      </c>
      <c r="C170" t="s">
        <v>99</v>
      </c>
      <c r="D170" t="s">
        <v>122</v>
      </c>
      <c r="E170" t="s">
        <v>535</v>
      </c>
      <c r="F170" t="s">
        <v>126</v>
      </c>
      <c r="G170" t="s">
        <v>913</v>
      </c>
      <c r="H170" t="s">
        <v>202</v>
      </c>
      <c r="I170" t="s">
        <v>222</v>
      </c>
      <c r="J170" s="66">
        <v>1.32</v>
      </c>
      <c r="K170" t="s">
        <v>101</v>
      </c>
      <c r="L170" s="67">
        <v>4.2500000000000003E-2</v>
      </c>
      <c r="M170" s="67">
        <v>0.23430000000000001</v>
      </c>
      <c r="N170" s="66">
        <v>6342.53</v>
      </c>
      <c r="O170" s="66">
        <v>80.290000000000006</v>
      </c>
      <c r="P170" s="66">
        <v>0</v>
      </c>
      <c r="Q170" s="66">
        <v>5.0924173369999997</v>
      </c>
      <c r="R170" s="67">
        <v>0</v>
      </c>
      <c r="S170" s="67">
        <v>1.2999999999999999E-3</v>
      </c>
      <c r="T170" s="67">
        <v>2.0000000000000001E-4</v>
      </c>
      <c r="U170" s="14" t="str">
        <f>VLOOKUP(B170,'[5]אג"ח קונצרני'!$C$13:$G$537,5,0)</f>
        <v>שירותים</v>
      </c>
    </row>
    <row r="171" spans="1:21">
      <c r="A171" t="s">
        <v>536</v>
      </c>
      <c r="B171" s="71">
        <v>1161678</v>
      </c>
      <c r="C171" t="s">
        <v>99</v>
      </c>
      <c r="D171" t="s">
        <v>122</v>
      </c>
      <c r="E171" t="s">
        <v>535</v>
      </c>
      <c r="F171" t="s">
        <v>126</v>
      </c>
      <c r="G171" t="s">
        <v>913</v>
      </c>
      <c r="H171" t="s">
        <v>202</v>
      </c>
      <c r="I171" t="s">
        <v>350</v>
      </c>
      <c r="J171" s="66">
        <v>2.98</v>
      </c>
      <c r="K171" t="s">
        <v>101</v>
      </c>
      <c r="L171" s="67">
        <v>2.8000000000000001E-2</v>
      </c>
      <c r="M171" s="67">
        <v>0.11890000000000001</v>
      </c>
      <c r="N171" s="66">
        <v>6372</v>
      </c>
      <c r="O171" s="66">
        <v>76.66</v>
      </c>
      <c r="P171" s="66">
        <v>0</v>
      </c>
      <c r="Q171" s="66">
        <v>4.8847752</v>
      </c>
      <c r="R171" s="67">
        <v>0</v>
      </c>
      <c r="S171" s="67">
        <v>1.2999999999999999E-3</v>
      </c>
      <c r="T171" s="67">
        <v>2.0000000000000001E-4</v>
      </c>
      <c r="U171" s="14" t="str">
        <f>VLOOKUP(B171,'[5]אג"ח קונצרני'!$C$13:$G$537,5,0)</f>
        <v>שירותים</v>
      </c>
    </row>
    <row r="172" spans="1:21">
      <c r="A172" t="s">
        <v>537</v>
      </c>
      <c r="B172" s="71">
        <v>6940233</v>
      </c>
      <c r="C172" t="s">
        <v>99</v>
      </c>
      <c r="D172" t="s">
        <v>122</v>
      </c>
      <c r="E172" t="s">
        <v>538</v>
      </c>
      <c r="F172" t="s">
        <v>395</v>
      </c>
      <c r="G172" t="s">
        <v>913</v>
      </c>
      <c r="H172" t="s">
        <v>202</v>
      </c>
      <c r="I172" t="s">
        <v>222</v>
      </c>
      <c r="J172" s="66">
        <v>5.88</v>
      </c>
      <c r="K172" t="s">
        <v>101</v>
      </c>
      <c r="L172" s="67">
        <v>2.0400000000000001E-2</v>
      </c>
      <c r="M172" s="67">
        <v>2.1999999999999999E-2</v>
      </c>
      <c r="N172" s="66">
        <v>4415</v>
      </c>
      <c r="O172" s="66">
        <v>99.74</v>
      </c>
      <c r="P172" s="66">
        <v>0</v>
      </c>
      <c r="Q172" s="66">
        <v>4.4035209999999996</v>
      </c>
      <c r="R172" s="67">
        <v>0</v>
      </c>
      <c r="S172" s="67">
        <v>1.1999999999999999E-3</v>
      </c>
      <c r="T172" s="67">
        <v>2.0000000000000001E-4</v>
      </c>
      <c r="U172" s="14" t="str">
        <f>VLOOKUP(B172,'[5]אג"ח קונצרני'!$C$13:$G$537,5,0)</f>
        <v>השקעה ואחזקות</v>
      </c>
    </row>
    <row r="173" spans="1:21">
      <c r="A173" t="s">
        <v>539</v>
      </c>
      <c r="B173" s="71">
        <v>7390222</v>
      </c>
      <c r="C173" t="s">
        <v>99</v>
      </c>
      <c r="D173" t="s">
        <v>122</v>
      </c>
      <c r="E173" t="s">
        <v>540</v>
      </c>
      <c r="F173" t="s">
        <v>395</v>
      </c>
      <c r="G173" t="s">
        <v>913</v>
      </c>
      <c r="H173" t="s">
        <v>202</v>
      </c>
      <c r="I173" t="s">
        <v>222</v>
      </c>
      <c r="J173" s="66">
        <v>5.79</v>
      </c>
      <c r="K173" t="s">
        <v>101</v>
      </c>
      <c r="L173" s="67">
        <v>3.7499999999999999E-2</v>
      </c>
      <c r="M173" s="67">
        <v>2.0799999999999999E-2</v>
      </c>
      <c r="N173" s="66">
        <v>9075</v>
      </c>
      <c r="O173" s="66">
        <v>111.87</v>
      </c>
      <c r="P173" s="66">
        <v>0</v>
      </c>
      <c r="Q173" s="66">
        <v>10.1522025</v>
      </c>
      <c r="R173" s="67">
        <v>0</v>
      </c>
      <c r="S173" s="67">
        <v>2.7000000000000001E-3</v>
      </c>
      <c r="T173" s="67">
        <v>4.0000000000000002E-4</v>
      </c>
      <c r="U173" s="14" t="str">
        <f>VLOOKUP(B173,'[5]אג"ח קונצרני'!$C$13:$G$537,5,0)</f>
        <v>השקעה ואחזקות</v>
      </c>
    </row>
    <row r="174" spans="1:21">
      <c r="A174" t="s">
        <v>541</v>
      </c>
      <c r="B174" s="71">
        <v>7390149</v>
      </c>
      <c r="C174" t="s">
        <v>99</v>
      </c>
      <c r="D174" t="s">
        <v>122</v>
      </c>
      <c r="E174" t="s">
        <v>540</v>
      </c>
      <c r="F174" t="s">
        <v>395</v>
      </c>
      <c r="G174" t="s">
        <v>913</v>
      </c>
      <c r="H174" t="s">
        <v>202</v>
      </c>
      <c r="I174" t="s">
        <v>222</v>
      </c>
      <c r="J174" s="66">
        <v>3.33</v>
      </c>
      <c r="K174" t="s">
        <v>101</v>
      </c>
      <c r="L174" s="67">
        <v>3.7499999999999999E-2</v>
      </c>
      <c r="M174" s="67">
        <v>1.6299999999999999E-2</v>
      </c>
      <c r="N174" s="66">
        <v>8343.9</v>
      </c>
      <c r="O174" s="66">
        <v>107.15</v>
      </c>
      <c r="P174" s="66">
        <v>0</v>
      </c>
      <c r="Q174" s="66">
        <v>8.9404888499999995</v>
      </c>
      <c r="R174" s="67">
        <v>0</v>
      </c>
      <c r="S174" s="67">
        <v>2.3999999999999998E-3</v>
      </c>
      <c r="T174" s="67">
        <v>2.9999999999999997E-4</v>
      </c>
      <c r="U174" s="14" t="str">
        <f>VLOOKUP(B174,'[5]אג"ח קונצרני'!$C$13:$G$537,5,0)</f>
        <v>השקעה ואחזקות</v>
      </c>
    </row>
    <row r="175" spans="1:21">
      <c r="A175" t="s">
        <v>542</v>
      </c>
      <c r="B175" s="71">
        <v>1155795</v>
      </c>
      <c r="C175" t="s">
        <v>99</v>
      </c>
      <c r="D175" t="s">
        <v>122</v>
      </c>
      <c r="E175" t="s">
        <v>543</v>
      </c>
      <c r="F175" t="s">
        <v>127</v>
      </c>
      <c r="G175" t="s">
        <v>913</v>
      </c>
      <c r="H175" t="s">
        <v>202</v>
      </c>
      <c r="I175" t="s">
        <v>222</v>
      </c>
      <c r="J175" s="66">
        <v>2.4700000000000002</v>
      </c>
      <c r="K175" t="s">
        <v>101</v>
      </c>
      <c r="L175" s="67">
        <v>0.06</v>
      </c>
      <c r="M175" s="67">
        <v>9.9099999999999994E-2</v>
      </c>
      <c r="N175" s="66">
        <v>5909</v>
      </c>
      <c r="O175" s="66">
        <v>92</v>
      </c>
      <c r="P175" s="66">
        <v>0</v>
      </c>
      <c r="Q175" s="66">
        <v>5.43628</v>
      </c>
      <c r="R175" s="67">
        <v>0</v>
      </c>
      <c r="S175" s="67">
        <v>1.4E-3</v>
      </c>
      <c r="T175" s="67">
        <v>2.0000000000000001E-4</v>
      </c>
      <c r="U175" s="14" t="str">
        <f>VLOOKUP(B175,'[5]אג"ח קונצרני'!$C$13:$G$537,5,0)</f>
        <v>שירותים פיננסיים</v>
      </c>
    </row>
    <row r="176" spans="1:21">
      <c r="A176" t="s">
        <v>544</v>
      </c>
      <c r="B176" s="71">
        <v>1160811</v>
      </c>
      <c r="C176" t="s">
        <v>99</v>
      </c>
      <c r="D176" t="s">
        <v>122</v>
      </c>
      <c r="E176" t="s">
        <v>543</v>
      </c>
      <c r="F176" t="s">
        <v>127</v>
      </c>
      <c r="G176" t="s">
        <v>913</v>
      </c>
      <c r="H176" t="s">
        <v>202</v>
      </c>
      <c r="I176" t="s">
        <v>222</v>
      </c>
      <c r="J176" s="66">
        <v>3.03</v>
      </c>
      <c r="K176" t="s">
        <v>101</v>
      </c>
      <c r="L176" s="67">
        <v>4.7500000000000001E-2</v>
      </c>
      <c r="M176" s="67">
        <v>8.43E-2</v>
      </c>
      <c r="N176" s="66">
        <v>16679</v>
      </c>
      <c r="O176" s="66">
        <v>91.23</v>
      </c>
      <c r="P176" s="66">
        <v>0</v>
      </c>
      <c r="Q176" s="66">
        <v>15.216251700000001</v>
      </c>
      <c r="R176" s="67">
        <v>0</v>
      </c>
      <c r="S176" s="67">
        <v>4.0000000000000001E-3</v>
      </c>
      <c r="T176" s="67">
        <v>5.9999999999999995E-4</v>
      </c>
      <c r="U176" s="14" t="str">
        <f>VLOOKUP(B176,'[5]אג"ח קונצרני'!$C$13:$G$537,5,0)</f>
        <v>שירותים פיננסיים</v>
      </c>
    </row>
    <row r="177" spans="1:21">
      <c r="A177" t="s">
        <v>545</v>
      </c>
      <c r="B177" s="71">
        <v>6270151</v>
      </c>
      <c r="C177" t="s">
        <v>99</v>
      </c>
      <c r="D177" t="s">
        <v>122</v>
      </c>
      <c r="E177" t="s">
        <v>546</v>
      </c>
      <c r="F177" t="s">
        <v>100</v>
      </c>
      <c r="G177" t="s">
        <v>914</v>
      </c>
      <c r="H177" t="s">
        <v>149</v>
      </c>
      <c r="I177" t="s">
        <v>222</v>
      </c>
      <c r="J177" s="66">
        <v>4.05</v>
      </c>
      <c r="K177" t="s">
        <v>101</v>
      </c>
      <c r="L177" s="67">
        <v>2.1700000000000001E-2</v>
      </c>
      <c r="M177" s="67">
        <v>5.7099999999999998E-2</v>
      </c>
      <c r="N177" s="66">
        <v>8819</v>
      </c>
      <c r="O177" s="66">
        <v>87.58</v>
      </c>
      <c r="P177" s="66">
        <v>0</v>
      </c>
      <c r="Q177" s="66">
        <v>7.7236802000000004</v>
      </c>
      <c r="R177" s="67">
        <v>0</v>
      </c>
      <c r="S177" s="67">
        <v>2E-3</v>
      </c>
      <c r="T177" s="67">
        <v>2.9999999999999997E-4</v>
      </c>
      <c r="U177" s="14" t="str">
        <f>VLOOKUP(B177,'[5]אג"ח קונצרני'!$C$13:$G$537,5,0)</f>
        <v>אופנה והלבשה</v>
      </c>
    </row>
    <row r="178" spans="1:21">
      <c r="A178" t="s">
        <v>547</v>
      </c>
      <c r="B178" s="71">
        <v>6270144</v>
      </c>
      <c r="C178" t="s">
        <v>99</v>
      </c>
      <c r="D178" t="s">
        <v>122</v>
      </c>
      <c r="E178" t="s">
        <v>546</v>
      </c>
      <c r="F178" t="s">
        <v>100</v>
      </c>
      <c r="G178" t="s">
        <v>914</v>
      </c>
      <c r="H178" t="s">
        <v>149</v>
      </c>
      <c r="I178" t="s">
        <v>222</v>
      </c>
      <c r="J178" s="66">
        <v>3.52</v>
      </c>
      <c r="K178" t="s">
        <v>101</v>
      </c>
      <c r="L178" s="67">
        <v>0.05</v>
      </c>
      <c r="M178" s="67">
        <v>6.7100000000000007E-2</v>
      </c>
      <c r="N178" s="66">
        <v>12315.95</v>
      </c>
      <c r="O178" s="66">
        <v>96.18</v>
      </c>
      <c r="P178" s="66">
        <v>0</v>
      </c>
      <c r="Q178" s="66">
        <v>11.84548071</v>
      </c>
      <c r="R178" s="67">
        <v>0</v>
      </c>
      <c r="S178" s="67">
        <v>3.0999999999999999E-3</v>
      </c>
      <c r="T178" s="67">
        <v>4.0000000000000002E-4</v>
      </c>
      <c r="U178" s="14" t="str">
        <f>VLOOKUP(B178,'[5]אג"ח קונצרני'!$C$13:$G$537,5,0)</f>
        <v>אופנה והלבשה</v>
      </c>
    </row>
    <row r="179" spans="1:21">
      <c r="A179" t="s">
        <v>548</v>
      </c>
      <c r="B179" s="71">
        <v>1141191</v>
      </c>
      <c r="C179" t="s">
        <v>99</v>
      </c>
      <c r="D179" t="s">
        <v>122</v>
      </c>
      <c r="E179" t="s">
        <v>549</v>
      </c>
      <c r="F179" t="s">
        <v>925</v>
      </c>
      <c r="G179" t="s">
        <v>914</v>
      </c>
      <c r="H179" t="s">
        <v>149</v>
      </c>
      <c r="I179" t="s">
        <v>350</v>
      </c>
      <c r="J179" s="66">
        <v>2.76</v>
      </c>
      <c r="K179" t="s">
        <v>101</v>
      </c>
      <c r="L179" s="67">
        <v>3.0499999999999999E-2</v>
      </c>
      <c r="M179" s="67">
        <v>3.15E-2</v>
      </c>
      <c r="N179" s="66">
        <v>3964.4</v>
      </c>
      <c r="O179" s="66">
        <v>99.8</v>
      </c>
      <c r="P179" s="66">
        <v>0</v>
      </c>
      <c r="Q179" s="66">
        <v>3.9564712000000002</v>
      </c>
      <c r="R179" s="67">
        <v>0</v>
      </c>
      <c r="S179" s="67">
        <v>1E-3</v>
      </c>
      <c r="T179" s="67">
        <v>1E-4</v>
      </c>
      <c r="U179" s="14" t="str">
        <f>VLOOKUP(B179,'[5]אג"ח קונצרני'!$C$13:$G$537,5,0)</f>
        <v>בנייה</v>
      </c>
    </row>
    <row r="180" spans="1:21">
      <c r="A180" t="s">
        <v>550</v>
      </c>
      <c r="B180" s="71">
        <v>1153725</v>
      </c>
      <c r="C180" t="s">
        <v>99</v>
      </c>
      <c r="D180" t="s">
        <v>122</v>
      </c>
      <c r="E180" t="s">
        <v>549</v>
      </c>
      <c r="F180" t="s">
        <v>925</v>
      </c>
      <c r="G180" t="s">
        <v>914</v>
      </c>
      <c r="H180" t="s">
        <v>149</v>
      </c>
      <c r="I180" t="s">
        <v>222</v>
      </c>
      <c r="J180" s="66">
        <v>3.42</v>
      </c>
      <c r="K180" t="s">
        <v>101</v>
      </c>
      <c r="L180" s="67">
        <v>4.1700000000000001E-2</v>
      </c>
      <c r="M180" s="67">
        <v>3.0200000000000001E-2</v>
      </c>
      <c r="N180" s="66">
        <v>7403</v>
      </c>
      <c r="O180" s="66">
        <v>104</v>
      </c>
      <c r="P180" s="66">
        <v>0</v>
      </c>
      <c r="Q180" s="66">
        <v>7.6991199999999997</v>
      </c>
      <c r="R180" s="67">
        <v>0</v>
      </c>
      <c r="S180" s="67">
        <v>2E-3</v>
      </c>
      <c r="T180" s="67">
        <v>2.9999999999999997E-4</v>
      </c>
      <c r="U180" s="14" t="str">
        <f>VLOOKUP(B180,'[5]אג"ח קונצרני'!$C$13:$G$537,5,0)</f>
        <v>בנייה</v>
      </c>
    </row>
    <row r="181" spans="1:21">
      <c r="A181" t="s">
        <v>551</v>
      </c>
      <c r="B181" s="71">
        <v>1161322</v>
      </c>
      <c r="C181" t="s">
        <v>99</v>
      </c>
      <c r="D181" t="s">
        <v>122</v>
      </c>
      <c r="E181" t="s">
        <v>489</v>
      </c>
      <c r="F181" t="s">
        <v>927</v>
      </c>
      <c r="G181" t="s">
        <v>913</v>
      </c>
      <c r="H181" t="s">
        <v>202</v>
      </c>
      <c r="I181" t="s">
        <v>222</v>
      </c>
      <c r="J181" s="66">
        <v>5.1100000000000003</v>
      </c>
      <c r="K181" t="s">
        <v>101</v>
      </c>
      <c r="L181" s="67">
        <v>4.3499999999999997E-2</v>
      </c>
      <c r="M181" s="67">
        <v>7.6799999999999993E-2</v>
      </c>
      <c r="N181" s="66">
        <v>5641</v>
      </c>
      <c r="O181" s="66">
        <v>87.36</v>
      </c>
      <c r="P181" s="66">
        <v>0</v>
      </c>
      <c r="Q181" s="66">
        <v>4.9279776000000002</v>
      </c>
      <c r="R181" s="67">
        <v>0</v>
      </c>
      <c r="S181" s="67">
        <v>1.2999999999999999E-3</v>
      </c>
      <c r="T181" s="67">
        <v>2.0000000000000001E-4</v>
      </c>
      <c r="U181" s="14" t="str">
        <f>VLOOKUP(B181,'[5]אג"ח קונצרני'!$C$13:$G$537,5,0)</f>
        <v>נדל"ן מניב בחו"ל</v>
      </c>
    </row>
    <row r="182" spans="1:21">
      <c r="A182" t="s">
        <v>552</v>
      </c>
      <c r="B182" s="71">
        <v>1141647</v>
      </c>
      <c r="C182" t="s">
        <v>99</v>
      </c>
      <c r="D182" t="s">
        <v>122</v>
      </c>
      <c r="E182" t="s">
        <v>389</v>
      </c>
      <c r="F182" t="s">
        <v>358</v>
      </c>
      <c r="G182" t="s">
        <v>913</v>
      </c>
      <c r="H182" t="s">
        <v>202</v>
      </c>
      <c r="I182" t="s">
        <v>222</v>
      </c>
      <c r="J182" s="66">
        <v>1.52</v>
      </c>
      <c r="K182" t="s">
        <v>101</v>
      </c>
      <c r="L182" s="67">
        <v>3.4000000000000002E-2</v>
      </c>
      <c r="M182" s="67">
        <v>7.46E-2</v>
      </c>
      <c r="N182" s="66">
        <v>11161.95</v>
      </c>
      <c r="O182" s="66">
        <v>94.75</v>
      </c>
      <c r="P182" s="66">
        <v>0</v>
      </c>
      <c r="Q182" s="66">
        <v>10.575947625</v>
      </c>
      <c r="R182" s="67">
        <v>0</v>
      </c>
      <c r="S182" s="67">
        <v>2.8E-3</v>
      </c>
      <c r="T182" s="67">
        <v>4.0000000000000002E-4</v>
      </c>
      <c r="U182" s="14" t="str">
        <f>VLOOKUP(B182,'[5]אג"ח קונצרני'!$C$13:$G$537,5,0)</f>
        <v>מסחר</v>
      </c>
    </row>
    <row r="183" spans="1:21">
      <c r="A183" t="s">
        <v>553</v>
      </c>
      <c r="B183" s="71">
        <v>1160746</v>
      </c>
      <c r="C183" t="s">
        <v>99</v>
      </c>
      <c r="D183" t="s">
        <v>122</v>
      </c>
      <c r="E183" t="s">
        <v>554</v>
      </c>
      <c r="F183" t="s">
        <v>927</v>
      </c>
      <c r="G183" t="s">
        <v>913</v>
      </c>
      <c r="H183" t="s">
        <v>202</v>
      </c>
      <c r="I183" t="s">
        <v>222</v>
      </c>
      <c r="J183" s="66">
        <v>4.01</v>
      </c>
      <c r="K183" t="s">
        <v>101</v>
      </c>
      <c r="L183" s="67">
        <v>3.95E-2</v>
      </c>
      <c r="M183" s="67">
        <v>7.85E-2</v>
      </c>
      <c r="N183" s="66">
        <v>8827</v>
      </c>
      <c r="O183" s="66">
        <v>86.57</v>
      </c>
      <c r="P183" s="66">
        <v>0</v>
      </c>
      <c r="Q183" s="66">
        <v>7.6415338999999998</v>
      </c>
      <c r="R183" s="67">
        <v>0</v>
      </c>
      <c r="S183" s="67">
        <v>2E-3</v>
      </c>
      <c r="T183" s="67">
        <v>2.9999999999999997E-4</v>
      </c>
      <c r="U183" s="14" t="str">
        <f>VLOOKUP(B183,'[5]אג"ח קונצרני'!$C$13:$G$537,5,0)</f>
        <v>נדל"ן מניב בחו"ל</v>
      </c>
    </row>
    <row r="184" spans="1:21">
      <c r="A184" t="s">
        <v>555</v>
      </c>
      <c r="B184" s="71">
        <v>1133891</v>
      </c>
      <c r="C184" t="s">
        <v>99</v>
      </c>
      <c r="D184" t="s">
        <v>122</v>
      </c>
      <c r="E184" t="s">
        <v>554</v>
      </c>
      <c r="F184" t="s">
        <v>927</v>
      </c>
      <c r="G184" t="s">
        <v>913</v>
      </c>
      <c r="H184" t="s">
        <v>202</v>
      </c>
      <c r="I184" t="s">
        <v>222</v>
      </c>
      <c r="J184" s="66">
        <v>2.25</v>
      </c>
      <c r="K184" t="s">
        <v>101</v>
      </c>
      <c r="L184" s="67">
        <v>6.0499999999999998E-2</v>
      </c>
      <c r="M184" s="67">
        <v>5.8099999999999999E-2</v>
      </c>
      <c r="N184" s="66">
        <v>13074.94</v>
      </c>
      <c r="O184" s="66">
        <v>101.2</v>
      </c>
      <c r="P184" s="66">
        <v>0</v>
      </c>
      <c r="Q184" s="66">
        <v>13.231839280000001</v>
      </c>
      <c r="R184" s="67">
        <v>0</v>
      </c>
      <c r="S184" s="67">
        <v>3.5000000000000001E-3</v>
      </c>
      <c r="T184" s="67">
        <v>5.0000000000000001E-4</v>
      </c>
      <c r="U184" s="14" t="str">
        <f>VLOOKUP(B184,'[5]אג"ח קונצרני'!$C$13:$G$537,5,0)</f>
        <v>נדל"ן מניב בחו"ל</v>
      </c>
    </row>
    <row r="185" spans="1:21">
      <c r="A185" t="s">
        <v>556</v>
      </c>
      <c r="B185" s="71">
        <v>1161371</v>
      </c>
      <c r="C185" t="s">
        <v>99</v>
      </c>
      <c r="D185" t="s">
        <v>122</v>
      </c>
      <c r="E185" t="s">
        <v>557</v>
      </c>
      <c r="F185" t="s">
        <v>127</v>
      </c>
      <c r="G185" t="s">
        <v>914</v>
      </c>
      <c r="H185" t="s">
        <v>149</v>
      </c>
      <c r="I185" t="s">
        <v>222</v>
      </c>
      <c r="J185" s="66">
        <v>5.92</v>
      </c>
      <c r="K185" t="s">
        <v>101</v>
      </c>
      <c r="L185" s="67">
        <v>2.1100000000000001E-2</v>
      </c>
      <c r="M185" s="67">
        <v>3.0800000000000001E-2</v>
      </c>
      <c r="N185" s="66">
        <v>9689</v>
      </c>
      <c r="O185" s="66">
        <v>94.67</v>
      </c>
      <c r="P185" s="66">
        <v>0</v>
      </c>
      <c r="Q185" s="66">
        <v>9.1725762999999993</v>
      </c>
      <c r="R185" s="67">
        <v>0</v>
      </c>
      <c r="S185" s="67">
        <v>2.3999999999999998E-3</v>
      </c>
      <c r="T185" s="67">
        <v>2.9999999999999997E-4</v>
      </c>
      <c r="U185" s="14" t="str">
        <f>VLOOKUP(B185,'[5]אג"ח קונצרני'!$C$13:$G$537,5,0)</f>
        <v>שירותים פיננסיים</v>
      </c>
    </row>
    <row r="186" spans="1:21">
      <c r="A186" t="s">
        <v>558</v>
      </c>
      <c r="B186" s="71">
        <v>2380053</v>
      </c>
      <c r="C186" t="s">
        <v>99</v>
      </c>
      <c r="D186" t="s">
        <v>122</v>
      </c>
      <c r="E186" t="s">
        <v>559</v>
      </c>
      <c r="F186" t="s">
        <v>126</v>
      </c>
      <c r="G186" t="s">
        <v>913</v>
      </c>
      <c r="H186" t="s">
        <v>202</v>
      </c>
      <c r="I186" t="s">
        <v>350</v>
      </c>
      <c r="J186" s="66">
        <v>4.25</v>
      </c>
      <c r="K186" t="s">
        <v>101</v>
      </c>
      <c r="L186" s="67">
        <v>2.3900000000000001E-2</v>
      </c>
      <c r="M186" s="67">
        <v>2.12E-2</v>
      </c>
      <c r="N186" s="66">
        <v>4696.72</v>
      </c>
      <c r="O186" s="66">
        <v>101.11</v>
      </c>
      <c r="P186" s="66">
        <v>0</v>
      </c>
      <c r="Q186" s="66">
        <v>4.7488535919999997</v>
      </c>
      <c r="R186" s="67">
        <v>0</v>
      </c>
      <c r="S186" s="67">
        <v>1.2999999999999999E-3</v>
      </c>
      <c r="T186" s="67">
        <v>2.0000000000000001E-4</v>
      </c>
      <c r="U186" s="14" t="str">
        <f>VLOOKUP(B186,'[5]אג"ח קונצרני'!$C$13:$G$537,5,0)</f>
        <v>שירותים</v>
      </c>
    </row>
    <row r="187" spans="1:21">
      <c r="A187" t="s">
        <v>560</v>
      </c>
      <c r="B187" s="71">
        <v>1160241</v>
      </c>
      <c r="C187" t="s">
        <v>99</v>
      </c>
      <c r="D187" t="s">
        <v>122</v>
      </c>
      <c r="E187" t="s">
        <v>507</v>
      </c>
      <c r="F187" t="s">
        <v>377</v>
      </c>
      <c r="G187" t="s">
        <v>914</v>
      </c>
      <c r="H187" t="s">
        <v>149</v>
      </c>
      <c r="I187" t="s">
        <v>222</v>
      </c>
      <c r="J187" s="66">
        <v>5.91</v>
      </c>
      <c r="K187" t="s">
        <v>101</v>
      </c>
      <c r="L187" s="67">
        <v>1.84E-2</v>
      </c>
      <c r="M187" s="67">
        <v>1.8700000000000001E-2</v>
      </c>
      <c r="N187" s="66">
        <v>7358</v>
      </c>
      <c r="O187" s="66">
        <v>100.33</v>
      </c>
      <c r="P187" s="66">
        <v>0</v>
      </c>
      <c r="Q187" s="66">
        <v>7.3822814000000001</v>
      </c>
      <c r="R187" s="67">
        <v>0</v>
      </c>
      <c r="S187" s="67">
        <v>1.9E-3</v>
      </c>
      <c r="T187" s="67">
        <v>2.9999999999999997E-4</v>
      </c>
      <c r="U187" s="14" t="str">
        <f>VLOOKUP(B187,'[5]אג"ח קונצרני'!$C$13:$G$537,5,0)</f>
        <v>ביטוח</v>
      </c>
    </row>
    <row r="188" spans="1:21">
      <c r="A188" t="s">
        <v>561</v>
      </c>
      <c r="B188" s="71">
        <v>1143411</v>
      </c>
      <c r="C188" t="s">
        <v>99</v>
      </c>
      <c r="D188" t="s">
        <v>122</v>
      </c>
      <c r="E188" t="s">
        <v>507</v>
      </c>
      <c r="F188" t="s">
        <v>377</v>
      </c>
      <c r="G188" t="s">
        <v>914</v>
      </c>
      <c r="H188" t="s">
        <v>149</v>
      </c>
      <c r="I188" t="s">
        <v>222</v>
      </c>
      <c r="J188" s="66">
        <v>7.9</v>
      </c>
      <c r="K188" t="s">
        <v>101</v>
      </c>
      <c r="L188" s="67">
        <v>3.4299999999999997E-2</v>
      </c>
      <c r="M188" s="67">
        <v>2.1700000000000001E-2</v>
      </c>
      <c r="N188" s="66">
        <v>6227</v>
      </c>
      <c r="O188" s="66">
        <v>110.36</v>
      </c>
      <c r="P188" s="66">
        <v>0</v>
      </c>
      <c r="Q188" s="66">
        <v>6.8721171999999999</v>
      </c>
      <c r="R188" s="67">
        <v>0</v>
      </c>
      <c r="S188" s="67">
        <v>1.8E-3</v>
      </c>
      <c r="T188" s="67">
        <v>2.0000000000000001E-4</v>
      </c>
      <c r="U188" s="14" t="str">
        <f>VLOOKUP(B188,'[5]אג"ח קונצרני'!$C$13:$G$537,5,0)</f>
        <v>ביטוח</v>
      </c>
    </row>
    <row r="189" spans="1:21">
      <c r="A189" t="s">
        <v>562</v>
      </c>
      <c r="B189" s="71">
        <v>6320105</v>
      </c>
      <c r="C189" t="s">
        <v>99</v>
      </c>
      <c r="D189" t="s">
        <v>122</v>
      </c>
      <c r="E189" t="s">
        <v>563</v>
      </c>
      <c r="F189" t="s">
        <v>533</v>
      </c>
      <c r="G189" t="s">
        <v>913</v>
      </c>
      <c r="H189" t="s">
        <v>202</v>
      </c>
      <c r="I189" t="s">
        <v>222</v>
      </c>
      <c r="J189" s="66">
        <v>2.77</v>
      </c>
      <c r="K189" t="s">
        <v>101</v>
      </c>
      <c r="L189" s="67">
        <v>5.8900000000000001E-2</v>
      </c>
      <c r="M189" s="67">
        <v>1.7999999999999999E-2</v>
      </c>
      <c r="N189" s="66">
        <v>9868.02</v>
      </c>
      <c r="O189" s="66">
        <v>111.42</v>
      </c>
      <c r="P189" s="66">
        <v>0</v>
      </c>
      <c r="Q189" s="66">
        <v>10.994947884</v>
      </c>
      <c r="R189" s="67">
        <v>0</v>
      </c>
      <c r="S189" s="67">
        <v>2.8999999999999998E-3</v>
      </c>
      <c r="T189" s="67">
        <v>4.0000000000000002E-4</v>
      </c>
      <c r="U189" s="14" t="str">
        <f>VLOOKUP(B189,'[5]אג"ח קונצרני'!$C$13:$G$537,5,0)</f>
        <v>עץ, נייר ודפוס</v>
      </c>
    </row>
    <row r="190" spans="1:21">
      <c r="A190" t="s">
        <v>564</v>
      </c>
      <c r="B190" s="71">
        <v>1147495</v>
      </c>
      <c r="C190" t="s">
        <v>99</v>
      </c>
      <c r="D190" t="s">
        <v>122</v>
      </c>
      <c r="E190" t="s">
        <v>565</v>
      </c>
      <c r="F190" t="s">
        <v>927</v>
      </c>
      <c r="G190" t="s">
        <v>913</v>
      </c>
      <c r="H190" t="s">
        <v>202</v>
      </c>
      <c r="I190" t="s">
        <v>222</v>
      </c>
      <c r="J190" s="66">
        <v>3.94</v>
      </c>
      <c r="K190" t="s">
        <v>101</v>
      </c>
      <c r="L190" s="67">
        <v>3.9E-2</v>
      </c>
      <c r="M190" s="67">
        <v>5.1999999999999998E-2</v>
      </c>
      <c r="N190" s="66">
        <v>10323</v>
      </c>
      <c r="O190" s="66">
        <v>95.66</v>
      </c>
      <c r="P190" s="66">
        <v>0</v>
      </c>
      <c r="Q190" s="66">
        <v>9.8749818000000005</v>
      </c>
      <c r="R190" s="67">
        <v>0</v>
      </c>
      <c r="S190" s="67">
        <v>2.5999999999999999E-3</v>
      </c>
      <c r="T190" s="67">
        <v>4.0000000000000002E-4</v>
      </c>
      <c r="U190" s="14" t="str">
        <f>VLOOKUP(B190,'[5]אג"ח קונצרני'!$C$13:$G$537,5,0)</f>
        <v>נדל"ן מניב בחו"ל</v>
      </c>
    </row>
    <row r="191" spans="1:21">
      <c r="A191" t="s">
        <v>566</v>
      </c>
      <c r="B191" s="71">
        <v>1141415</v>
      </c>
      <c r="C191" t="s">
        <v>99</v>
      </c>
      <c r="D191" t="s">
        <v>122</v>
      </c>
      <c r="E191" t="s">
        <v>567</v>
      </c>
      <c r="F191" t="s">
        <v>131</v>
      </c>
      <c r="G191" t="s">
        <v>913</v>
      </c>
      <c r="H191" t="s">
        <v>202</v>
      </c>
      <c r="I191" t="s">
        <v>568</v>
      </c>
      <c r="J191" s="66">
        <v>2.4300000000000002</v>
      </c>
      <c r="K191" t="s">
        <v>101</v>
      </c>
      <c r="L191" s="67">
        <v>2.1600000000000001E-2</v>
      </c>
      <c r="M191" s="67">
        <v>1.44E-2</v>
      </c>
      <c r="N191" s="66">
        <v>15305.8</v>
      </c>
      <c r="O191" s="66">
        <v>101.79</v>
      </c>
      <c r="P191" s="66">
        <v>0</v>
      </c>
      <c r="Q191" s="66">
        <v>15.57977382</v>
      </c>
      <c r="R191" s="67">
        <v>0</v>
      </c>
      <c r="S191" s="67">
        <v>4.1000000000000003E-3</v>
      </c>
      <c r="T191" s="67">
        <v>5.9999999999999995E-4</v>
      </c>
      <c r="U191" s="14" t="str">
        <f>VLOOKUP(B191,'[5]אג"ח קונצרני'!$C$13:$G$537,5,0)</f>
        <v>תקשורת ומדיה</v>
      </c>
    </row>
    <row r="192" spans="1:21">
      <c r="A192" t="s">
        <v>569</v>
      </c>
      <c r="B192" s="71">
        <v>1156397</v>
      </c>
      <c r="C192" t="s">
        <v>99</v>
      </c>
      <c r="D192" t="s">
        <v>122</v>
      </c>
      <c r="E192" t="s">
        <v>567</v>
      </c>
      <c r="F192" t="s">
        <v>131</v>
      </c>
      <c r="G192" t="s">
        <v>913</v>
      </c>
      <c r="H192" t="s">
        <v>202</v>
      </c>
      <c r="I192" t="s">
        <v>222</v>
      </c>
      <c r="J192" s="66">
        <v>4.95</v>
      </c>
      <c r="K192" t="s">
        <v>101</v>
      </c>
      <c r="L192" s="67">
        <v>0.04</v>
      </c>
      <c r="M192" s="67">
        <v>2.6499999999999999E-2</v>
      </c>
      <c r="N192" s="66">
        <v>11036</v>
      </c>
      <c r="O192" s="66">
        <v>106.7</v>
      </c>
      <c r="P192" s="66">
        <v>0</v>
      </c>
      <c r="Q192" s="66">
        <v>11.775411999999999</v>
      </c>
      <c r="R192" s="67">
        <v>0</v>
      </c>
      <c r="S192" s="67">
        <v>3.0999999999999999E-3</v>
      </c>
      <c r="T192" s="67">
        <v>4.0000000000000002E-4</v>
      </c>
      <c r="U192" s="14" t="str">
        <f>VLOOKUP(B192,'[5]אג"ח קונצרני'!$C$13:$G$537,5,0)</f>
        <v>תקשורת ומדיה</v>
      </c>
    </row>
    <row r="193" spans="1:21">
      <c r="A193" t="s">
        <v>570</v>
      </c>
      <c r="B193" s="71">
        <v>1118835</v>
      </c>
      <c r="C193" t="s">
        <v>99</v>
      </c>
      <c r="D193" t="s">
        <v>122</v>
      </c>
      <c r="E193" t="s">
        <v>567</v>
      </c>
      <c r="F193" t="s">
        <v>131</v>
      </c>
      <c r="G193" t="s">
        <v>913</v>
      </c>
      <c r="H193" t="s">
        <v>202</v>
      </c>
      <c r="I193" t="s">
        <v>222</v>
      </c>
      <c r="J193" s="66">
        <v>1</v>
      </c>
      <c r="K193" t="s">
        <v>101</v>
      </c>
      <c r="L193" s="67">
        <v>1.32E-2</v>
      </c>
      <c r="M193" s="67">
        <v>1.5100000000000001E-2</v>
      </c>
      <c r="N193" s="66">
        <v>5357.67</v>
      </c>
      <c r="O193" s="66">
        <v>99.82</v>
      </c>
      <c r="P193" s="66">
        <v>0</v>
      </c>
      <c r="Q193" s="66">
        <v>5.348026194</v>
      </c>
      <c r="R193" s="67">
        <v>0</v>
      </c>
      <c r="S193" s="67">
        <v>1.4E-3</v>
      </c>
      <c r="T193" s="67">
        <v>2.0000000000000001E-4</v>
      </c>
      <c r="U193" s="14" t="str">
        <f>VLOOKUP(B193,'[5]אג"ח קונצרני'!$C$13:$G$537,5,0)</f>
        <v>תקשורת ומדיה</v>
      </c>
    </row>
    <row r="194" spans="1:21">
      <c r="A194" t="s">
        <v>571</v>
      </c>
      <c r="B194" s="71">
        <v>1139732</v>
      </c>
      <c r="C194" t="s">
        <v>99</v>
      </c>
      <c r="D194" t="s">
        <v>122</v>
      </c>
      <c r="E194" t="s">
        <v>572</v>
      </c>
      <c r="F194" t="s">
        <v>927</v>
      </c>
      <c r="G194" t="s">
        <v>914</v>
      </c>
      <c r="H194" t="s">
        <v>149</v>
      </c>
      <c r="I194" t="s">
        <v>222</v>
      </c>
      <c r="J194" s="66">
        <v>1.86</v>
      </c>
      <c r="K194" t="s">
        <v>101</v>
      </c>
      <c r="L194" s="67">
        <v>4.9000000000000002E-2</v>
      </c>
      <c r="M194" s="67">
        <v>2.81E-2</v>
      </c>
      <c r="N194" s="66">
        <v>5380.47</v>
      </c>
      <c r="O194" s="66">
        <v>106</v>
      </c>
      <c r="P194" s="66">
        <v>0</v>
      </c>
      <c r="Q194" s="66">
        <v>5.7032981999999999</v>
      </c>
      <c r="R194" s="67">
        <v>0</v>
      </c>
      <c r="S194" s="67">
        <v>1.5E-3</v>
      </c>
      <c r="T194" s="67">
        <v>2.0000000000000001E-4</v>
      </c>
      <c r="U194" s="14" t="str">
        <f>VLOOKUP(B194,'[5]אג"ח קונצרני'!$C$13:$G$537,5,0)</f>
        <v>נדל"ן מניב בחו"ל</v>
      </c>
    </row>
    <row r="195" spans="1:21">
      <c r="A195" t="s">
        <v>573</v>
      </c>
      <c r="B195" s="71">
        <v>1139591</v>
      </c>
      <c r="C195" t="s">
        <v>99</v>
      </c>
      <c r="D195" t="s">
        <v>122</v>
      </c>
      <c r="E195" t="s">
        <v>528</v>
      </c>
      <c r="F195" t="s">
        <v>358</v>
      </c>
      <c r="G195" t="s">
        <v>914</v>
      </c>
      <c r="H195" t="s">
        <v>149</v>
      </c>
      <c r="I195" t="s">
        <v>350</v>
      </c>
      <c r="J195" s="66">
        <v>1.97</v>
      </c>
      <c r="K195" t="s">
        <v>101</v>
      </c>
      <c r="L195" s="67">
        <v>2.4E-2</v>
      </c>
      <c r="M195" s="67">
        <v>4.0300000000000002E-2</v>
      </c>
      <c r="N195" s="66">
        <v>6736.36</v>
      </c>
      <c r="O195" s="66">
        <v>97.15</v>
      </c>
      <c r="P195" s="66">
        <v>0</v>
      </c>
      <c r="Q195" s="66">
        <v>6.5443737400000002</v>
      </c>
      <c r="R195" s="67">
        <v>0</v>
      </c>
      <c r="S195" s="67">
        <v>1.6999999999999999E-3</v>
      </c>
      <c r="T195" s="67">
        <v>2.0000000000000001E-4</v>
      </c>
      <c r="U195" s="14" t="str">
        <f>VLOOKUP(B195,'[5]אג"ח קונצרני'!$C$13:$G$537,5,0)</f>
        <v>מסחר</v>
      </c>
    </row>
    <row r="196" spans="1:21">
      <c r="A196" t="s">
        <v>574</v>
      </c>
      <c r="B196" s="71">
        <v>1141951</v>
      </c>
      <c r="C196" t="s">
        <v>99</v>
      </c>
      <c r="D196" t="s">
        <v>122</v>
      </c>
      <c r="E196" t="s">
        <v>575</v>
      </c>
      <c r="F196" t="s">
        <v>576</v>
      </c>
      <c r="G196" t="s">
        <v>913</v>
      </c>
      <c r="H196" t="s">
        <v>202</v>
      </c>
      <c r="I196" t="s">
        <v>222</v>
      </c>
      <c r="J196" s="66">
        <v>4.63</v>
      </c>
      <c r="K196" t="s">
        <v>101</v>
      </c>
      <c r="L196" s="67">
        <v>2.6200000000000001E-2</v>
      </c>
      <c r="M196" s="67">
        <v>2.1299999999999999E-2</v>
      </c>
      <c r="N196" s="66">
        <v>17508.09</v>
      </c>
      <c r="O196" s="66">
        <v>103.6</v>
      </c>
      <c r="P196" s="66">
        <v>1.9945900000000001</v>
      </c>
      <c r="Q196" s="66">
        <v>20.13297124</v>
      </c>
      <c r="R196" s="67">
        <v>0</v>
      </c>
      <c r="S196" s="67">
        <v>5.3E-3</v>
      </c>
      <c r="T196" s="67">
        <v>6.9999999999999999E-4</v>
      </c>
      <c r="U196" s="14" t="e">
        <f>VLOOKUP(B196,'[5]אג"ח קונצרני'!$C$13:$G$537,5,0)</f>
        <v>#N/A</v>
      </c>
    </row>
    <row r="197" spans="1:21">
      <c r="A197" t="s">
        <v>577</v>
      </c>
      <c r="B197" s="71">
        <v>1136134</v>
      </c>
      <c r="C197" t="s">
        <v>99</v>
      </c>
      <c r="D197" t="s">
        <v>122</v>
      </c>
      <c r="E197" t="s">
        <v>575</v>
      </c>
      <c r="F197" t="s">
        <v>576</v>
      </c>
      <c r="G197" t="s">
        <v>913</v>
      </c>
      <c r="H197" t="s">
        <v>202</v>
      </c>
      <c r="I197" t="s">
        <v>222</v>
      </c>
      <c r="J197" s="66">
        <v>2.64</v>
      </c>
      <c r="K197" t="s">
        <v>101</v>
      </c>
      <c r="L197" s="67">
        <v>3.3500000000000002E-2</v>
      </c>
      <c r="M197" s="67">
        <v>1.5900000000000001E-2</v>
      </c>
      <c r="N197" s="66">
        <v>10112.6</v>
      </c>
      <c r="O197" s="66">
        <v>105.52</v>
      </c>
      <c r="P197" s="66">
        <v>0</v>
      </c>
      <c r="Q197" s="66">
        <v>10.67081552</v>
      </c>
      <c r="R197" s="67">
        <v>0</v>
      </c>
      <c r="S197" s="67">
        <v>2.8E-3</v>
      </c>
      <c r="T197" s="67">
        <v>4.0000000000000002E-4</v>
      </c>
      <c r="U197" s="14" t="str">
        <f>VLOOKUP(B197,'[5]אג"ח קונצרני'!$C$13:$G$537,5,0)</f>
        <v>מתכת ומוצרי בניה</v>
      </c>
    </row>
    <row r="198" spans="1:21">
      <c r="A198" t="s">
        <v>578</v>
      </c>
      <c r="B198" s="71">
        <v>1140136</v>
      </c>
      <c r="C198" t="s">
        <v>122</v>
      </c>
      <c r="D198" s="14"/>
      <c r="E198" t="s">
        <v>579</v>
      </c>
      <c r="F198" t="s">
        <v>927</v>
      </c>
      <c r="G198" t="s">
        <v>919</v>
      </c>
      <c r="H198" t="s">
        <v>149</v>
      </c>
      <c r="I198" t="s">
        <v>222</v>
      </c>
      <c r="J198" s="66">
        <v>3.12</v>
      </c>
      <c r="K198" t="s">
        <v>101</v>
      </c>
      <c r="L198" s="67">
        <v>3.95E-2</v>
      </c>
      <c r="M198" s="67">
        <v>0.1696</v>
      </c>
      <c r="N198" s="66">
        <v>14399.69</v>
      </c>
      <c r="O198" s="66">
        <v>69.7</v>
      </c>
      <c r="P198" s="66">
        <v>0</v>
      </c>
      <c r="Q198" s="66">
        <v>10.036583930000001</v>
      </c>
      <c r="R198" s="67">
        <v>0</v>
      </c>
      <c r="S198" s="67">
        <v>2.5999999999999999E-3</v>
      </c>
      <c r="T198" s="67">
        <v>4.0000000000000002E-4</v>
      </c>
      <c r="U198" s="14" t="str">
        <f>VLOOKUP(B198,'[5]אג"ח קונצרני'!$C$13:$G$537,5,0)</f>
        <v>נדל"ן מניב בחו"ל</v>
      </c>
    </row>
    <row r="199" spans="1:21">
      <c r="A199" t="s">
        <v>580</v>
      </c>
      <c r="B199" s="71">
        <v>1143304</v>
      </c>
      <c r="C199" t="s">
        <v>99</v>
      </c>
      <c r="D199" t="s">
        <v>122</v>
      </c>
      <c r="E199" t="s">
        <v>579</v>
      </c>
      <c r="F199" t="s">
        <v>927</v>
      </c>
      <c r="G199" t="s">
        <v>919</v>
      </c>
      <c r="H199" t="s">
        <v>149</v>
      </c>
      <c r="I199" t="s">
        <v>222</v>
      </c>
      <c r="J199" s="66">
        <v>3.66</v>
      </c>
      <c r="K199" t="s">
        <v>101</v>
      </c>
      <c r="L199" s="67">
        <v>0.03</v>
      </c>
      <c r="M199" s="67">
        <v>5.2699999999999997E-2</v>
      </c>
      <c r="N199" s="66">
        <v>20119</v>
      </c>
      <c r="O199" s="66">
        <v>93.51</v>
      </c>
      <c r="P199" s="66">
        <v>0</v>
      </c>
      <c r="Q199" s="66">
        <v>18.813276900000002</v>
      </c>
      <c r="R199" s="67">
        <v>0</v>
      </c>
      <c r="S199" s="67">
        <v>5.0000000000000001E-3</v>
      </c>
      <c r="T199" s="67">
        <v>6.9999999999999999E-4</v>
      </c>
      <c r="U199" s="14" t="str">
        <f>VLOOKUP(B199,'[5]אג"ח קונצרני'!$C$13:$G$537,5,0)</f>
        <v>נדל"ן מניב בחו"ל</v>
      </c>
    </row>
    <row r="200" spans="1:21">
      <c r="A200" t="s">
        <v>581</v>
      </c>
      <c r="B200" s="71">
        <v>7150360</v>
      </c>
      <c r="C200" t="s">
        <v>99</v>
      </c>
      <c r="D200" t="s">
        <v>122</v>
      </c>
      <c r="E200" t="s">
        <v>582</v>
      </c>
      <c r="F200" t="s">
        <v>925</v>
      </c>
      <c r="G200" t="s">
        <v>919</v>
      </c>
      <c r="H200" t="s">
        <v>149</v>
      </c>
      <c r="I200" t="s">
        <v>350</v>
      </c>
      <c r="J200" s="66">
        <v>2.85</v>
      </c>
      <c r="K200" t="s">
        <v>101</v>
      </c>
      <c r="L200" s="67">
        <v>3.15E-2</v>
      </c>
      <c r="M200" s="67">
        <v>3.3500000000000002E-2</v>
      </c>
      <c r="N200" s="66">
        <v>6828.71</v>
      </c>
      <c r="O200" s="66">
        <v>99.5</v>
      </c>
      <c r="P200" s="66">
        <v>0</v>
      </c>
      <c r="Q200" s="66">
        <v>6.7945664499999996</v>
      </c>
      <c r="R200" s="67">
        <v>0</v>
      </c>
      <c r="S200" s="67">
        <v>1.8E-3</v>
      </c>
      <c r="T200" s="67">
        <v>2.0000000000000001E-4</v>
      </c>
      <c r="U200" s="14" t="str">
        <f>VLOOKUP(B200,'[5]אג"ח קונצרני'!$C$13:$G$537,5,0)</f>
        <v>בנייה</v>
      </c>
    </row>
    <row r="201" spans="1:21">
      <c r="A201" t="s">
        <v>583</v>
      </c>
      <c r="B201" s="71">
        <v>7150410</v>
      </c>
      <c r="C201" t="s">
        <v>99</v>
      </c>
      <c r="D201" t="s">
        <v>122</v>
      </c>
      <c r="E201" t="s">
        <v>582</v>
      </c>
      <c r="F201" t="s">
        <v>925</v>
      </c>
      <c r="G201" t="s">
        <v>919</v>
      </c>
      <c r="H201" t="s">
        <v>149</v>
      </c>
      <c r="I201" t="s">
        <v>222</v>
      </c>
      <c r="J201" s="66">
        <v>4.0599999999999996</v>
      </c>
      <c r="K201" t="s">
        <v>101</v>
      </c>
      <c r="L201" s="67">
        <v>2.9499999999999998E-2</v>
      </c>
      <c r="M201" s="67">
        <v>3.4799999999999998E-2</v>
      </c>
      <c r="N201" s="66">
        <v>7785</v>
      </c>
      <c r="O201" s="66">
        <v>98</v>
      </c>
      <c r="P201" s="66">
        <v>0</v>
      </c>
      <c r="Q201" s="66">
        <v>7.6292999999999997</v>
      </c>
      <c r="R201" s="67">
        <v>0</v>
      </c>
      <c r="S201" s="67">
        <v>2E-3</v>
      </c>
      <c r="T201" s="67">
        <v>2.9999999999999997E-4</v>
      </c>
      <c r="U201" s="14" t="str">
        <f>VLOOKUP(B201,'[5]אג"ח קונצרני'!$C$13:$G$537,5,0)</f>
        <v>בנייה</v>
      </c>
    </row>
    <row r="202" spans="1:21">
      <c r="A202" t="s">
        <v>584</v>
      </c>
      <c r="B202" s="71">
        <v>1133099</v>
      </c>
      <c r="C202" t="s">
        <v>99</v>
      </c>
      <c r="D202" t="s">
        <v>122</v>
      </c>
      <c r="E202" t="s">
        <v>585</v>
      </c>
      <c r="F202" t="s">
        <v>377</v>
      </c>
      <c r="G202" t="s">
        <v>919</v>
      </c>
      <c r="H202" t="s">
        <v>149</v>
      </c>
      <c r="I202" t="s">
        <v>222</v>
      </c>
      <c r="J202" s="66">
        <v>1.94</v>
      </c>
      <c r="K202" t="s">
        <v>101</v>
      </c>
      <c r="L202" s="67">
        <v>4.3499999999999997E-2</v>
      </c>
      <c r="M202" s="67">
        <v>2.0899999999999998E-2</v>
      </c>
      <c r="N202" s="66">
        <v>4237</v>
      </c>
      <c r="O202" s="66">
        <v>106.5</v>
      </c>
      <c r="P202" s="66">
        <v>0</v>
      </c>
      <c r="Q202" s="66">
        <v>4.5124050000000002</v>
      </c>
      <c r="R202" s="67">
        <v>0</v>
      </c>
      <c r="S202" s="67">
        <v>1.1999999999999999E-3</v>
      </c>
      <c r="T202" s="67">
        <v>2.0000000000000001E-4</v>
      </c>
      <c r="U202" s="14" t="str">
        <f>VLOOKUP(B202,'[5]אג"ח קונצרני'!$C$13:$G$537,5,0)</f>
        <v>ביטוח</v>
      </c>
    </row>
    <row r="203" spans="1:21">
      <c r="A203" t="s">
        <v>586</v>
      </c>
      <c r="B203" s="71">
        <v>1155878</v>
      </c>
      <c r="C203" t="s">
        <v>99</v>
      </c>
      <c r="D203" t="s">
        <v>122</v>
      </c>
      <c r="E203" t="s">
        <v>585</v>
      </c>
      <c r="F203" t="s">
        <v>377</v>
      </c>
      <c r="G203" t="s">
        <v>919</v>
      </c>
      <c r="H203" t="s">
        <v>149</v>
      </c>
      <c r="I203" t="s">
        <v>222</v>
      </c>
      <c r="J203" s="66">
        <v>4.97</v>
      </c>
      <c r="K203" t="s">
        <v>101</v>
      </c>
      <c r="L203" s="67">
        <v>3.27E-2</v>
      </c>
      <c r="M203" s="67">
        <v>2.2700000000000001E-2</v>
      </c>
      <c r="N203" s="66">
        <v>5469</v>
      </c>
      <c r="O203" s="66">
        <v>105.5</v>
      </c>
      <c r="P203" s="66">
        <v>0</v>
      </c>
      <c r="Q203" s="66">
        <v>5.7697950000000002</v>
      </c>
      <c r="R203" s="67">
        <v>0</v>
      </c>
      <c r="S203" s="67">
        <v>1.5E-3</v>
      </c>
      <c r="T203" s="67">
        <v>2.0000000000000001E-4</v>
      </c>
      <c r="U203" s="14" t="str">
        <f>VLOOKUP(B203,'[5]אג"ח קונצרני'!$C$13:$G$537,5,0)</f>
        <v>ביטוח</v>
      </c>
    </row>
    <row r="204" spans="1:21">
      <c r="A204" t="s">
        <v>587</v>
      </c>
      <c r="B204" s="71">
        <v>1132562</v>
      </c>
      <c r="C204" t="s">
        <v>99</v>
      </c>
      <c r="D204" t="s">
        <v>122</v>
      </c>
      <c r="E204" t="s">
        <v>588</v>
      </c>
      <c r="F204" t="s">
        <v>126</v>
      </c>
      <c r="G204" t="s">
        <v>915</v>
      </c>
      <c r="H204" t="s">
        <v>202</v>
      </c>
      <c r="I204" t="s">
        <v>222</v>
      </c>
      <c r="J204" s="66">
        <v>0.72</v>
      </c>
      <c r="K204" t="s">
        <v>101</v>
      </c>
      <c r="L204" s="67">
        <v>3.3000000000000002E-2</v>
      </c>
      <c r="M204" s="67">
        <v>0.17119999999999999</v>
      </c>
      <c r="N204" s="66">
        <v>5305.8</v>
      </c>
      <c r="O204" s="66">
        <v>91.66</v>
      </c>
      <c r="P204" s="66">
        <v>0</v>
      </c>
      <c r="Q204" s="66">
        <v>4.8632962800000001</v>
      </c>
      <c r="R204" s="67">
        <v>0</v>
      </c>
      <c r="S204" s="67">
        <v>1.2999999999999999E-3</v>
      </c>
      <c r="T204" s="67">
        <v>2.0000000000000001E-4</v>
      </c>
      <c r="U204" s="14" t="str">
        <f>VLOOKUP(B204,'[5]אג"ח קונצרני'!$C$13:$G$537,5,0)</f>
        <v>שירותים</v>
      </c>
    </row>
    <row r="205" spans="1:21">
      <c r="A205" t="s">
        <v>589</v>
      </c>
      <c r="B205" s="71">
        <v>1138536</v>
      </c>
      <c r="C205" t="s">
        <v>99</v>
      </c>
      <c r="D205" t="s">
        <v>122</v>
      </c>
      <c r="E205" t="s">
        <v>588</v>
      </c>
      <c r="F205" t="s">
        <v>126</v>
      </c>
      <c r="G205" t="s">
        <v>915</v>
      </c>
      <c r="H205" t="s">
        <v>202</v>
      </c>
      <c r="I205" t="s">
        <v>222</v>
      </c>
      <c r="J205" s="66">
        <v>1.59</v>
      </c>
      <c r="K205" t="s">
        <v>101</v>
      </c>
      <c r="L205" s="67">
        <v>0.03</v>
      </c>
      <c r="M205" s="67">
        <v>0.14030000000000001</v>
      </c>
      <c r="N205" s="66">
        <v>10010.35</v>
      </c>
      <c r="O205" s="66">
        <v>84.98</v>
      </c>
      <c r="P205" s="66">
        <v>0</v>
      </c>
      <c r="Q205" s="66">
        <v>8.5067954300000004</v>
      </c>
      <c r="R205" s="67">
        <v>0</v>
      </c>
      <c r="S205" s="67">
        <v>2.2000000000000001E-3</v>
      </c>
      <c r="T205" s="67">
        <v>2.9999999999999997E-4</v>
      </c>
      <c r="U205" s="14" t="str">
        <f>VLOOKUP(B205,'[5]אג"ח קונצרני'!$C$13:$G$537,5,0)</f>
        <v>שירותים</v>
      </c>
    </row>
    <row r="206" spans="1:21">
      <c r="A206" t="s">
        <v>590</v>
      </c>
      <c r="B206" s="71">
        <v>1158740</v>
      </c>
      <c r="C206" t="s">
        <v>99</v>
      </c>
      <c r="D206" t="s">
        <v>122</v>
      </c>
      <c r="E206" t="s">
        <v>588</v>
      </c>
      <c r="F206" t="s">
        <v>126</v>
      </c>
      <c r="G206" t="s">
        <v>915</v>
      </c>
      <c r="H206" t="s">
        <v>202</v>
      </c>
      <c r="I206" t="s">
        <v>568</v>
      </c>
      <c r="J206" s="66">
        <v>2.77</v>
      </c>
      <c r="K206" t="s">
        <v>101</v>
      </c>
      <c r="L206" s="67">
        <v>3.2500000000000001E-2</v>
      </c>
      <c r="M206" s="67">
        <v>0.11559999999999999</v>
      </c>
      <c r="N206" s="66">
        <v>8196</v>
      </c>
      <c r="O206" s="66">
        <v>80.430000000000007</v>
      </c>
      <c r="P206" s="66">
        <v>0</v>
      </c>
      <c r="Q206" s="66">
        <v>6.5920427999999998</v>
      </c>
      <c r="R206" s="67">
        <v>0</v>
      </c>
      <c r="S206" s="67">
        <v>1.6999999999999999E-3</v>
      </c>
      <c r="T206" s="67">
        <v>2.0000000000000001E-4</v>
      </c>
      <c r="U206" s="14" t="str">
        <f>VLOOKUP(B206,'[5]אג"ח קונצרני'!$C$13:$G$537,5,0)</f>
        <v>שירותים</v>
      </c>
    </row>
    <row r="207" spans="1:21">
      <c r="A207" t="s">
        <v>591</v>
      </c>
      <c r="B207" s="71">
        <v>1161751</v>
      </c>
      <c r="C207" t="s">
        <v>99</v>
      </c>
      <c r="D207" t="s">
        <v>122</v>
      </c>
      <c r="E207" t="s">
        <v>592</v>
      </c>
      <c r="F207" t="s">
        <v>124</v>
      </c>
      <c r="G207" t="s">
        <v>915</v>
      </c>
      <c r="H207" t="s">
        <v>202</v>
      </c>
      <c r="I207" t="s">
        <v>222</v>
      </c>
      <c r="J207" s="66">
        <v>5.43</v>
      </c>
      <c r="K207" t="s">
        <v>101</v>
      </c>
      <c r="L207" s="67">
        <v>2.0500000000000001E-2</v>
      </c>
      <c r="M207" s="67">
        <v>2.01E-2</v>
      </c>
      <c r="N207" s="66">
        <v>10485</v>
      </c>
      <c r="O207" s="66">
        <v>101.08</v>
      </c>
      <c r="P207" s="66">
        <v>0</v>
      </c>
      <c r="Q207" s="66">
        <v>10.598238</v>
      </c>
      <c r="R207" s="67">
        <v>0</v>
      </c>
      <c r="S207" s="67">
        <v>2.8E-3</v>
      </c>
      <c r="T207" s="67">
        <v>4.0000000000000002E-4</v>
      </c>
      <c r="U207" s="14" t="str">
        <f>VLOOKUP(B207,'[5]אג"ח קונצרני'!$C$13:$G$537,5,0)</f>
        <v>קלינטק</v>
      </c>
    </row>
    <row r="208" spans="1:21">
      <c r="A208" t="s">
        <v>593</v>
      </c>
      <c r="B208" s="71">
        <v>1135698</v>
      </c>
      <c r="C208" t="s">
        <v>99</v>
      </c>
      <c r="D208" t="s">
        <v>122</v>
      </c>
      <c r="E208" t="s">
        <v>594</v>
      </c>
      <c r="F208" t="s">
        <v>925</v>
      </c>
      <c r="G208" t="s">
        <v>919</v>
      </c>
      <c r="H208" t="s">
        <v>149</v>
      </c>
      <c r="I208" t="s">
        <v>227</v>
      </c>
      <c r="J208" s="66">
        <v>1.22</v>
      </c>
      <c r="K208" t="s">
        <v>101</v>
      </c>
      <c r="L208" s="67">
        <v>3.9E-2</v>
      </c>
      <c r="M208" s="67">
        <v>2.9399999999999999E-2</v>
      </c>
      <c r="N208" s="66">
        <v>5778.52</v>
      </c>
      <c r="O208" s="66">
        <v>102.16</v>
      </c>
      <c r="P208" s="66">
        <v>0</v>
      </c>
      <c r="Q208" s="66">
        <v>5.9033360320000003</v>
      </c>
      <c r="R208" s="67">
        <v>0</v>
      </c>
      <c r="S208" s="67">
        <v>1.6000000000000001E-3</v>
      </c>
      <c r="T208" s="67">
        <v>2.0000000000000001E-4</v>
      </c>
      <c r="U208" s="14" t="str">
        <f>VLOOKUP(B208,'[5]אג"ח קונצרני'!$C$13:$G$537,5,0)</f>
        <v>בנייה</v>
      </c>
    </row>
    <row r="209" spans="1:21">
      <c r="A209" t="s">
        <v>595</v>
      </c>
      <c r="B209" s="71">
        <v>1142645</v>
      </c>
      <c r="C209" t="s">
        <v>99</v>
      </c>
      <c r="D209" t="s">
        <v>122</v>
      </c>
      <c r="E209" t="s">
        <v>594</v>
      </c>
      <c r="F209" t="s">
        <v>925</v>
      </c>
      <c r="G209" t="s">
        <v>919</v>
      </c>
      <c r="H209" t="s">
        <v>149</v>
      </c>
      <c r="I209" t="s">
        <v>222</v>
      </c>
      <c r="J209" s="66">
        <v>3.46</v>
      </c>
      <c r="K209" t="s">
        <v>101</v>
      </c>
      <c r="L209" s="67">
        <v>2.75E-2</v>
      </c>
      <c r="M209" s="67">
        <v>2.9399999999999999E-2</v>
      </c>
      <c r="N209" s="66">
        <v>8315</v>
      </c>
      <c r="O209" s="66">
        <v>100.11</v>
      </c>
      <c r="P209" s="66">
        <v>0</v>
      </c>
      <c r="Q209" s="66">
        <v>8.3241464999999994</v>
      </c>
      <c r="R209" s="67">
        <v>0</v>
      </c>
      <c r="S209" s="67">
        <v>2.2000000000000001E-3</v>
      </c>
      <c r="T209" s="67">
        <v>2.9999999999999997E-4</v>
      </c>
      <c r="U209" s="14" t="str">
        <f>VLOOKUP(B209,'[5]אג"ח קונצרני'!$C$13:$G$537,5,0)</f>
        <v>בנייה</v>
      </c>
    </row>
    <row r="210" spans="1:21">
      <c r="A210" t="s">
        <v>596</v>
      </c>
      <c r="B210" s="71">
        <v>1135607</v>
      </c>
      <c r="C210" t="s">
        <v>99</v>
      </c>
      <c r="D210" t="s">
        <v>122</v>
      </c>
      <c r="E210" t="s">
        <v>597</v>
      </c>
      <c r="F210" t="s">
        <v>925</v>
      </c>
      <c r="G210" t="s">
        <v>915</v>
      </c>
      <c r="H210" t="s">
        <v>202</v>
      </c>
      <c r="I210" t="s">
        <v>222</v>
      </c>
      <c r="J210" s="66">
        <v>2.16</v>
      </c>
      <c r="K210" t="s">
        <v>101</v>
      </c>
      <c r="L210" s="67">
        <v>4.2000000000000003E-2</v>
      </c>
      <c r="M210" s="67">
        <v>3.1899999999999998E-2</v>
      </c>
      <c r="N210" s="66">
        <v>7654.3</v>
      </c>
      <c r="O210" s="66">
        <v>102.19</v>
      </c>
      <c r="P210" s="66">
        <v>1.2639499999999999</v>
      </c>
      <c r="Q210" s="66">
        <v>9.0858791700000001</v>
      </c>
      <c r="R210" s="67">
        <v>0</v>
      </c>
      <c r="S210" s="67">
        <v>2.3999999999999998E-3</v>
      </c>
      <c r="T210" s="67">
        <v>2.9999999999999997E-4</v>
      </c>
      <c r="U210" s="14" t="str">
        <f>VLOOKUP(B210,'[5]אג"ח קונצרני'!$C$13:$G$537,5,0)</f>
        <v>בנייה</v>
      </c>
    </row>
    <row r="211" spans="1:21">
      <c r="A211" t="s">
        <v>598</v>
      </c>
      <c r="B211" s="71">
        <v>1157783</v>
      </c>
      <c r="C211" t="s">
        <v>99</v>
      </c>
      <c r="D211" t="s">
        <v>122</v>
      </c>
      <c r="E211" t="s">
        <v>597</v>
      </c>
      <c r="F211" t="s">
        <v>925</v>
      </c>
      <c r="G211" t="s">
        <v>915</v>
      </c>
      <c r="H211" t="s">
        <v>202</v>
      </c>
      <c r="I211" t="s">
        <v>222</v>
      </c>
      <c r="J211" s="66">
        <v>3.17</v>
      </c>
      <c r="K211" t="s">
        <v>101</v>
      </c>
      <c r="L211" s="67">
        <v>3.4200000000000001E-2</v>
      </c>
      <c r="M211" s="67">
        <v>3.7900000000000003E-2</v>
      </c>
      <c r="N211" s="66">
        <v>9118</v>
      </c>
      <c r="O211" s="66">
        <v>100.33</v>
      </c>
      <c r="P211" s="66">
        <v>0</v>
      </c>
      <c r="Q211" s="66">
        <v>9.1480893999999999</v>
      </c>
      <c r="R211" s="67">
        <v>0</v>
      </c>
      <c r="S211" s="67">
        <v>2.3999999999999998E-3</v>
      </c>
      <c r="T211" s="67">
        <v>2.9999999999999997E-4</v>
      </c>
      <c r="U211" s="14" t="str">
        <f>VLOOKUP(B211,'[5]אג"ח קונצרני'!$C$13:$G$537,5,0)</f>
        <v>בנייה</v>
      </c>
    </row>
    <row r="212" spans="1:21">
      <c r="A212" t="s">
        <v>599</v>
      </c>
      <c r="B212" s="71">
        <v>2510170</v>
      </c>
      <c r="C212" t="s">
        <v>99</v>
      </c>
      <c r="D212" t="s">
        <v>122</v>
      </c>
      <c r="E212" t="s">
        <v>600</v>
      </c>
      <c r="F212" t="s">
        <v>924</v>
      </c>
      <c r="G212" t="s">
        <v>915</v>
      </c>
      <c r="H212" t="s">
        <v>202</v>
      </c>
      <c r="I212" t="s">
        <v>222</v>
      </c>
      <c r="J212" s="66">
        <v>4.62</v>
      </c>
      <c r="K212" t="s">
        <v>101</v>
      </c>
      <c r="L212" s="67">
        <v>4.9000000000000002E-2</v>
      </c>
      <c r="M212" s="67">
        <v>3.0300000000000001E-2</v>
      </c>
      <c r="N212" s="66">
        <v>12099.63</v>
      </c>
      <c r="O212" s="66">
        <v>110.09</v>
      </c>
      <c r="P212" s="66">
        <v>0</v>
      </c>
      <c r="Q212" s="66">
        <v>13.320482667</v>
      </c>
      <c r="R212" s="67">
        <v>0</v>
      </c>
      <c r="S212" s="67">
        <v>3.5000000000000001E-3</v>
      </c>
      <c r="T212" s="67">
        <v>5.0000000000000001E-4</v>
      </c>
      <c r="U212" s="14" t="str">
        <f>VLOOKUP(B212,'[5]אג"ח קונצרני'!$C$13:$G$537,5,0)</f>
        <v>נדל"ן מניב בישראל</v>
      </c>
    </row>
    <row r="213" spans="1:21">
      <c r="A213" t="s">
        <v>601</v>
      </c>
      <c r="B213" s="71">
        <v>1132331</v>
      </c>
      <c r="C213" t="s">
        <v>99</v>
      </c>
      <c r="D213" t="s">
        <v>122</v>
      </c>
      <c r="E213" t="s">
        <v>602</v>
      </c>
      <c r="F213" t="s">
        <v>925</v>
      </c>
      <c r="G213" t="s">
        <v>915</v>
      </c>
      <c r="H213" t="s">
        <v>202</v>
      </c>
      <c r="I213" t="s">
        <v>222</v>
      </c>
      <c r="J213" s="66">
        <v>2.68</v>
      </c>
      <c r="K213" t="s">
        <v>101</v>
      </c>
      <c r="L213" s="67">
        <v>4.2000000000000003E-2</v>
      </c>
      <c r="M213" s="67">
        <v>0.04</v>
      </c>
      <c r="N213" s="66">
        <v>14803.34</v>
      </c>
      <c r="O213" s="66">
        <v>101.21</v>
      </c>
      <c r="P213" s="66">
        <v>0</v>
      </c>
      <c r="Q213" s="66">
        <v>14.982460414</v>
      </c>
      <c r="R213" s="67">
        <v>0</v>
      </c>
      <c r="S213" s="67">
        <v>3.8999999999999998E-3</v>
      </c>
      <c r="T213" s="67">
        <v>5.0000000000000001E-4</v>
      </c>
      <c r="U213" s="14" t="str">
        <f>VLOOKUP(B213,'[5]אג"ח קונצרני'!$C$13:$G$537,5,0)</f>
        <v>בנייה</v>
      </c>
    </row>
    <row r="214" spans="1:21">
      <c r="A214" t="s">
        <v>603</v>
      </c>
      <c r="B214" s="71">
        <v>1140102</v>
      </c>
      <c r="C214" t="s">
        <v>99</v>
      </c>
      <c r="D214" t="s">
        <v>122</v>
      </c>
      <c r="E214" t="s">
        <v>602</v>
      </c>
      <c r="F214" t="s">
        <v>925</v>
      </c>
      <c r="G214" t="s">
        <v>915</v>
      </c>
      <c r="H214" t="s">
        <v>202</v>
      </c>
      <c r="I214" t="s">
        <v>222</v>
      </c>
      <c r="J214" s="66">
        <v>3.75</v>
      </c>
      <c r="K214" t="s">
        <v>101</v>
      </c>
      <c r="L214" s="67">
        <v>4.2999999999999997E-2</v>
      </c>
      <c r="M214" s="67">
        <v>4.7E-2</v>
      </c>
      <c r="N214" s="66">
        <v>21615.39</v>
      </c>
      <c r="O214" s="66">
        <v>100.65</v>
      </c>
      <c r="P214" s="66">
        <v>0</v>
      </c>
      <c r="Q214" s="66">
        <v>21.755890035</v>
      </c>
      <c r="R214" s="67">
        <v>0</v>
      </c>
      <c r="S214" s="67">
        <v>5.7000000000000002E-3</v>
      </c>
      <c r="T214" s="67">
        <v>8.0000000000000004E-4</v>
      </c>
      <c r="U214" s="14" t="str">
        <f>VLOOKUP(B214,'[5]אג"ח קונצרני'!$C$13:$G$537,5,0)</f>
        <v>בנייה</v>
      </c>
    </row>
    <row r="215" spans="1:21">
      <c r="A215" t="s">
        <v>604</v>
      </c>
      <c r="B215" s="71">
        <v>1142603</v>
      </c>
      <c r="C215" t="s">
        <v>99</v>
      </c>
      <c r="D215" t="s">
        <v>122</v>
      </c>
      <c r="E215" t="s">
        <v>605</v>
      </c>
      <c r="F215" t="s">
        <v>927</v>
      </c>
      <c r="G215" t="s">
        <v>915</v>
      </c>
      <c r="H215" t="s">
        <v>202</v>
      </c>
      <c r="I215" t="s">
        <v>222</v>
      </c>
      <c r="J215" s="66">
        <v>2.29</v>
      </c>
      <c r="K215" t="s">
        <v>101</v>
      </c>
      <c r="L215" s="67">
        <v>5.5500000000000001E-2</v>
      </c>
      <c r="M215" s="67">
        <v>0.22339999999999999</v>
      </c>
      <c r="N215" s="66">
        <v>13299</v>
      </c>
      <c r="O215" s="66">
        <v>71.03</v>
      </c>
      <c r="P215" s="66">
        <v>0</v>
      </c>
      <c r="Q215" s="66">
        <v>9.4462796999999998</v>
      </c>
      <c r="R215" s="67">
        <v>0</v>
      </c>
      <c r="S215" s="67">
        <v>2.5000000000000001E-3</v>
      </c>
      <c r="T215" s="67">
        <v>2.9999999999999997E-4</v>
      </c>
      <c r="U215" s="14" t="str">
        <f>VLOOKUP(B215,'[5]אג"ח קונצרני'!$C$13:$G$537,5,0)</f>
        <v>נדל"ן מניב בחו"ל</v>
      </c>
    </row>
    <row r="216" spans="1:21">
      <c r="A216" t="s">
        <v>606</v>
      </c>
      <c r="B216" s="71">
        <v>1139476</v>
      </c>
      <c r="C216" t="s">
        <v>99</v>
      </c>
      <c r="D216" t="s">
        <v>122</v>
      </c>
      <c r="E216" t="s">
        <v>607</v>
      </c>
      <c r="F216" t="s">
        <v>924</v>
      </c>
      <c r="G216" t="s">
        <v>919</v>
      </c>
      <c r="H216" t="s">
        <v>149</v>
      </c>
      <c r="I216" t="s">
        <v>222</v>
      </c>
      <c r="J216" s="66">
        <v>2.1800000000000002</v>
      </c>
      <c r="K216" t="s">
        <v>101</v>
      </c>
      <c r="L216" s="67">
        <v>3.85E-2</v>
      </c>
      <c r="M216" s="67">
        <v>3.3799999999999997E-2</v>
      </c>
      <c r="N216" s="66">
        <v>4614.95</v>
      </c>
      <c r="O216" s="66">
        <v>101.06</v>
      </c>
      <c r="P216" s="66">
        <v>0</v>
      </c>
      <c r="Q216" s="66">
        <v>4.6638684699999997</v>
      </c>
      <c r="R216" s="67">
        <v>0</v>
      </c>
      <c r="S216" s="67">
        <v>1.1999999999999999E-3</v>
      </c>
      <c r="T216" s="67">
        <v>2.0000000000000001E-4</v>
      </c>
      <c r="U216" s="14" t="str">
        <f>VLOOKUP(B216,'[5]אג"ח קונצרני'!$C$13:$G$537,5,0)</f>
        <v>נדל"ן מניב בישראל</v>
      </c>
    </row>
    <row r="217" spans="1:21">
      <c r="A217" t="s">
        <v>608</v>
      </c>
      <c r="B217" s="71">
        <v>5760236</v>
      </c>
      <c r="C217" t="s">
        <v>99</v>
      </c>
      <c r="D217" t="s">
        <v>122</v>
      </c>
      <c r="E217" t="s">
        <v>394</v>
      </c>
      <c r="F217" t="s">
        <v>395</v>
      </c>
      <c r="G217" t="s">
        <v>915</v>
      </c>
      <c r="H217" t="s">
        <v>202</v>
      </c>
      <c r="I217" t="s">
        <v>222</v>
      </c>
      <c r="J217" s="66">
        <v>2.4900000000000002</v>
      </c>
      <c r="K217" t="s">
        <v>101</v>
      </c>
      <c r="L217" s="67">
        <v>4.1000000000000002E-2</v>
      </c>
      <c r="M217" s="67">
        <v>2.58E-2</v>
      </c>
      <c r="N217" s="66">
        <v>13248.87</v>
      </c>
      <c r="O217" s="66">
        <v>104.16</v>
      </c>
      <c r="P217" s="66">
        <v>0</v>
      </c>
      <c r="Q217" s="66">
        <v>13.800022992000001</v>
      </c>
      <c r="R217" s="67">
        <v>0</v>
      </c>
      <c r="S217" s="67">
        <v>3.5999999999999999E-3</v>
      </c>
      <c r="T217" s="67">
        <v>5.0000000000000001E-4</v>
      </c>
      <c r="U217" s="14" t="str">
        <f>VLOOKUP(B217,'[5]אג"ח קונצרני'!$C$13:$G$537,5,0)</f>
        <v>השקעה ואחזקות</v>
      </c>
    </row>
    <row r="218" spans="1:21">
      <c r="A218" t="s">
        <v>609</v>
      </c>
      <c r="B218" s="71">
        <v>5760251</v>
      </c>
      <c r="C218" t="s">
        <v>99</v>
      </c>
      <c r="D218" t="s">
        <v>122</v>
      </c>
      <c r="E218" t="s">
        <v>394</v>
      </c>
      <c r="F218" t="s">
        <v>395</v>
      </c>
      <c r="G218" t="s">
        <v>915</v>
      </c>
      <c r="H218" t="s">
        <v>202</v>
      </c>
      <c r="I218" t="s">
        <v>222</v>
      </c>
      <c r="J218" s="66">
        <v>3.71</v>
      </c>
      <c r="K218" t="s">
        <v>101</v>
      </c>
      <c r="L218" s="67">
        <v>3.3500000000000002E-2</v>
      </c>
      <c r="M218" s="67">
        <v>3.5400000000000001E-2</v>
      </c>
      <c r="N218" s="66">
        <v>13577</v>
      </c>
      <c r="O218" s="66">
        <v>100.14</v>
      </c>
      <c r="P218" s="66">
        <v>0</v>
      </c>
      <c r="Q218" s="66">
        <v>13.596007800000001</v>
      </c>
      <c r="R218" s="67">
        <v>0</v>
      </c>
      <c r="S218" s="67">
        <v>3.5999999999999999E-3</v>
      </c>
      <c r="T218" s="67">
        <v>5.0000000000000001E-4</v>
      </c>
      <c r="U218" s="14" t="str">
        <f>VLOOKUP(B218,'[5]אג"ח קונצרני'!$C$13:$G$537,5,0)</f>
        <v>השקעה ואחזקות</v>
      </c>
    </row>
    <row r="219" spans="1:21">
      <c r="A219" t="s">
        <v>610</v>
      </c>
      <c r="B219" s="71">
        <v>5760301</v>
      </c>
      <c r="C219" t="s">
        <v>99</v>
      </c>
      <c r="D219" t="s">
        <v>122</v>
      </c>
      <c r="E219" t="s">
        <v>394</v>
      </c>
      <c r="F219" t="s">
        <v>395</v>
      </c>
      <c r="G219" t="s">
        <v>915</v>
      </c>
      <c r="H219" t="s">
        <v>202</v>
      </c>
      <c r="I219" t="s">
        <v>222</v>
      </c>
      <c r="J219" s="66">
        <v>5.29</v>
      </c>
      <c r="K219" t="s">
        <v>101</v>
      </c>
      <c r="L219" s="67">
        <v>2.1999999999999999E-2</v>
      </c>
      <c r="M219" s="67">
        <v>4.2000000000000003E-2</v>
      </c>
      <c r="N219" s="66">
        <v>26433</v>
      </c>
      <c r="O219" s="66">
        <v>90.23</v>
      </c>
      <c r="P219" s="66">
        <v>0</v>
      </c>
      <c r="Q219" s="66">
        <v>23.850495899999999</v>
      </c>
      <c r="R219" s="67">
        <v>0</v>
      </c>
      <c r="S219" s="67">
        <v>6.3E-3</v>
      </c>
      <c r="T219" s="67">
        <v>8.9999999999999998E-4</v>
      </c>
      <c r="U219" s="14" t="str">
        <f>VLOOKUP(B219,'[5]אג"ח קונצרני'!$C$13:$G$537,5,0)</f>
        <v>השקעה ואחזקות</v>
      </c>
    </row>
    <row r="220" spans="1:21">
      <c r="A220" t="s">
        <v>611</v>
      </c>
      <c r="B220" s="71">
        <v>1159326</v>
      </c>
      <c r="C220" t="s">
        <v>99</v>
      </c>
      <c r="D220" t="s">
        <v>122</v>
      </c>
      <c r="E220" t="s">
        <v>612</v>
      </c>
      <c r="F220" t="s">
        <v>924</v>
      </c>
      <c r="G220" t="s">
        <v>919</v>
      </c>
      <c r="H220" t="s">
        <v>149</v>
      </c>
      <c r="I220" t="s">
        <v>222</v>
      </c>
      <c r="J220" s="66">
        <v>5.25</v>
      </c>
      <c r="K220" t="s">
        <v>101</v>
      </c>
      <c r="L220" s="67">
        <v>2.8000000000000001E-2</v>
      </c>
      <c r="M220" s="67">
        <v>3.3399999999999999E-2</v>
      </c>
      <c r="N220" s="66">
        <v>12754</v>
      </c>
      <c r="O220" s="66">
        <v>97.36</v>
      </c>
      <c r="P220" s="66">
        <v>0</v>
      </c>
      <c r="Q220" s="66">
        <v>12.417294399999999</v>
      </c>
      <c r="R220" s="67">
        <v>0</v>
      </c>
      <c r="S220" s="67">
        <v>3.3E-3</v>
      </c>
      <c r="T220" s="67">
        <v>5.0000000000000001E-4</v>
      </c>
      <c r="U220" s="14" t="str">
        <f>VLOOKUP(B220,'[5]אג"ח קונצרני'!$C$13:$G$537,5,0)</f>
        <v>נדל"ן מניב בישראל</v>
      </c>
    </row>
    <row r="221" spans="1:21">
      <c r="A221" t="s">
        <v>613</v>
      </c>
      <c r="B221" s="71">
        <v>6990196</v>
      </c>
      <c r="C221" t="s">
        <v>99</v>
      </c>
      <c r="D221" t="s">
        <v>122</v>
      </c>
      <c r="E221" t="s">
        <v>408</v>
      </c>
      <c r="F221" t="s">
        <v>924</v>
      </c>
      <c r="G221" t="s">
        <v>919</v>
      </c>
      <c r="H221" t="s">
        <v>149</v>
      </c>
      <c r="I221" t="s">
        <v>222</v>
      </c>
      <c r="J221" s="66">
        <v>2.71</v>
      </c>
      <c r="K221" t="s">
        <v>101</v>
      </c>
      <c r="L221" s="67">
        <v>7.0499999999999993E-2</v>
      </c>
      <c r="M221" s="67">
        <v>5.8999999999999997E-2</v>
      </c>
      <c r="N221" s="66">
        <v>9721.09</v>
      </c>
      <c r="O221" s="66">
        <v>103.23</v>
      </c>
      <c r="P221" s="66">
        <v>0</v>
      </c>
      <c r="Q221" s="66">
        <v>10.035081206999999</v>
      </c>
      <c r="R221" s="67">
        <v>0</v>
      </c>
      <c r="S221" s="67">
        <v>2.5999999999999999E-3</v>
      </c>
      <c r="T221" s="67">
        <v>4.0000000000000002E-4</v>
      </c>
      <c r="U221" s="14" t="str">
        <f>VLOOKUP(B221,'[5]אג"ח קונצרני'!$C$13:$G$537,5,0)</f>
        <v>נדל"ן מניב בישראל</v>
      </c>
    </row>
    <row r="222" spans="1:21">
      <c r="A222" t="s">
        <v>614</v>
      </c>
      <c r="B222" s="71">
        <v>6990212</v>
      </c>
      <c r="C222" t="s">
        <v>99</v>
      </c>
      <c r="D222" t="s">
        <v>122</v>
      </c>
      <c r="E222" t="s">
        <v>408</v>
      </c>
      <c r="F222" t="s">
        <v>924</v>
      </c>
      <c r="G222" t="s">
        <v>919</v>
      </c>
      <c r="H222" t="s">
        <v>149</v>
      </c>
      <c r="I222" t="s">
        <v>222</v>
      </c>
      <c r="J222" s="66">
        <v>5.9</v>
      </c>
      <c r="K222" t="s">
        <v>101</v>
      </c>
      <c r="L222" s="67">
        <v>3.95E-2</v>
      </c>
      <c r="M222" s="67">
        <v>5.5100000000000003E-2</v>
      </c>
      <c r="N222" s="66">
        <v>22701.78</v>
      </c>
      <c r="O222" s="66">
        <v>91.7</v>
      </c>
      <c r="P222" s="66">
        <v>0</v>
      </c>
      <c r="Q222" s="66">
        <v>20.81753226</v>
      </c>
      <c r="R222" s="67">
        <v>0</v>
      </c>
      <c r="S222" s="67">
        <v>5.4999999999999997E-3</v>
      </c>
      <c r="T222" s="67">
        <v>8.0000000000000004E-4</v>
      </c>
      <c r="U222" s="14" t="str">
        <f>VLOOKUP(B222,'[5]אג"ח קונצרני'!$C$13:$G$537,5,0)</f>
        <v>נדל"ן מניב בישראל</v>
      </c>
    </row>
    <row r="223" spans="1:21">
      <c r="A223" t="s">
        <v>615</v>
      </c>
      <c r="B223" s="71">
        <v>1159474</v>
      </c>
      <c r="C223" t="s">
        <v>99</v>
      </c>
      <c r="D223" t="s">
        <v>122</v>
      </c>
      <c r="E223" t="s">
        <v>616</v>
      </c>
      <c r="F223" t="s">
        <v>927</v>
      </c>
      <c r="G223" t="s">
        <v>915</v>
      </c>
      <c r="H223" t="s">
        <v>202</v>
      </c>
      <c r="I223" t="s">
        <v>222</v>
      </c>
      <c r="J223" s="66">
        <v>2.42</v>
      </c>
      <c r="K223" t="s">
        <v>101</v>
      </c>
      <c r="L223" s="67">
        <v>4.65E-2</v>
      </c>
      <c r="M223" s="67">
        <v>6.7599999999999993E-2</v>
      </c>
      <c r="N223" s="66">
        <v>6745</v>
      </c>
      <c r="O223" s="66">
        <v>97.23</v>
      </c>
      <c r="P223" s="66">
        <v>0</v>
      </c>
      <c r="Q223" s="66">
        <v>6.5581635</v>
      </c>
      <c r="R223" s="67">
        <v>0</v>
      </c>
      <c r="S223" s="67">
        <v>1.6999999999999999E-3</v>
      </c>
      <c r="T223" s="67">
        <v>2.0000000000000001E-4</v>
      </c>
      <c r="U223" s="14" t="str">
        <f>VLOOKUP(B223,'[5]אג"ח קונצרני'!$C$13:$G$537,5,0)</f>
        <v>נדל"ן מניב בחו"ל</v>
      </c>
    </row>
    <row r="224" spans="1:21">
      <c r="A224" t="s">
        <v>617</v>
      </c>
      <c r="B224" s="71">
        <v>1145432</v>
      </c>
      <c r="C224" t="s">
        <v>99</v>
      </c>
      <c r="D224" t="s">
        <v>122</v>
      </c>
      <c r="E224" t="s">
        <v>618</v>
      </c>
      <c r="F224" t="s">
        <v>927</v>
      </c>
      <c r="G224" t="s">
        <v>915</v>
      </c>
      <c r="H224" t="s">
        <v>202</v>
      </c>
      <c r="I224" t="s">
        <v>350</v>
      </c>
      <c r="J224" s="66">
        <v>1.57</v>
      </c>
      <c r="K224" t="s">
        <v>101</v>
      </c>
      <c r="L224" s="67">
        <v>5.1999999999999998E-2</v>
      </c>
      <c r="M224" s="67">
        <v>0.15029999999999999</v>
      </c>
      <c r="N224" s="66">
        <v>7845.4</v>
      </c>
      <c r="O224" s="66">
        <v>88.07</v>
      </c>
      <c r="P224" s="66">
        <v>0</v>
      </c>
      <c r="Q224" s="66">
        <v>6.9094437800000001</v>
      </c>
      <c r="R224" s="67">
        <v>0</v>
      </c>
      <c r="S224" s="67">
        <v>1.8E-3</v>
      </c>
      <c r="T224" s="67">
        <v>2.9999999999999997E-4</v>
      </c>
      <c r="U224" s="14" t="str">
        <f>VLOOKUP(B224,'[5]אג"ח קונצרני'!$C$13:$G$537,5,0)</f>
        <v>נדל"ן מניב בחו"ל</v>
      </c>
    </row>
    <row r="225" spans="1:21">
      <c r="A225" t="s">
        <v>619</v>
      </c>
      <c r="B225" s="71">
        <v>1139252</v>
      </c>
      <c r="C225" t="s">
        <v>99</v>
      </c>
      <c r="D225" t="s">
        <v>122</v>
      </c>
      <c r="E225" t="s">
        <v>620</v>
      </c>
      <c r="F225" t="s">
        <v>131</v>
      </c>
      <c r="G225" t="s">
        <v>915</v>
      </c>
      <c r="H225" t="s">
        <v>202</v>
      </c>
      <c r="I225" t="s">
        <v>222</v>
      </c>
      <c r="J225" s="66">
        <v>3.34</v>
      </c>
      <c r="K225" t="s">
        <v>101</v>
      </c>
      <c r="L225" s="67">
        <v>3.5499999999999997E-2</v>
      </c>
      <c r="M225" s="67">
        <v>5.6000000000000001E-2</v>
      </c>
      <c r="N225" s="66">
        <v>17430</v>
      </c>
      <c r="O225" s="66">
        <v>95.29</v>
      </c>
      <c r="P225" s="66">
        <v>0.30937999999999999</v>
      </c>
      <c r="Q225" s="66">
        <v>16.918427000000001</v>
      </c>
      <c r="R225" s="67">
        <v>0</v>
      </c>
      <c r="S225" s="67">
        <v>4.4999999999999997E-3</v>
      </c>
      <c r="T225" s="67">
        <v>5.9999999999999995E-4</v>
      </c>
      <c r="U225" s="14" t="str">
        <f>VLOOKUP(B225,'[5]אג"ח קונצרני'!$C$13:$G$537,5,0)</f>
        <v>תקשורת ומדיה</v>
      </c>
    </row>
    <row r="226" spans="1:21">
      <c r="A226" t="s">
        <v>621</v>
      </c>
      <c r="B226" s="71">
        <v>1143080</v>
      </c>
      <c r="C226" t="s">
        <v>99</v>
      </c>
      <c r="D226" t="s">
        <v>122</v>
      </c>
      <c r="E226" t="s">
        <v>620</v>
      </c>
      <c r="F226" t="s">
        <v>131</v>
      </c>
      <c r="G226" t="s">
        <v>915</v>
      </c>
      <c r="H226" t="s">
        <v>202</v>
      </c>
      <c r="I226" t="s">
        <v>222</v>
      </c>
      <c r="J226" s="66">
        <v>4.75</v>
      </c>
      <c r="K226" t="s">
        <v>101</v>
      </c>
      <c r="L226" s="67">
        <v>2.5000000000000001E-2</v>
      </c>
      <c r="M226" s="67">
        <v>5.7700000000000001E-2</v>
      </c>
      <c r="N226" s="66">
        <v>20235</v>
      </c>
      <c r="O226" s="66">
        <v>87</v>
      </c>
      <c r="P226" s="66">
        <v>0</v>
      </c>
      <c r="Q226" s="66">
        <v>17.60445</v>
      </c>
      <c r="R226" s="67">
        <v>0</v>
      </c>
      <c r="S226" s="67">
        <v>4.5999999999999999E-3</v>
      </c>
      <c r="T226" s="67">
        <v>5.9999999999999995E-4</v>
      </c>
      <c r="U226" s="14" t="str">
        <f>VLOOKUP(B226,'[5]אג"ח קונצרני'!$C$13:$G$537,5,0)</f>
        <v>תקשורת ומדיה</v>
      </c>
    </row>
    <row r="227" spans="1:21">
      <c r="A227" t="s">
        <v>622</v>
      </c>
      <c r="B227" s="71">
        <v>1132836</v>
      </c>
      <c r="C227" t="s">
        <v>99</v>
      </c>
      <c r="D227" t="s">
        <v>122</v>
      </c>
      <c r="E227" t="s">
        <v>620</v>
      </c>
      <c r="F227" t="s">
        <v>131</v>
      </c>
      <c r="G227" t="s">
        <v>915</v>
      </c>
      <c r="H227" t="s">
        <v>202</v>
      </c>
      <c r="I227" t="s">
        <v>222</v>
      </c>
      <c r="J227" s="66">
        <v>2.84</v>
      </c>
      <c r="K227" t="s">
        <v>101</v>
      </c>
      <c r="L227" s="67">
        <v>4.1399999999999999E-2</v>
      </c>
      <c r="M227" s="67">
        <v>3.8699999999999998E-2</v>
      </c>
      <c r="N227" s="66">
        <v>12084.77</v>
      </c>
      <c r="O227" s="66">
        <v>100.8</v>
      </c>
      <c r="P227" s="66">
        <v>2.0043000000000002</v>
      </c>
      <c r="Q227" s="66">
        <v>14.185748159999999</v>
      </c>
      <c r="R227" s="67">
        <v>0</v>
      </c>
      <c r="S227" s="67">
        <v>3.7000000000000002E-3</v>
      </c>
      <c r="T227" s="67">
        <v>5.0000000000000001E-4</v>
      </c>
      <c r="U227" s="14" t="str">
        <f>VLOOKUP(B227,'[5]אג"ח קונצרני'!$C$13:$G$537,5,0)</f>
        <v>תקשורת ומדיה</v>
      </c>
    </row>
    <row r="228" spans="1:21">
      <c r="A228" t="s">
        <v>623</v>
      </c>
      <c r="B228" s="71">
        <v>1139898</v>
      </c>
      <c r="C228" t="s">
        <v>99</v>
      </c>
      <c r="D228" t="s">
        <v>122</v>
      </c>
      <c r="E228" t="s">
        <v>565</v>
      </c>
      <c r="F228" t="s">
        <v>927</v>
      </c>
      <c r="G228" t="s">
        <v>915</v>
      </c>
      <c r="H228" t="s">
        <v>202</v>
      </c>
      <c r="I228" t="s">
        <v>222</v>
      </c>
      <c r="J228" s="66">
        <v>3.44</v>
      </c>
      <c r="K228" t="s">
        <v>101</v>
      </c>
      <c r="L228" s="67">
        <v>5.1499999999999997E-2</v>
      </c>
      <c r="M228" s="67">
        <v>0.1108</v>
      </c>
      <c r="N228" s="66">
        <v>8039.56</v>
      </c>
      <c r="O228" s="66">
        <v>83.4</v>
      </c>
      <c r="P228" s="66">
        <v>0</v>
      </c>
      <c r="Q228" s="66">
        <v>6.7049930399999997</v>
      </c>
      <c r="R228" s="67">
        <v>0</v>
      </c>
      <c r="S228" s="67">
        <v>1.8E-3</v>
      </c>
      <c r="T228" s="67">
        <v>2.0000000000000001E-4</v>
      </c>
      <c r="U228" s="14" t="str">
        <f>VLOOKUP(B228,'[5]אג"ח קונצרני'!$C$13:$G$537,5,0)</f>
        <v>נדל"ן מניב בחו"ל</v>
      </c>
    </row>
    <row r="229" spans="1:21">
      <c r="A229" t="s">
        <v>624</v>
      </c>
      <c r="B229" s="71">
        <v>1133800</v>
      </c>
      <c r="C229" t="s">
        <v>99</v>
      </c>
      <c r="D229" t="s">
        <v>122</v>
      </c>
      <c r="E229" t="s">
        <v>565</v>
      </c>
      <c r="F229" t="s">
        <v>927</v>
      </c>
      <c r="G229" t="s">
        <v>915</v>
      </c>
      <c r="H229" t="s">
        <v>202</v>
      </c>
      <c r="I229" t="s">
        <v>222</v>
      </c>
      <c r="J229" s="66">
        <v>1.74</v>
      </c>
      <c r="K229" t="s">
        <v>101</v>
      </c>
      <c r="L229" s="67">
        <v>6.9000000000000006E-2</v>
      </c>
      <c r="M229" s="67">
        <v>0.1132</v>
      </c>
      <c r="N229" s="66">
        <v>8445.4699999999993</v>
      </c>
      <c r="O229" s="66">
        <v>93.82</v>
      </c>
      <c r="P229" s="66">
        <v>0</v>
      </c>
      <c r="Q229" s="66">
        <v>7.9235399539999998</v>
      </c>
      <c r="R229" s="67">
        <v>0</v>
      </c>
      <c r="S229" s="67">
        <v>2.0999999999999999E-3</v>
      </c>
      <c r="T229" s="67">
        <v>2.9999999999999997E-4</v>
      </c>
      <c r="U229" s="14" t="str">
        <f>VLOOKUP(B229,'[5]אג"ח קונצרני'!$C$13:$G$537,5,0)</f>
        <v>נדל"ן מניב בחו"ל</v>
      </c>
    </row>
    <row r="230" spans="1:21">
      <c r="A230" t="s">
        <v>625</v>
      </c>
      <c r="B230" s="71">
        <v>3330099</v>
      </c>
      <c r="C230" t="s">
        <v>99</v>
      </c>
      <c r="D230" t="s">
        <v>122</v>
      </c>
      <c r="E230" t="s">
        <v>626</v>
      </c>
      <c r="F230" t="s">
        <v>127</v>
      </c>
      <c r="G230" t="s">
        <v>915</v>
      </c>
      <c r="H230" t="s">
        <v>202</v>
      </c>
      <c r="I230" t="s">
        <v>222</v>
      </c>
      <c r="J230" s="66">
        <v>0.87</v>
      </c>
      <c r="K230" t="s">
        <v>101</v>
      </c>
      <c r="L230" s="67">
        <v>1.4999999999999999E-2</v>
      </c>
      <c r="M230" s="67">
        <v>3.1199999999999999E-2</v>
      </c>
      <c r="N230" s="66">
        <v>5668.71</v>
      </c>
      <c r="O230" s="66">
        <v>98.63</v>
      </c>
      <c r="P230" s="66">
        <v>0.96958999999999995</v>
      </c>
      <c r="Q230" s="66">
        <v>6.5606386729999997</v>
      </c>
      <c r="R230" s="67">
        <v>0</v>
      </c>
      <c r="S230" s="67">
        <v>1.6999999999999999E-3</v>
      </c>
      <c r="T230" s="67">
        <v>2.0000000000000001E-4</v>
      </c>
      <c r="U230" s="14" t="str">
        <f>VLOOKUP(B230,'[5]אג"ח קונצרני'!$C$13:$G$537,5,0)</f>
        <v>שירותים פיננסיים</v>
      </c>
    </row>
    <row r="231" spans="1:21">
      <c r="A231" t="s">
        <v>627</v>
      </c>
      <c r="B231" s="71">
        <v>1137512</v>
      </c>
      <c r="C231" t="s">
        <v>99</v>
      </c>
      <c r="D231" t="s">
        <v>122</v>
      </c>
      <c r="E231" t="s">
        <v>628</v>
      </c>
      <c r="F231" t="s">
        <v>927</v>
      </c>
      <c r="G231" t="s">
        <v>919</v>
      </c>
      <c r="H231" t="s">
        <v>149</v>
      </c>
      <c r="I231" t="s">
        <v>222</v>
      </c>
      <c r="J231" s="66">
        <v>2.21</v>
      </c>
      <c r="K231" t="s">
        <v>101</v>
      </c>
      <c r="L231" s="67">
        <v>3.5000000000000003E-2</v>
      </c>
      <c r="M231" s="67">
        <v>0.14899999999999999</v>
      </c>
      <c r="N231" s="66">
        <v>7535.77</v>
      </c>
      <c r="O231" s="66">
        <v>79.39</v>
      </c>
      <c r="P231" s="66">
        <v>0</v>
      </c>
      <c r="Q231" s="66">
        <v>5.9826478029999999</v>
      </c>
      <c r="R231" s="67">
        <v>0</v>
      </c>
      <c r="S231" s="67">
        <v>1.6000000000000001E-3</v>
      </c>
      <c r="T231" s="67">
        <v>2.0000000000000001E-4</v>
      </c>
      <c r="U231" s="14" t="str">
        <f>VLOOKUP(B231,'[5]אג"ח קונצרני'!$C$13:$G$537,5,0)</f>
        <v>נדל"ן מניב בחו"ל</v>
      </c>
    </row>
    <row r="232" spans="1:21">
      <c r="A232" t="s">
        <v>629</v>
      </c>
      <c r="B232" s="71">
        <v>1140854</v>
      </c>
      <c r="C232" t="s">
        <v>99</v>
      </c>
      <c r="D232" t="s">
        <v>122</v>
      </c>
      <c r="E232" t="s">
        <v>628</v>
      </c>
      <c r="F232" t="s">
        <v>927</v>
      </c>
      <c r="G232" t="s">
        <v>919</v>
      </c>
      <c r="H232" t="s">
        <v>149</v>
      </c>
      <c r="I232" t="s">
        <v>568</v>
      </c>
      <c r="J232" s="66">
        <v>3.76</v>
      </c>
      <c r="K232" t="s">
        <v>101</v>
      </c>
      <c r="L232" s="67">
        <v>2.8500000000000001E-2</v>
      </c>
      <c r="M232" s="67">
        <v>4.3200000000000002E-2</v>
      </c>
      <c r="N232" s="66">
        <v>4374.67</v>
      </c>
      <c r="O232" s="66">
        <v>94.8</v>
      </c>
      <c r="P232" s="66">
        <v>0</v>
      </c>
      <c r="Q232" s="66">
        <v>4.1471871599999997</v>
      </c>
      <c r="R232" s="67">
        <v>0</v>
      </c>
      <c r="S232" s="67">
        <v>1.1000000000000001E-3</v>
      </c>
      <c r="T232" s="67">
        <v>2.0000000000000001E-4</v>
      </c>
      <c r="U232" s="14" t="str">
        <f>VLOOKUP(B232,'[5]אג"ח קונצרני'!$C$13:$G$537,5,0)</f>
        <v>נדל"ן מניב בחו"ל</v>
      </c>
    </row>
    <row r="233" spans="1:21">
      <c r="A233" t="s">
        <v>630</v>
      </c>
      <c r="B233" s="71">
        <v>1141852</v>
      </c>
      <c r="C233" t="s">
        <v>99</v>
      </c>
      <c r="D233" t="s">
        <v>122</v>
      </c>
      <c r="E233" t="s">
        <v>628</v>
      </c>
      <c r="F233" t="s">
        <v>927</v>
      </c>
      <c r="G233" t="s">
        <v>919</v>
      </c>
      <c r="H233" t="s">
        <v>149</v>
      </c>
      <c r="I233" t="s">
        <v>222</v>
      </c>
      <c r="J233" s="66">
        <v>3.98</v>
      </c>
      <c r="K233" t="s">
        <v>101</v>
      </c>
      <c r="L233" s="67">
        <v>2.6499999999999999E-2</v>
      </c>
      <c r="M233" s="67">
        <v>9.8599999999999993E-2</v>
      </c>
      <c r="N233" s="66">
        <v>13782.72</v>
      </c>
      <c r="O233" s="66">
        <v>76.09</v>
      </c>
      <c r="P233" s="66">
        <v>0</v>
      </c>
      <c r="Q233" s="66">
        <v>10.487271648</v>
      </c>
      <c r="R233" s="67">
        <v>0</v>
      </c>
      <c r="S233" s="67">
        <v>2.8E-3</v>
      </c>
      <c r="T233" s="67">
        <v>4.0000000000000002E-4</v>
      </c>
      <c r="U233" s="14" t="str">
        <f>VLOOKUP(B233,'[5]אג"ח קונצרני'!$C$13:$G$537,5,0)</f>
        <v>נדל"ן מניב בחו"ל</v>
      </c>
    </row>
    <row r="234" spans="1:21">
      <c r="A234" t="s">
        <v>631</v>
      </c>
      <c r="B234" s="71">
        <v>1129741</v>
      </c>
      <c r="C234" t="s">
        <v>99</v>
      </c>
      <c r="D234" t="s">
        <v>122</v>
      </c>
      <c r="E234" t="s">
        <v>397</v>
      </c>
      <c r="F234" t="s">
        <v>925</v>
      </c>
      <c r="G234" t="s">
        <v>915</v>
      </c>
      <c r="H234" t="s">
        <v>202</v>
      </c>
      <c r="I234" t="s">
        <v>222</v>
      </c>
      <c r="J234" s="66">
        <v>2.88</v>
      </c>
      <c r="K234" t="s">
        <v>101</v>
      </c>
      <c r="L234" s="67">
        <v>6.2300000000000001E-2</v>
      </c>
      <c r="M234" s="67">
        <v>3.1199999999999999E-2</v>
      </c>
      <c r="N234" s="66">
        <v>11225.59</v>
      </c>
      <c r="O234" s="66">
        <v>110.78</v>
      </c>
      <c r="P234" s="66">
        <v>0</v>
      </c>
      <c r="Q234" s="66">
        <v>12.435708602</v>
      </c>
      <c r="R234" s="67">
        <v>0</v>
      </c>
      <c r="S234" s="67">
        <v>3.3E-3</v>
      </c>
      <c r="T234" s="67">
        <v>5.0000000000000001E-4</v>
      </c>
      <c r="U234" s="14" t="str">
        <f>VLOOKUP(B234,'[5]אג"ח קונצרני'!$C$13:$G$537,5,0)</f>
        <v>בנייה</v>
      </c>
    </row>
    <row r="235" spans="1:21">
      <c r="A235" t="s">
        <v>632</v>
      </c>
      <c r="B235" s="71">
        <v>1141589</v>
      </c>
      <c r="C235" t="s">
        <v>99</v>
      </c>
      <c r="D235" t="s">
        <v>122</v>
      </c>
      <c r="E235" t="s">
        <v>633</v>
      </c>
      <c r="F235" t="s">
        <v>341</v>
      </c>
      <c r="G235" t="s">
        <v>917</v>
      </c>
      <c r="H235" t="s">
        <v>202</v>
      </c>
      <c r="I235" t="s">
        <v>350</v>
      </c>
      <c r="J235" s="66">
        <v>5.3</v>
      </c>
      <c r="K235" t="s">
        <v>101</v>
      </c>
      <c r="L235" s="67">
        <v>4.4499999999999998E-2</v>
      </c>
      <c r="M235" s="67">
        <v>2.23E-2</v>
      </c>
      <c r="N235" s="66">
        <v>6276.65</v>
      </c>
      <c r="O235" s="66">
        <v>112.04</v>
      </c>
      <c r="P235" s="66">
        <v>0</v>
      </c>
      <c r="Q235" s="66">
        <v>7.0323586599999999</v>
      </c>
      <c r="R235" s="67">
        <v>0</v>
      </c>
      <c r="S235" s="67">
        <v>1.9E-3</v>
      </c>
      <c r="T235" s="67">
        <v>2.9999999999999997E-4</v>
      </c>
      <c r="U235" s="14" t="str">
        <f>VLOOKUP(B235,'[5]אג"ח קונצרני'!$C$13:$G$537,5,0)</f>
        <v>אנרגיה</v>
      </c>
    </row>
    <row r="236" spans="1:21">
      <c r="A236" t="s">
        <v>634</v>
      </c>
      <c r="B236" s="71">
        <v>1139781</v>
      </c>
      <c r="C236" t="s">
        <v>99</v>
      </c>
      <c r="D236" t="s">
        <v>122</v>
      </c>
      <c r="E236" t="s">
        <v>579</v>
      </c>
      <c r="F236" t="s">
        <v>927</v>
      </c>
      <c r="G236" t="s">
        <v>916</v>
      </c>
      <c r="H236" t="s">
        <v>149</v>
      </c>
      <c r="I236" t="s">
        <v>222</v>
      </c>
      <c r="J236" s="66">
        <v>1.43</v>
      </c>
      <c r="K236" t="s">
        <v>101</v>
      </c>
      <c r="L236" s="67">
        <v>6.8500000000000005E-2</v>
      </c>
      <c r="M236" s="67">
        <v>0.45760000000000001</v>
      </c>
      <c r="N236" s="66">
        <v>9351.7999999999993</v>
      </c>
      <c r="O236" s="66">
        <v>61.22</v>
      </c>
      <c r="P236" s="66">
        <v>0</v>
      </c>
      <c r="Q236" s="66">
        <v>5.7251719599999999</v>
      </c>
      <c r="R236" s="67">
        <v>0</v>
      </c>
      <c r="S236" s="67">
        <v>1.5E-3</v>
      </c>
      <c r="T236" s="67">
        <v>2.0000000000000001E-4</v>
      </c>
      <c r="U236" s="14" t="str">
        <f>VLOOKUP(B236,'[5]אג"ח קונצרני'!$C$13:$G$537,5,0)</f>
        <v>נדל"ן מניב בחו"ל</v>
      </c>
    </row>
    <row r="237" spans="1:21">
      <c r="A237" t="s">
        <v>635</v>
      </c>
      <c r="B237" s="71">
        <v>1141274</v>
      </c>
      <c r="C237" t="s">
        <v>99</v>
      </c>
      <c r="D237" t="s">
        <v>122</v>
      </c>
      <c r="E237" t="s">
        <v>579</v>
      </c>
      <c r="F237" t="s">
        <v>927</v>
      </c>
      <c r="G237" t="s">
        <v>916</v>
      </c>
      <c r="H237" t="s">
        <v>149</v>
      </c>
      <c r="I237" t="s">
        <v>222</v>
      </c>
      <c r="J237" s="66">
        <v>2.6</v>
      </c>
      <c r="K237" t="s">
        <v>101</v>
      </c>
      <c r="L237" s="67">
        <v>6.0999999999999999E-2</v>
      </c>
      <c r="M237" s="67">
        <v>0.32769999999999999</v>
      </c>
      <c r="N237" s="66">
        <v>12565</v>
      </c>
      <c r="O237" s="66">
        <v>51.21</v>
      </c>
      <c r="P237" s="66">
        <v>0</v>
      </c>
      <c r="Q237" s="66">
        <v>6.4345365000000001</v>
      </c>
      <c r="R237" s="67">
        <v>0</v>
      </c>
      <c r="S237" s="67">
        <v>1.6999999999999999E-3</v>
      </c>
      <c r="T237" s="67">
        <v>2.0000000000000001E-4</v>
      </c>
      <c r="U237" s="14" t="str">
        <f>VLOOKUP(B237,'[5]אג"ח קונצרני'!$C$13:$G$537,5,0)</f>
        <v>נדל"ן מניב בחו"ל</v>
      </c>
    </row>
    <row r="238" spans="1:21">
      <c r="A238" t="s">
        <v>636</v>
      </c>
      <c r="B238" s="71">
        <v>1143924</v>
      </c>
      <c r="C238" t="s">
        <v>99</v>
      </c>
      <c r="D238" t="s">
        <v>122</v>
      </c>
      <c r="E238" t="s">
        <v>637</v>
      </c>
      <c r="F238" t="s">
        <v>927</v>
      </c>
      <c r="G238" t="s">
        <v>917</v>
      </c>
      <c r="H238" t="s">
        <v>202</v>
      </c>
      <c r="I238" t="s">
        <v>222</v>
      </c>
      <c r="J238" s="66">
        <v>3.21</v>
      </c>
      <c r="K238" t="s">
        <v>101</v>
      </c>
      <c r="L238" s="67">
        <v>6.5000000000000002E-2</v>
      </c>
      <c r="M238" s="67">
        <v>0.1142</v>
      </c>
      <c r="N238" s="66">
        <v>6084.87</v>
      </c>
      <c r="O238" s="66">
        <v>86.65</v>
      </c>
      <c r="P238" s="66">
        <v>0</v>
      </c>
      <c r="Q238" s="66">
        <v>5.2725398549999998</v>
      </c>
      <c r="R238" s="67">
        <v>0</v>
      </c>
      <c r="S238" s="67">
        <v>1.4E-3</v>
      </c>
      <c r="T238" s="67">
        <v>2.0000000000000001E-4</v>
      </c>
      <c r="U238" s="14" t="str">
        <f>VLOOKUP(B238,'[5]אג"ח קונצרני'!$C$13:$G$537,5,0)</f>
        <v>נדל"ן מניב בחו"ל</v>
      </c>
    </row>
    <row r="239" spans="1:21">
      <c r="A239" t="s">
        <v>638</v>
      </c>
      <c r="B239" s="71">
        <v>7200173</v>
      </c>
      <c r="C239" t="s">
        <v>99</v>
      </c>
      <c r="D239" t="s">
        <v>122</v>
      </c>
      <c r="E239" t="s">
        <v>639</v>
      </c>
      <c r="F239" t="s">
        <v>124</v>
      </c>
      <c r="G239" t="s">
        <v>916</v>
      </c>
      <c r="H239" t="s">
        <v>149</v>
      </c>
      <c r="I239" t="s">
        <v>222</v>
      </c>
      <c r="J239" s="66">
        <v>4.1500000000000004</v>
      </c>
      <c r="K239" t="s">
        <v>101</v>
      </c>
      <c r="L239" s="67">
        <v>3.4500000000000003E-2</v>
      </c>
      <c r="M239" s="67">
        <v>2.1600000000000001E-2</v>
      </c>
      <c r="N239" s="66">
        <v>7923</v>
      </c>
      <c r="O239" s="66">
        <v>106.62</v>
      </c>
      <c r="P239" s="66">
        <v>0</v>
      </c>
      <c r="Q239" s="66">
        <v>8.4475026</v>
      </c>
      <c r="R239" s="67">
        <v>0</v>
      </c>
      <c r="S239" s="67">
        <v>2.2000000000000001E-3</v>
      </c>
      <c r="T239" s="67">
        <v>2.9999999999999997E-4</v>
      </c>
      <c r="U239" s="14" t="str">
        <f>VLOOKUP(B239,'[5]אג"ח קונצרני'!$C$13:$G$537,5,0)</f>
        <v>קלינטק</v>
      </c>
    </row>
    <row r="240" spans="1:21">
      <c r="A240" t="s">
        <v>640</v>
      </c>
      <c r="B240" s="71">
        <v>1141118</v>
      </c>
      <c r="C240" t="s">
        <v>99</v>
      </c>
      <c r="D240" t="s">
        <v>122</v>
      </c>
      <c r="E240" t="s">
        <v>641</v>
      </c>
      <c r="F240" t="s">
        <v>927</v>
      </c>
      <c r="G240" t="s">
        <v>917</v>
      </c>
      <c r="H240" t="s">
        <v>202</v>
      </c>
      <c r="I240" t="s">
        <v>222</v>
      </c>
      <c r="J240" s="66">
        <v>3.18</v>
      </c>
      <c r="K240" t="s">
        <v>101</v>
      </c>
      <c r="L240" s="67">
        <v>5.3999999999999999E-2</v>
      </c>
      <c r="M240" s="67">
        <v>9.4E-2</v>
      </c>
      <c r="N240" s="66">
        <v>6491.38</v>
      </c>
      <c r="O240" s="66">
        <v>91.3</v>
      </c>
      <c r="P240" s="66">
        <v>0.37829000000000002</v>
      </c>
      <c r="Q240" s="66">
        <v>6.3049199399999996</v>
      </c>
      <c r="R240" s="67">
        <v>0</v>
      </c>
      <c r="S240" s="67">
        <v>1.6999999999999999E-3</v>
      </c>
      <c r="T240" s="67">
        <v>2.0000000000000001E-4</v>
      </c>
      <c r="U240" s="14" t="str">
        <f>VLOOKUP(B240,'[5]אג"ח קונצרני'!$C$13:$G$537,5,0)</f>
        <v>נדל"ן מניב בחו"ל</v>
      </c>
    </row>
    <row r="241" spans="1:21">
      <c r="A241" t="s">
        <v>642</v>
      </c>
      <c r="B241" s="71">
        <v>3130333</v>
      </c>
      <c r="C241" t="s">
        <v>99</v>
      </c>
      <c r="D241" t="s">
        <v>122</v>
      </c>
      <c r="E241" t="s">
        <v>643</v>
      </c>
      <c r="F241" t="s">
        <v>927</v>
      </c>
      <c r="G241" t="s">
        <v>916</v>
      </c>
      <c r="H241" t="s">
        <v>149</v>
      </c>
      <c r="I241" t="s">
        <v>222</v>
      </c>
      <c r="J241" s="66">
        <v>4.84</v>
      </c>
      <c r="K241" t="s">
        <v>101</v>
      </c>
      <c r="L241" s="67">
        <v>3.4000000000000002E-2</v>
      </c>
      <c r="M241" s="67">
        <v>6.0499999999999998E-2</v>
      </c>
      <c r="N241" s="66">
        <v>5604.2</v>
      </c>
      <c r="O241" s="66">
        <v>88.49</v>
      </c>
      <c r="P241" s="66">
        <v>0</v>
      </c>
      <c r="Q241" s="66">
        <v>4.9591565800000001</v>
      </c>
      <c r="R241" s="67">
        <v>0</v>
      </c>
      <c r="S241" s="67">
        <v>1.2999999999999999E-3</v>
      </c>
      <c r="T241" s="67">
        <v>2.0000000000000001E-4</v>
      </c>
      <c r="U241" s="14" t="str">
        <f>VLOOKUP(B241,'[5]אג"ח קונצרני'!$C$13:$G$537,5,0)</f>
        <v>נדל"ן מניב בחו"ל</v>
      </c>
    </row>
    <row r="242" spans="1:21">
      <c r="A242" t="s">
        <v>644</v>
      </c>
      <c r="B242" s="71">
        <v>1160878</v>
      </c>
      <c r="C242" t="s">
        <v>99</v>
      </c>
      <c r="D242" t="s">
        <v>122</v>
      </c>
      <c r="E242" t="s">
        <v>402</v>
      </c>
      <c r="F242" t="s">
        <v>927</v>
      </c>
      <c r="G242" t="s">
        <v>916</v>
      </c>
      <c r="H242" t="s">
        <v>149</v>
      </c>
      <c r="I242" t="s">
        <v>222</v>
      </c>
      <c r="J242" s="66">
        <v>5.93</v>
      </c>
      <c r="K242" t="s">
        <v>101</v>
      </c>
      <c r="L242" s="67">
        <v>3.2500000000000001E-2</v>
      </c>
      <c r="M242" s="67">
        <v>6.0100000000000001E-2</v>
      </c>
      <c r="N242" s="66">
        <v>6060</v>
      </c>
      <c r="O242" s="66">
        <v>86.07</v>
      </c>
      <c r="P242" s="66">
        <v>0</v>
      </c>
      <c r="Q242" s="66">
        <v>5.2158420000000003</v>
      </c>
      <c r="R242" s="67">
        <v>0</v>
      </c>
      <c r="S242" s="67">
        <v>1.4E-3</v>
      </c>
      <c r="T242" s="67">
        <v>2.0000000000000001E-4</v>
      </c>
      <c r="U242" s="14" t="str">
        <f>VLOOKUP(B242,'[5]אג"ח קונצרני'!$C$13:$G$537,5,0)</f>
        <v>נדל"ן מניב בחו"ל</v>
      </c>
    </row>
    <row r="243" spans="1:21">
      <c r="A243" t="s">
        <v>645</v>
      </c>
      <c r="B243" s="71">
        <v>1156470</v>
      </c>
      <c r="C243" t="s">
        <v>99</v>
      </c>
      <c r="D243" t="s">
        <v>122</v>
      </c>
      <c r="E243" t="s">
        <v>402</v>
      </c>
      <c r="F243" t="s">
        <v>927</v>
      </c>
      <c r="G243" t="s">
        <v>916</v>
      </c>
      <c r="H243" t="s">
        <v>149</v>
      </c>
      <c r="I243" t="s">
        <v>222</v>
      </c>
      <c r="J243" s="66">
        <v>2.88</v>
      </c>
      <c r="K243" t="s">
        <v>101</v>
      </c>
      <c r="L243" s="67">
        <v>4.2000000000000003E-2</v>
      </c>
      <c r="M243" s="67">
        <v>3.8300000000000001E-2</v>
      </c>
      <c r="N243" s="66">
        <v>11343.74</v>
      </c>
      <c r="O243" s="66">
        <v>101.68</v>
      </c>
      <c r="P243" s="66">
        <v>0</v>
      </c>
      <c r="Q243" s="66">
        <v>11.534314832</v>
      </c>
      <c r="R243" s="67">
        <v>0</v>
      </c>
      <c r="S243" s="67">
        <v>3.0000000000000001E-3</v>
      </c>
      <c r="T243" s="67">
        <v>4.0000000000000002E-4</v>
      </c>
      <c r="U243" s="14" t="str">
        <f>VLOOKUP(B243,'[5]אג"ח קונצרני'!$C$13:$G$537,5,0)</f>
        <v>נדל"ן מניב בחו"ל</v>
      </c>
    </row>
    <row r="244" spans="1:21">
      <c r="A244" t="s">
        <v>646</v>
      </c>
      <c r="B244" s="71">
        <v>3100245</v>
      </c>
      <c r="C244" t="s">
        <v>99</v>
      </c>
      <c r="D244" t="s">
        <v>122</v>
      </c>
      <c r="E244" t="s">
        <v>647</v>
      </c>
      <c r="F244" t="s">
        <v>341</v>
      </c>
      <c r="G244" t="s">
        <v>916</v>
      </c>
      <c r="H244" t="s">
        <v>149</v>
      </c>
      <c r="I244" t="s">
        <v>350</v>
      </c>
      <c r="J244" s="66">
        <v>2.88</v>
      </c>
      <c r="K244" t="s">
        <v>101</v>
      </c>
      <c r="L244" s="67">
        <v>4.8500000000000001E-2</v>
      </c>
      <c r="M244" s="67">
        <v>4.4900000000000002E-2</v>
      </c>
      <c r="N244" s="66">
        <v>5170.55</v>
      </c>
      <c r="O244" s="66">
        <v>101.04</v>
      </c>
      <c r="P244" s="66">
        <v>0</v>
      </c>
      <c r="Q244" s="66">
        <v>5.2243237200000001</v>
      </c>
      <c r="R244" s="67">
        <v>0</v>
      </c>
      <c r="S244" s="67">
        <v>1.4E-3</v>
      </c>
      <c r="T244" s="67">
        <v>2.0000000000000001E-4</v>
      </c>
      <c r="U244" s="14" t="str">
        <f>VLOOKUP(B244,'[5]אג"ח קונצרני'!$C$13:$G$537,5,0)</f>
        <v>אנרגיה</v>
      </c>
    </row>
    <row r="245" spans="1:21">
      <c r="A245" t="s">
        <v>648</v>
      </c>
      <c r="B245" s="71">
        <v>2590511</v>
      </c>
      <c r="C245" t="s">
        <v>99</v>
      </c>
      <c r="D245" t="s">
        <v>122</v>
      </c>
      <c r="E245" t="s">
        <v>649</v>
      </c>
      <c r="F245" t="s">
        <v>341</v>
      </c>
      <c r="G245" t="s">
        <v>917</v>
      </c>
      <c r="H245" t="s">
        <v>202</v>
      </c>
      <c r="I245" t="s">
        <v>222</v>
      </c>
      <c r="J245" s="66">
        <v>4.99</v>
      </c>
      <c r="K245" t="s">
        <v>101</v>
      </c>
      <c r="L245" s="67">
        <v>2.7E-2</v>
      </c>
      <c r="M245" s="67">
        <v>6.59E-2</v>
      </c>
      <c r="N245" s="66">
        <v>21576</v>
      </c>
      <c r="O245" s="66">
        <v>83.3</v>
      </c>
      <c r="P245" s="66">
        <v>0</v>
      </c>
      <c r="Q245" s="66">
        <v>17.972808000000001</v>
      </c>
      <c r="R245" s="67">
        <v>0</v>
      </c>
      <c r="S245" s="67">
        <v>4.7000000000000002E-3</v>
      </c>
      <c r="T245" s="67">
        <v>6.9999999999999999E-4</v>
      </c>
      <c r="U245" s="14" t="str">
        <f>VLOOKUP(B245,'[5]אג"ח קונצרני'!$C$13:$G$537,5,0)</f>
        <v>אנרגיה</v>
      </c>
    </row>
    <row r="246" spans="1:21">
      <c r="A246" t="s">
        <v>650</v>
      </c>
      <c r="B246" s="71">
        <v>2590388</v>
      </c>
      <c r="C246" t="s">
        <v>99</v>
      </c>
      <c r="D246" t="s">
        <v>122</v>
      </c>
      <c r="E246" t="s">
        <v>649</v>
      </c>
      <c r="F246" t="s">
        <v>341</v>
      </c>
      <c r="G246" t="s">
        <v>917</v>
      </c>
      <c r="H246" t="s">
        <v>202</v>
      </c>
      <c r="I246" t="s">
        <v>222</v>
      </c>
      <c r="J246" s="66">
        <v>2.57</v>
      </c>
      <c r="K246" t="s">
        <v>101</v>
      </c>
      <c r="L246" s="67">
        <v>5.8999999999999997E-2</v>
      </c>
      <c r="M246" s="67">
        <v>5.9900000000000002E-2</v>
      </c>
      <c r="N246" s="66">
        <v>19689.71</v>
      </c>
      <c r="O246" s="66">
        <v>99.99</v>
      </c>
      <c r="P246" s="66">
        <v>0</v>
      </c>
      <c r="Q246" s="66">
        <v>19.687741029000001</v>
      </c>
      <c r="R246" s="67">
        <v>0</v>
      </c>
      <c r="S246" s="67">
        <v>5.1999999999999998E-3</v>
      </c>
      <c r="T246" s="67">
        <v>6.9999999999999999E-4</v>
      </c>
      <c r="U246" s="14" t="str">
        <f>VLOOKUP(B246,'[5]אג"ח קונצרני'!$C$13:$G$537,5,0)</f>
        <v>אנרגיה</v>
      </c>
    </row>
    <row r="247" spans="1:21">
      <c r="A247" t="s">
        <v>651</v>
      </c>
      <c r="B247" s="71">
        <v>1135664</v>
      </c>
      <c r="C247" t="s">
        <v>99</v>
      </c>
      <c r="D247" t="s">
        <v>122</v>
      </c>
      <c r="E247" t="s">
        <v>652</v>
      </c>
      <c r="F247" t="s">
        <v>927</v>
      </c>
      <c r="G247" t="s">
        <v>917</v>
      </c>
      <c r="H247" t="s">
        <v>202</v>
      </c>
      <c r="I247" t="s">
        <v>222</v>
      </c>
      <c r="J247" s="66">
        <v>2.67</v>
      </c>
      <c r="K247" t="s">
        <v>101</v>
      </c>
      <c r="L247" s="67">
        <v>6.9000000000000006E-2</v>
      </c>
      <c r="M247" s="67">
        <v>0.15010000000000001</v>
      </c>
      <c r="N247" s="66">
        <v>16227</v>
      </c>
      <c r="O247" s="66">
        <v>82.59</v>
      </c>
      <c r="P247" s="66">
        <v>0</v>
      </c>
      <c r="Q247" s="66">
        <v>13.401879299999999</v>
      </c>
      <c r="R247" s="67">
        <v>0</v>
      </c>
      <c r="S247" s="67">
        <v>3.5000000000000001E-3</v>
      </c>
      <c r="T247" s="67">
        <v>5.0000000000000001E-4</v>
      </c>
      <c r="U247" s="14" t="str">
        <f>VLOOKUP(B247,'[5]אג"ח קונצרני'!$C$13:$G$537,5,0)</f>
        <v>נדל"ן מניב בחו"ל</v>
      </c>
    </row>
    <row r="248" spans="1:21">
      <c r="A248" t="s">
        <v>653</v>
      </c>
      <c r="B248" s="71">
        <v>1136761</v>
      </c>
      <c r="C248" t="s">
        <v>99</v>
      </c>
      <c r="D248" t="s">
        <v>122</v>
      </c>
      <c r="E248" t="s">
        <v>654</v>
      </c>
      <c r="F248" t="s">
        <v>341</v>
      </c>
      <c r="G248" t="s">
        <v>916</v>
      </c>
      <c r="H248" t="s">
        <v>149</v>
      </c>
      <c r="I248" t="s">
        <v>222</v>
      </c>
      <c r="J248" s="66">
        <v>1.94</v>
      </c>
      <c r="K248" t="s">
        <v>101</v>
      </c>
      <c r="L248" s="67">
        <v>4.5499999999999999E-2</v>
      </c>
      <c r="M248" s="67">
        <v>2.8299999999999999E-2</v>
      </c>
      <c r="N248" s="66">
        <v>4304.1000000000004</v>
      </c>
      <c r="O248" s="66">
        <v>103.34</v>
      </c>
      <c r="P248" s="66">
        <v>1.5652600000000001</v>
      </c>
      <c r="Q248" s="66">
        <v>6.0131169399999997</v>
      </c>
      <c r="R248" s="67">
        <v>0</v>
      </c>
      <c r="S248" s="67">
        <v>1.6000000000000001E-3</v>
      </c>
      <c r="T248" s="67">
        <v>2.0000000000000001E-4</v>
      </c>
      <c r="U248" s="14" t="str">
        <f>VLOOKUP(B248,'[5]אג"ח קונצרני'!$C$13:$G$537,5,0)</f>
        <v>אנרגיה</v>
      </c>
    </row>
    <row r="249" spans="1:21">
      <c r="A249" t="s">
        <v>655</v>
      </c>
      <c r="B249" s="71">
        <v>1157700</v>
      </c>
      <c r="C249" t="s">
        <v>99</v>
      </c>
      <c r="D249" t="s">
        <v>122</v>
      </c>
      <c r="E249" t="s">
        <v>654</v>
      </c>
      <c r="F249" t="s">
        <v>341</v>
      </c>
      <c r="G249" t="s">
        <v>916</v>
      </c>
      <c r="H249" t="s">
        <v>149</v>
      </c>
      <c r="I249" t="s">
        <v>222</v>
      </c>
      <c r="J249" s="66">
        <v>3.4</v>
      </c>
      <c r="K249" t="s">
        <v>101</v>
      </c>
      <c r="L249" s="67">
        <v>3.2899999999999999E-2</v>
      </c>
      <c r="M249" s="67">
        <v>4.5499999999999999E-2</v>
      </c>
      <c r="N249" s="66">
        <v>7304</v>
      </c>
      <c r="O249" s="66">
        <v>96.8</v>
      </c>
      <c r="P249" s="66">
        <v>0</v>
      </c>
      <c r="Q249" s="66">
        <v>7.0702720000000001</v>
      </c>
      <c r="R249" s="67">
        <v>0</v>
      </c>
      <c r="S249" s="67">
        <v>1.9E-3</v>
      </c>
      <c r="T249" s="67">
        <v>2.9999999999999997E-4</v>
      </c>
      <c r="U249" s="14" t="str">
        <f>VLOOKUP(B249,'[5]אג"ח קונצרני'!$C$13:$G$537,5,0)</f>
        <v>אנרגיה</v>
      </c>
    </row>
    <row r="250" spans="1:21">
      <c r="A250" t="s">
        <v>656</v>
      </c>
      <c r="B250" s="71">
        <v>1140656</v>
      </c>
      <c r="C250" t="s">
        <v>99</v>
      </c>
      <c r="D250" t="s">
        <v>122</v>
      </c>
      <c r="E250" t="s">
        <v>654</v>
      </c>
      <c r="F250" t="s">
        <v>341</v>
      </c>
      <c r="G250" t="s">
        <v>916</v>
      </c>
      <c r="H250" t="s">
        <v>149</v>
      </c>
      <c r="I250" t="s">
        <v>222</v>
      </c>
      <c r="J250" s="66">
        <v>2.78</v>
      </c>
      <c r="K250" t="s">
        <v>101</v>
      </c>
      <c r="L250" s="67">
        <v>2.9499999999999998E-2</v>
      </c>
      <c r="M250" s="67">
        <v>3.3399999999999999E-2</v>
      </c>
      <c r="N250" s="66">
        <v>5634</v>
      </c>
      <c r="O250" s="66">
        <v>99.29</v>
      </c>
      <c r="P250" s="66">
        <v>0</v>
      </c>
      <c r="Q250" s="66">
        <v>5.5939985999999999</v>
      </c>
      <c r="R250" s="67">
        <v>0</v>
      </c>
      <c r="S250" s="67">
        <v>1.5E-3</v>
      </c>
      <c r="T250" s="67">
        <v>2.0000000000000001E-4</v>
      </c>
      <c r="U250" s="14" t="str">
        <f>VLOOKUP(B250,'[5]אג"ח קונצרני'!$C$13:$G$537,5,0)</f>
        <v>אנרגיה</v>
      </c>
    </row>
    <row r="251" spans="1:21">
      <c r="A251" t="s">
        <v>657</v>
      </c>
      <c r="B251" s="71">
        <v>1141605</v>
      </c>
      <c r="C251" t="s">
        <v>99</v>
      </c>
      <c r="D251" t="s">
        <v>122</v>
      </c>
      <c r="E251" t="s">
        <v>658</v>
      </c>
      <c r="F251" t="s">
        <v>927</v>
      </c>
      <c r="G251" t="s">
        <v>916</v>
      </c>
      <c r="H251" t="s">
        <v>149</v>
      </c>
      <c r="I251" t="s">
        <v>222</v>
      </c>
      <c r="J251" s="66">
        <v>0.65</v>
      </c>
      <c r="K251" t="s">
        <v>101</v>
      </c>
      <c r="L251" s="67">
        <v>6.1499999999999999E-2</v>
      </c>
      <c r="M251" s="67">
        <v>0.1822</v>
      </c>
      <c r="N251" s="66">
        <v>6015</v>
      </c>
      <c r="O251" s="66">
        <v>95.2</v>
      </c>
      <c r="P251" s="66">
        <v>0</v>
      </c>
      <c r="Q251" s="66">
        <v>5.72628</v>
      </c>
      <c r="R251" s="67">
        <v>0</v>
      </c>
      <c r="S251" s="67">
        <v>1.5E-3</v>
      </c>
      <c r="T251" s="67">
        <v>2.0000000000000001E-4</v>
      </c>
      <c r="U251" s="14" t="str">
        <f>VLOOKUP(B251,'[5]אג"ח קונצרני'!$C$13:$G$537,5,0)</f>
        <v>נדל"ן מניב בחו"ל</v>
      </c>
    </row>
    <row r="252" spans="1:21">
      <c r="A252" t="s">
        <v>659</v>
      </c>
      <c r="B252" s="71">
        <v>1137314</v>
      </c>
      <c r="C252" t="s">
        <v>99</v>
      </c>
      <c r="D252" t="s">
        <v>122</v>
      </c>
      <c r="E252" t="s">
        <v>658</v>
      </c>
      <c r="F252" t="s">
        <v>927</v>
      </c>
      <c r="G252" t="s">
        <v>916</v>
      </c>
      <c r="H252" t="s">
        <v>149</v>
      </c>
      <c r="I252" t="s">
        <v>222</v>
      </c>
      <c r="J252" s="66">
        <v>2.66</v>
      </c>
      <c r="K252" t="s">
        <v>101</v>
      </c>
      <c r="L252" s="67">
        <v>4.5999999999999999E-2</v>
      </c>
      <c r="M252" s="67">
        <v>9.2200000000000004E-2</v>
      </c>
      <c r="N252" s="66">
        <v>5860.65</v>
      </c>
      <c r="O252" s="66">
        <v>90.18</v>
      </c>
      <c r="P252" s="66">
        <v>0</v>
      </c>
      <c r="Q252" s="66">
        <v>5.2851341700000001</v>
      </c>
      <c r="R252" s="67">
        <v>0</v>
      </c>
      <c r="S252" s="67">
        <v>1.4E-3</v>
      </c>
      <c r="T252" s="67">
        <v>2.0000000000000001E-4</v>
      </c>
      <c r="U252" s="14" t="str">
        <f>VLOOKUP(B252,'[5]אג"ח קונצרני'!$C$13:$G$537,5,0)</f>
        <v>נדל"ן מניב בחו"ל</v>
      </c>
    </row>
    <row r="253" spans="1:21">
      <c r="A253" t="s">
        <v>660</v>
      </c>
      <c r="B253" s="71">
        <v>1143015</v>
      </c>
      <c r="C253" t="s">
        <v>99</v>
      </c>
      <c r="D253" t="s">
        <v>122</v>
      </c>
      <c r="E253" t="s">
        <v>661</v>
      </c>
      <c r="F253" t="s">
        <v>927</v>
      </c>
      <c r="G253" t="s">
        <v>916</v>
      </c>
      <c r="H253" t="s">
        <v>149</v>
      </c>
      <c r="I253" t="s">
        <v>222</v>
      </c>
      <c r="J253" s="66">
        <v>2.54</v>
      </c>
      <c r="K253" t="s">
        <v>101</v>
      </c>
      <c r="L253" s="67">
        <v>3.0499999999999999E-2</v>
      </c>
      <c r="M253" s="67">
        <v>0.14349999999999999</v>
      </c>
      <c r="N253" s="66">
        <v>29804</v>
      </c>
      <c r="O253" s="66">
        <v>76</v>
      </c>
      <c r="P253" s="66">
        <v>0</v>
      </c>
      <c r="Q253" s="66">
        <v>22.651039999999998</v>
      </c>
      <c r="R253" s="67">
        <v>0</v>
      </c>
      <c r="S253" s="67">
        <v>6.0000000000000001E-3</v>
      </c>
      <c r="T253" s="67">
        <v>8.0000000000000004E-4</v>
      </c>
      <c r="U253" s="14" t="str">
        <f>VLOOKUP(B253,'[5]אג"ח קונצרני'!$C$13:$G$537,5,0)</f>
        <v>נדל"ן מניב בחו"ל</v>
      </c>
    </row>
    <row r="254" spans="1:21">
      <c r="A254" t="s">
        <v>662</v>
      </c>
      <c r="B254" s="71">
        <v>1135656</v>
      </c>
      <c r="C254" t="s">
        <v>99</v>
      </c>
      <c r="D254" t="s">
        <v>122</v>
      </c>
      <c r="E254" t="s">
        <v>661</v>
      </c>
      <c r="F254" t="s">
        <v>927</v>
      </c>
      <c r="G254" t="s">
        <v>916</v>
      </c>
      <c r="H254" t="s">
        <v>149</v>
      </c>
      <c r="I254" t="s">
        <v>222</v>
      </c>
      <c r="J254" s="66">
        <v>1.43</v>
      </c>
      <c r="K254" t="s">
        <v>101</v>
      </c>
      <c r="L254" s="67">
        <v>4.4499999999999998E-2</v>
      </c>
      <c r="M254" s="67">
        <v>0.17879999999999999</v>
      </c>
      <c r="N254" s="66">
        <v>5931</v>
      </c>
      <c r="O254" s="66">
        <v>84</v>
      </c>
      <c r="P254" s="66">
        <v>0</v>
      </c>
      <c r="Q254" s="66">
        <v>4.9820399999999996</v>
      </c>
      <c r="R254" s="67">
        <v>0</v>
      </c>
      <c r="S254" s="67">
        <v>1.2999999999999999E-3</v>
      </c>
      <c r="T254" s="67">
        <v>2.0000000000000001E-4</v>
      </c>
      <c r="U254" s="14" t="str">
        <f>VLOOKUP(B254,'[5]אג"ח קונצרני'!$C$13:$G$537,5,0)</f>
        <v>נדל"ן מניב בחו"ל</v>
      </c>
    </row>
    <row r="255" spans="1:21">
      <c r="A255" t="s">
        <v>663</v>
      </c>
      <c r="B255" s="71">
        <v>1140094</v>
      </c>
      <c r="C255" t="s">
        <v>99</v>
      </c>
      <c r="D255" t="s">
        <v>122</v>
      </c>
      <c r="E255" t="s">
        <v>616</v>
      </c>
      <c r="F255" t="s">
        <v>927</v>
      </c>
      <c r="G255" t="s">
        <v>917</v>
      </c>
      <c r="H255" t="s">
        <v>202</v>
      </c>
      <c r="I255" t="s">
        <v>222</v>
      </c>
      <c r="J255" s="66">
        <v>1.41</v>
      </c>
      <c r="K255" t="s">
        <v>101</v>
      </c>
      <c r="L255" s="67">
        <v>7.2999999999999995E-2</v>
      </c>
      <c r="M255" s="67">
        <v>0.12089999999999999</v>
      </c>
      <c r="N255" s="66">
        <v>6867.74</v>
      </c>
      <c r="O255" s="66">
        <v>96.92</v>
      </c>
      <c r="P255" s="66">
        <v>0</v>
      </c>
      <c r="Q255" s="66">
        <v>6.6562136079999998</v>
      </c>
      <c r="R255" s="67">
        <v>0</v>
      </c>
      <c r="S255" s="67">
        <v>1.8E-3</v>
      </c>
      <c r="T255" s="67">
        <v>2.0000000000000001E-4</v>
      </c>
      <c r="U255" s="14" t="str">
        <f>VLOOKUP(B255,'[5]אג"ח קונצרני'!$C$13:$G$537,5,0)</f>
        <v>נדל"ן מניב בחו"ל</v>
      </c>
    </row>
    <row r="256" spans="1:21">
      <c r="A256" t="s">
        <v>664</v>
      </c>
      <c r="B256" s="71">
        <v>1143387</v>
      </c>
      <c r="C256" t="s">
        <v>99</v>
      </c>
      <c r="D256" t="s">
        <v>122</v>
      </c>
      <c r="E256" t="s">
        <v>616</v>
      </c>
      <c r="F256" t="s">
        <v>927</v>
      </c>
      <c r="G256" t="s">
        <v>917</v>
      </c>
      <c r="H256" t="s">
        <v>202</v>
      </c>
      <c r="I256" t="s">
        <v>222</v>
      </c>
      <c r="J256" s="66">
        <v>2.4</v>
      </c>
      <c r="K256" t="s">
        <v>101</v>
      </c>
      <c r="L256" s="67">
        <v>6.8000000000000005E-2</v>
      </c>
      <c r="M256" s="67">
        <v>0.11990000000000001</v>
      </c>
      <c r="N256" s="66">
        <v>5151</v>
      </c>
      <c r="O256" s="66">
        <v>91.74</v>
      </c>
      <c r="P256" s="66">
        <v>0</v>
      </c>
      <c r="Q256" s="66">
        <v>4.7255273999999998</v>
      </c>
      <c r="R256" s="67">
        <v>0</v>
      </c>
      <c r="S256" s="67">
        <v>1.1999999999999999E-3</v>
      </c>
      <c r="T256" s="67">
        <v>2.0000000000000001E-4</v>
      </c>
      <c r="U256" s="14" t="str">
        <f>VLOOKUP(B256,'[5]אג"ח קונצרני'!$C$13:$G$537,5,0)</f>
        <v>נדל"ן מניב בחו"ל</v>
      </c>
    </row>
    <row r="257" spans="1:21">
      <c r="A257" t="s">
        <v>665</v>
      </c>
      <c r="B257" s="71">
        <v>1156439</v>
      </c>
      <c r="C257" t="s">
        <v>99</v>
      </c>
      <c r="D257" t="s">
        <v>122</v>
      </c>
      <c r="E257" t="s">
        <v>666</v>
      </c>
      <c r="F257" t="s">
        <v>925</v>
      </c>
      <c r="G257" t="s">
        <v>916</v>
      </c>
      <c r="H257" t="s">
        <v>149</v>
      </c>
      <c r="I257" t="s">
        <v>222</v>
      </c>
      <c r="J257" s="66">
        <v>0.82</v>
      </c>
      <c r="K257" t="s">
        <v>101</v>
      </c>
      <c r="L257" s="67">
        <v>4.5100000000000001E-2</v>
      </c>
      <c r="M257" s="67">
        <v>4.4999999999999997E-3</v>
      </c>
      <c r="N257" s="66">
        <v>3679</v>
      </c>
      <c r="O257" s="66">
        <v>104.12</v>
      </c>
      <c r="P257" s="66">
        <v>0</v>
      </c>
      <c r="Q257" s="66">
        <v>3.8305747999999999</v>
      </c>
      <c r="R257" s="67">
        <v>0</v>
      </c>
      <c r="S257" s="67">
        <v>1E-3</v>
      </c>
      <c r="T257" s="67">
        <v>1E-4</v>
      </c>
      <c r="U257" s="14" t="str">
        <f>VLOOKUP(B257,'[5]אג"ח קונצרני'!$C$13:$G$537,5,0)</f>
        <v>בנייה</v>
      </c>
    </row>
    <row r="258" spans="1:21">
      <c r="A258" t="s">
        <v>667</v>
      </c>
      <c r="B258" s="71">
        <v>1150812</v>
      </c>
      <c r="C258" t="s">
        <v>99</v>
      </c>
      <c r="D258" t="s">
        <v>122</v>
      </c>
      <c r="E258" t="s">
        <v>668</v>
      </c>
      <c r="F258" t="s">
        <v>669</v>
      </c>
      <c r="G258" t="s">
        <v>916</v>
      </c>
      <c r="H258" t="s">
        <v>149</v>
      </c>
      <c r="I258" t="s">
        <v>222</v>
      </c>
      <c r="J258" s="66">
        <v>2.9</v>
      </c>
      <c r="K258" t="s">
        <v>101</v>
      </c>
      <c r="L258" s="67">
        <v>3.2500000000000001E-2</v>
      </c>
      <c r="M258" s="67">
        <v>0.15790000000000001</v>
      </c>
      <c r="N258" s="66">
        <v>17946</v>
      </c>
      <c r="O258" s="66">
        <v>70.209999999999994</v>
      </c>
      <c r="P258" s="66">
        <v>0</v>
      </c>
      <c r="Q258" s="66">
        <v>12.5998866</v>
      </c>
      <c r="R258" s="67">
        <v>0</v>
      </c>
      <c r="S258" s="67">
        <v>3.3E-3</v>
      </c>
      <c r="T258" s="67">
        <v>5.0000000000000001E-4</v>
      </c>
      <c r="U258" s="14" t="str">
        <f>VLOOKUP(B258,'[5]אג"ח קונצרני'!$C$13:$G$537,5,0)</f>
        <v>מלונאות ותיירות</v>
      </c>
    </row>
    <row r="259" spans="1:21">
      <c r="A259" t="s">
        <v>670</v>
      </c>
      <c r="B259" s="71">
        <v>1161785</v>
      </c>
      <c r="C259" t="s">
        <v>99</v>
      </c>
      <c r="D259" t="s">
        <v>122</v>
      </c>
      <c r="E259" t="s">
        <v>668</v>
      </c>
      <c r="F259" t="s">
        <v>669</v>
      </c>
      <c r="G259" t="s">
        <v>916</v>
      </c>
      <c r="H259" t="s">
        <v>149</v>
      </c>
      <c r="I259" t="s">
        <v>350</v>
      </c>
      <c r="J259" s="66">
        <v>4.5</v>
      </c>
      <c r="K259" t="s">
        <v>101</v>
      </c>
      <c r="L259" s="67">
        <v>2.1600000000000001E-2</v>
      </c>
      <c r="M259" s="67">
        <v>0.1174</v>
      </c>
      <c r="N259" s="66">
        <v>5480</v>
      </c>
      <c r="O259" s="66">
        <v>67.92</v>
      </c>
      <c r="P259" s="66">
        <v>0</v>
      </c>
      <c r="Q259" s="66">
        <v>3.722016</v>
      </c>
      <c r="R259" s="67">
        <v>0</v>
      </c>
      <c r="S259" s="67">
        <v>1E-3</v>
      </c>
      <c r="T259" s="67">
        <v>1E-4</v>
      </c>
      <c r="U259" s="14" t="str">
        <f>VLOOKUP(B259,'[5]אג"ח קונצרני'!$C$13:$G$537,5,0)</f>
        <v>מלונאות ותיירות</v>
      </c>
    </row>
    <row r="260" spans="1:21">
      <c r="A260" t="s">
        <v>671</v>
      </c>
      <c r="B260" s="71">
        <v>1140177</v>
      </c>
      <c r="C260" t="s">
        <v>99</v>
      </c>
      <c r="D260" t="s">
        <v>122</v>
      </c>
      <c r="E260" t="s">
        <v>672</v>
      </c>
      <c r="F260" t="s">
        <v>927</v>
      </c>
      <c r="G260" t="s">
        <v>917</v>
      </c>
      <c r="H260" t="s">
        <v>202</v>
      </c>
      <c r="I260" t="s">
        <v>222</v>
      </c>
      <c r="J260" s="66">
        <v>2.97</v>
      </c>
      <c r="K260" t="s">
        <v>101</v>
      </c>
      <c r="L260" s="67">
        <v>5.0999999999999997E-2</v>
      </c>
      <c r="M260" s="67">
        <v>0.17760000000000001</v>
      </c>
      <c r="N260" s="66">
        <v>7519.89</v>
      </c>
      <c r="O260" s="66">
        <v>71.16</v>
      </c>
      <c r="P260" s="66">
        <v>0</v>
      </c>
      <c r="Q260" s="66">
        <v>5.3511537239999996</v>
      </c>
      <c r="R260" s="67">
        <v>0</v>
      </c>
      <c r="S260" s="67">
        <v>1.4E-3</v>
      </c>
      <c r="T260" s="67">
        <v>2.0000000000000001E-4</v>
      </c>
      <c r="U260" s="14" t="str">
        <f>VLOOKUP(B260,'[5]אג"ח קונצרני'!$C$13:$G$537,5,0)</f>
        <v>נדל"ן מניב בחו"ל</v>
      </c>
    </row>
    <row r="261" spans="1:21">
      <c r="A261" t="s">
        <v>673</v>
      </c>
      <c r="B261" s="71">
        <v>1140409</v>
      </c>
      <c r="C261" t="s">
        <v>99</v>
      </c>
      <c r="D261" t="s">
        <v>122</v>
      </c>
      <c r="E261" t="s">
        <v>674</v>
      </c>
      <c r="F261" t="s">
        <v>927</v>
      </c>
      <c r="G261" t="s">
        <v>917</v>
      </c>
      <c r="H261" t="s">
        <v>202</v>
      </c>
      <c r="I261" t="s">
        <v>222</v>
      </c>
      <c r="J261" s="66">
        <v>3.11</v>
      </c>
      <c r="K261" t="s">
        <v>101</v>
      </c>
      <c r="L261" s="67">
        <v>6.6000000000000003E-2</v>
      </c>
      <c r="M261" s="67">
        <v>0.13439999999999999</v>
      </c>
      <c r="N261" s="66">
        <v>5339.36</v>
      </c>
      <c r="O261" s="66">
        <v>84.1</v>
      </c>
      <c r="P261" s="66">
        <v>0</v>
      </c>
      <c r="Q261" s="66">
        <v>4.4904017600000001</v>
      </c>
      <c r="R261" s="67">
        <v>0</v>
      </c>
      <c r="S261" s="67">
        <v>1.1999999999999999E-3</v>
      </c>
      <c r="T261" s="67">
        <v>2.0000000000000001E-4</v>
      </c>
      <c r="U261" s="14" t="str">
        <f>VLOOKUP(B261,'[5]אג"ח קונצרני'!$C$13:$G$537,5,0)</f>
        <v>נדל"ן מניב בחו"ל</v>
      </c>
    </row>
    <row r="262" spans="1:21">
      <c r="A262" t="s">
        <v>675</v>
      </c>
      <c r="B262" s="71">
        <v>1137439</v>
      </c>
      <c r="C262" t="s">
        <v>99</v>
      </c>
      <c r="D262" t="s">
        <v>122</v>
      </c>
      <c r="E262" t="s">
        <v>676</v>
      </c>
      <c r="F262" t="s">
        <v>924</v>
      </c>
      <c r="G262" t="s">
        <v>916</v>
      </c>
      <c r="H262" t="s">
        <v>149</v>
      </c>
      <c r="I262" t="s">
        <v>222</v>
      </c>
      <c r="J262" s="66">
        <v>2.39</v>
      </c>
      <c r="K262" t="s">
        <v>101</v>
      </c>
      <c r="L262" s="67">
        <v>4.3499999999999997E-2</v>
      </c>
      <c r="M262" s="67">
        <v>4.9200000000000001E-2</v>
      </c>
      <c r="N262" s="66">
        <v>7497.87</v>
      </c>
      <c r="O262" s="66">
        <v>100.57</v>
      </c>
      <c r="P262" s="66">
        <v>0</v>
      </c>
      <c r="Q262" s="66">
        <v>7.5406078589999996</v>
      </c>
      <c r="R262" s="67">
        <v>0</v>
      </c>
      <c r="S262" s="67">
        <v>2E-3</v>
      </c>
      <c r="T262" s="67">
        <v>2.9999999999999997E-4</v>
      </c>
      <c r="U262" s="14" t="str">
        <f>VLOOKUP(B262,'[5]אג"ח קונצרני'!$C$13:$G$537,5,0)</f>
        <v>נדל"ן מניב בישראל</v>
      </c>
    </row>
    <row r="263" spans="1:21">
      <c r="A263" t="s">
        <v>677</v>
      </c>
      <c r="B263" s="71">
        <v>1157668</v>
      </c>
      <c r="C263" t="s">
        <v>99</v>
      </c>
      <c r="D263" t="s">
        <v>122</v>
      </c>
      <c r="E263" t="s">
        <v>676</v>
      </c>
      <c r="F263" t="s">
        <v>924</v>
      </c>
      <c r="G263" t="s">
        <v>916</v>
      </c>
      <c r="H263" t="s">
        <v>149</v>
      </c>
      <c r="I263" t="s">
        <v>222</v>
      </c>
      <c r="J263" s="66">
        <v>4.4400000000000004</v>
      </c>
      <c r="K263" t="s">
        <v>101</v>
      </c>
      <c r="L263" s="67">
        <v>4.1000000000000002E-2</v>
      </c>
      <c r="M263" s="67">
        <v>6.0499999999999998E-2</v>
      </c>
      <c r="N263" s="66">
        <v>5443</v>
      </c>
      <c r="O263" s="66">
        <v>92.72</v>
      </c>
      <c r="P263" s="66">
        <v>0</v>
      </c>
      <c r="Q263" s="66">
        <v>5.0467496000000001</v>
      </c>
      <c r="R263" s="67">
        <v>0</v>
      </c>
      <c r="S263" s="67">
        <v>1.2999999999999999E-3</v>
      </c>
      <c r="T263" s="67">
        <v>2.0000000000000001E-4</v>
      </c>
      <c r="U263" s="14" t="str">
        <f>VLOOKUP(B263,'[5]אג"ח קונצרני'!$C$13:$G$537,5,0)</f>
        <v>נדל"ן מניב בישראל</v>
      </c>
    </row>
    <row r="264" spans="1:21">
      <c r="A264" t="s">
        <v>678</v>
      </c>
      <c r="B264" s="71">
        <v>1139583</v>
      </c>
      <c r="C264" t="s">
        <v>99</v>
      </c>
      <c r="D264" t="s">
        <v>122</v>
      </c>
      <c r="E264" t="s">
        <v>679</v>
      </c>
      <c r="F264" t="s">
        <v>395</v>
      </c>
      <c r="G264" t="s">
        <v>920</v>
      </c>
      <c r="H264" t="s">
        <v>149</v>
      </c>
      <c r="I264" t="s">
        <v>350</v>
      </c>
      <c r="J264" s="66">
        <v>2.58</v>
      </c>
      <c r="K264" t="s">
        <v>101</v>
      </c>
      <c r="L264" s="67">
        <v>4.5999999999999999E-2</v>
      </c>
      <c r="M264" s="67">
        <v>7.6200000000000004E-2</v>
      </c>
      <c r="N264" s="66">
        <v>18490.09</v>
      </c>
      <c r="O264" s="66">
        <v>92.95</v>
      </c>
      <c r="P264" s="66">
        <v>0</v>
      </c>
      <c r="Q264" s="66">
        <v>17.186538655</v>
      </c>
      <c r="R264" s="67">
        <v>0</v>
      </c>
      <c r="S264" s="67">
        <v>4.4999999999999997E-3</v>
      </c>
      <c r="T264" s="67">
        <v>5.9999999999999995E-4</v>
      </c>
      <c r="U264" s="14" t="str">
        <f>VLOOKUP(B264,'[5]אג"ח קונצרני'!$C$13:$G$537,5,0)</f>
        <v>השקעה ואחזקות</v>
      </c>
    </row>
    <row r="265" spans="1:21">
      <c r="A265" t="s">
        <v>680</v>
      </c>
      <c r="B265" s="71">
        <v>1155621</v>
      </c>
      <c r="C265" t="s">
        <v>99</v>
      </c>
      <c r="D265" t="s">
        <v>122</v>
      </c>
      <c r="E265" t="s">
        <v>679</v>
      </c>
      <c r="F265" t="s">
        <v>395</v>
      </c>
      <c r="G265" t="s">
        <v>920</v>
      </c>
      <c r="H265" t="s">
        <v>149</v>
      </c>
      <c r="I265" t="s">
        <v>222</v>
      </c>
      <c r="J265" s="66">
        <v>0.78</v>
      </c>
      <c r="K265" t="s">
        <v>101</v>
      </c>
      <c r="L265" s="67">
        <v>4.02E-2</v>
      </c>
      <c r="M265" s="67">
        <v>6.5000000000000002E-2</v>
      </c>
      <c r="N265" s="66">
        <v>4840.3</v>
      </c>
      <c r="O265" s="66">
        <v>98.84</v>
      </c>
      <c r="P265" s="66">
        <v>0</v>
      </c>
      <c r="Q265" s="66">
        <v>4.7841525200000001</v>
      </c>
      <c r="R265" s="67">
        <v>0</v>
      </c>
      <c r="S265" s="67">
        <v>1.2999999999999999E-3</v>
      </c>
      <c r="T265" s="67">
        <v>2.0000000000000001E-4</v>
      </c>
      <c r="U265" s="14" t="str">
        <f>VLOOKUP(B265,'[5]אג"ח קונצרני'!$C$13:$G$537,5,0)</f>
        <v>השקעה ואחזקות</v>
      </c>
    </row>
    <row r="266" spans="1:21">
      <c r="A266" t="s">
        <v>681</v>
      </c>
      <c r="B266" s="71">
        <v>1160761</v>
      </c>
      <c r="C266" t="s">
        <v>99</v>
      </c>
      <c r="D266" t="s">
        <v>122</v>
      </c>
      <c r="E266" t="s">
        <v>682</v>
      </c>
      <c r="F266" t="s">
        <v>925</v>
      </c>
      <c r="G266" t="s">
        <v>921</v>
      </c>
      <c r="H266" t="s">
        <v>202</v>
      </c>
      <c r="I266" t="s">
        <v>222</v>
      </c>
      <c r="J266" s="66">
        <v>1.87</v>
      </c>
      <c r="K266" t="s">
        <v>101</v>
      </c>
      <c r="L266" s="67">
        <v>3.4500000000000003E-2</v>
      </c>
      <c r="M266" s="67">
        <v>9.4E-2</v>
      </c>
      <c r="N266" s="66">
        <v>13912</v>
      </c>
      <c r="O266" s="66">
        <v>90.73</v>
      </c>
      <c r="P266" s="66">
        <v>0</v>
      </c>
      <c r="Q266" s="66">
        <v>12.622357600000001</v>
      </c>
      <c r="R266" s="67">
        <v>0</v>
      </c>
      <c r="S266" s="67">
        <v>3.3E-3</v>
      </c>
      <c r="T266" s="67">
        <v>5.0000000000000001E-4</v>
      </c>
      <c r="U266" s="14" t="str">
        <f>VLOOKUP(B266,'[5]אג"ח קונצרני'!$C$13:$G$537,5,0)</f>
        <v>בנייה</v>
      </c>
    </row>
    <row r="267" spans="1:21">
      <c r="A267" t="s">
        <v>683</v>
      </c>
      <c r="B267" s="71">
        <v>1142504</v>
      </c>
      <c r="C267" t="s">
        <v>99</v>
      </c>
      <c r="D267" t="s">
        <v>122</v>
      </c>
      <c r="E267" t="s">
        <v>684</v>
      </c>
      <c r="F267" t="s">
        <v>927</v>
      </c>
      <c r="G267" t="s">
        <v>920</v>
      </c>
      <c r="H267" t="s">
        <v>149</v>
      </c>
      <c r="I267" t="s">
        <v>222</v>
      </c>
      <c r="J267" s="66">
        <v>2.4700000000000002</v>
      </c>
      <c r="K267" t="s">
        <v>101</v>
      </c>
      <c r="L267" s="67">
        <v>6.6500000000000004E-2</v>
      </c>
      <c r="M267" s="67">
        <v>0.2409</v>
      </c>
      <c r="N267" s="66">
        <v>7064</v>
      </c>
      <c r="O267" s="66">
        <v>68.260000000000005</v>
      </c>
      <c r="P267" s="66">
        <v>0</v>
      </c>
      <c r="Q267" s="66">
        <v>4.8218864000000004</v>
      </c>
      <c r="R267" s="67">
        <v>0</v>
      </c>
      <c r="S267" s="67">
        <v>1.2999999999999999E-3</v>
      </c>
      <c r="T267" s="67">
        <v>2.0000000000000001E-4</v>
      </c>
      <c r="U267" s="14" t="str">
        <f>VLOOKUP(B267,'[5]אג"ח קונצרני'!$C$13:$G$537,5,0)</f>
        <v>נדל"ן מניב בחו"ל</v>
      </c>
    </row>
    <row r="268" spans="1:21">
      <c r="A268" t="s">
        <v>685</v>
      </c>
      <c r="B268" s="71">
        <v>1140557</v>
      </c>
      <c r="C268" t="s">
        <v>99</v>
      </c>
      <c r="D268" t="s">
        <v>122</v>
      </c>
      <c r="E268" t="s">
        <v>684</v>
      </c>
      <c r="F268" t="s">
        <v>927</v>
      </c>
      <c r="G268" t="s">
        <v>920</v>
      </c>
      <c r="H268" t="s">
        <v>149</v>
      </c>
      <c r="I268" t="s">
        <v>222</v>
      </c>
      <c r="J268" s="66">
        <v>0.82</v>
      </c>
      <c r="K268" t="s">
        <v>101</v>
      </c>
      <c r="L268" s="67">
        <v>3.7499999999999999E-2</v>
      </c>
      <c r="M268" s="67">
        <v>0.1636</v>
      </c>
      <c r="N268" s="66">
        <v>6773.02</v>
      </c>
      <c r="O268" s="66">
        <v>91.57</v>
      </c>
      <c r="P268" s="66">
        <v>0</v>
      </c>
      <c r="Q268" s="66">
        <v>6.202054414</v>
      </c>
      <c r="R268" s="67">
        <v>0</v>
      </c>
      <c r="S268" s="67">
        <v>1.6000000000000001E-3</v>
      </c>
      <c r="T268" s="67">
        <v>2.0000000000000001E-4</v>
      </c>
      <c r="U268" s="14" t="str">
        <f>VLOOKUP(B268,'[5]אג"ח קונצרני'!$C$13:$G$537,5,0)</f>
        <v>נדל"ן מניב בחו"ל</v>
      </c>
    </row>
    <row r="269" spans="1:21">
      <c r="A269" t="s">
        <v>686</v>
      </c>
      <c r="B269" s="71">
        <v>1135367</v>
      </c>
      <c r="C269" t="s">
        <v>122</v>
      </c>
      <c r="D269" s="14"/>
      <c r="E269" t="s">
        <v>687</v>
      </c>
      <c r="F269" t="s">
        <v>925</v>
      </c>
      <c r="G269" t="s">
        <v>920</v>
      </c>
      <c r="H269" t="s">
        <v>149</v>
      </c>
      <c r="I269" t="s">
        <v>222</v>
      </c>
      <c r="J269" s="66">
        <v>0.93</v>
      </c>
      <c r="K269" t="s">
        <v>101</v>
      </c>
      <c r="L269" s="67">
        <v>6.25E-2</v>
      </c>
      <c r="M269" s="67">
        <v>0.2949</v>
      </c>
      <c r="N269" s="66">
        <v>14717</v>
      </c>
      <c r="O269" s="66">
        <v>82.8</v>
      </c>
      <c r="P269" s="66">
        <v>0</v>
      </c>
      <c r="Q269" s="66">
        <v>12.185676000000001</v>
      </c>
      <c r="R269" s="67">
        <v>0</v>
      </c>
      <c r="S269" s="67">
        <v>3.2000000000000002E-3</v>
      </c>
      <c r="T269" s="67">
        <v>4.0000000000000002E-4</v>
      </c>
      <c r="U269" s="14" t="str">
        <f>VLOOKUP(B269,'[5]אג"ח קונצרני'!$C$13:$G$537,5,0)</f>
        <v>בנייה</v>
      </c>
    </row>
    <row r="270" spans="1:21">
      <c r="A270" t="s">
        <v>688</v>
      </c>
      <c r="B270" s="71">
        <v>1140987</v>
      </c>
      <c r="C270" t="s">
        <v>99</v>
      </c>
      <c r="D270" t="s">
        <v>122</v>
      </c>
      <c r="E270" t="s">
        <v>689</v>
      </c>
      <c r="F270" t="s">
        <v>927</v>
      </c>
      <c r="G270" t="s">
        <v>921</v>
      </c>
      <c r="H270" t="s">
        <v>202</v>
      </c>
      <c r="I270" t="s">
        <v>222</v>
      </c>
      <c r="J270" s="66">
        <v>2.06</v>
      </c>
      <c r="K270" t="s">
        <v>101</v>
      </c>
      <c r="L270" s="67">
        <v>5.7000000000000002E-2</v>
      </c>
      <c r="M270" s="67">
        <v>0.32390000000000002</v>
      </c>
      <c r="N270" s="66">
        <v>8857.6</v>
      </c>
      <c r="O270" s="66">
        <v>61.5</v>
      </c>
      <c r="P270" s="66">
        <v>0</v>
      </c>
      <c r="Q270" s="66">
        <v>5.4474239999999998</v>
      </c>
      <c r="R270" s="67">
        <v>0</v>
      </c>
      <c r="S270" s="67">
        <v>1.4E-3</v>
      </c>
      <c r="T270" s="67">
        <v>2.0000000000000001E-4</v>
      </c>
      <c r="U270" s="14" t="str">
        <f>VLOOKUP(B270,'[5]אג"ח קונצרני'!$C$13:$G$537,5,0)</f>
        <v>נדל"ן מניב בחו"ל</v>
      </c>
    </row>
    <row r="271" spans="1:21">
      <c r="A271" t="s">
        <v>690</v>
      </c>
      <c r="B271" s="71">
        <v>1141837</v>
      </c>
      <c r="C271" t="s">
        <v>99</v>
      </c>
      <c r="D271" t="s">
        <v>122</v>
      </c>
      <c r="E271" t="s">
        <v>691</v>
      </c>
      <c r="F271" t="s">
        <v>927</v>
      </c>
      <c r="G271" t="s">
        <v>921</v>
      </c>
      <c r="H271" t="s">
        <v>202</v>
      </c>
      <c r="I271" t="s">
        <v>222</v>
      </c>
      <c r="J271" s="66">
        <v>0.04</v>
      </c>
      <c r="K271" t="s">
        <v>101</v>
      </c>
      <c r="L271" s="67">
        <v>5.7500000000000002E-2</v>
      </c>
      <c r="M271" s="67">
        <v>-0.52359999999999995</v>
      </c>
      <c r="N271" s="66">
        <v>6990</v>
      </c>
      <c r="O271" s="66">
        <v>103.87</v>
      </c>
      <c r="P271" s="66">
        <v>0</v>
      </c>
      <c r="Q271" s="66">
        <v>7.2605130000000004</v>
      </c>
      <c r="R271" s="67">
        <v>0</v>
      </c>
      <c r="S271" s="67">
        <v>1.9E-3</v>
      </c>
      <c r="T271" s="67">
        <v>2.9999999999999997E-4</v>
      </c>
      <c r="U271" s="14" t="str">
        <f>VLOOKUP(B271,'[5]אג"ח קונצרני'!$C$13:$G$537,5,0)</f>
        <v>נדל"ן מניב בחו"ל</v>
      </c>
    </row>
    <row r="272" spans="1:21">
      <c r="A272" t="s">
        <v>692</v>
      </c>
      <c r="B272" s="71">
        <v>1152453</v>
      </c>
      <c r="C272" t="s">
        <v>99</v>
      </c>
      <c r="D272" t="s">
        <v>122</v>
      </c>
      <c r="E272" t="s">
        <v>682</v>
      </c>
      <c r="F272" t="s">
        <v>925</v>
      </c>
      <c r="G272" t="s">
        <v>922</v>
      </c>
      <c r="H272" t="s">
        <v>202</v>
      </c>
      <c r="I272" t="s">
        <v>350</v>
      </c>
      <c r="J272" s="66">
        <v>1.95</v>
      </c>
      <c r="K272" t="s">
        <v>101</v>
      </c>
      <c r="L272" s="67">
        <v>5.8500000000000003E-2</v>
      </c>
      <c r="M272" s="67">
        <v>7.0599999999999996E-2</v>
      </c>
      <c r="N272" s="66">
        <v>4689.6000000000004</v>
      </c>
      <c r="O272" s="66">
        <v>100.32</v>
      </c>
      <c r="P272" s="66">
        <v>0</v>
      </c>
      <c r="Q272" s="66">
        <v>4.7046067200000001</v>
      </c>
      <c r="R272" s="67">
        <v>0</v>
      </c>
      <c r="S272" s="67">
        <v>1.1999999999999999E-3</v>
      </c>
      <c r="T272" s="67">
        <v>2.0000000000000001E-4</v>
      </c>
      <c r="U272" s="14" t="str">
        <f>VLOOKUP(B272,'[5]אג"ח קונצרני'!$C$13:$G$537,5,0)</f>
        <v>בנייה</v>
      </c>
    </row>
    <row r="273" spans="1:21">
      <c r="A273" t="s">
        <v>693</v>
      </c>
      <c r="B273" s="71">
        <v>1156025</v>
      </c>
      <c r="C273" t="s">
        <v>99</v>
      </c>
      <c r="D273" t="s">
        <v>122</v>
      </c>
      <c r="E273" t="s">
        <v>694</v>
      </c>
      <c r="F273" t="s">
        <v>377</v>
      </c>
      <c r="G273" t="s">
        <v>923</v>
      </c>
      <c r="H273" t="s">
        <v>149</v>
      </c>
      <c r="I273" t="s">
        <v>222</v>
      </c>
      <c r="J273" s="66">
        <v>4.01</v>
      </c>
      <c r="K273" t="s">
        <v>101</v>
      </c>
      <c r="L273" s="67">
        <v>5.45E-2</v>
      </c>
      <c r="M273" s="67">
        <v>9.8599999999999993E-2</v>
      </c>
      <c r="N273" s="66">
        <v>4149</v>
      </c>
      <c r="O273" s="66">
        <v>84.96</v>
      </c>
      <c r="P273" s="66">
        <v>0.11305999999999999</v>
      </c>
      <c r="Q273" s="66">
        <v>3.6380504</v>
      </c>
      <c r="R273" s="67">
        <v>0</v>
      </c>
      <c r="S273" s="67">
        <v>1E-3</v>
      </c>
      <c r="T273" s="67">
        <v>1E-4</v>
      </c>
      <c r="U273" s="14" t="str">
        <f>VLOOKUP(B273,'[5]אג"ח קונצרני'!$C$13:$G$537,5,0)</f>
        <v>ביטוח</v>
      </c>
    </row>
    <row r="274" spans="1:21">
      <c r="A274" t="s">
        <v>695</v>
      </c>
      <c r="B274" s="71">
        <v>1141860</v>
      </c>
      <c r="C274" t="s">
        <v>99</v>
      </c>
      <c r="D274" t="s">
        <v>122</v>
      </c>
      <c r="E274" t="s">
        <v>696</v>
      </c>
      <c r="F274" t="s">
        <v>927</v>
      </c>
      <c r="G274" t="s">
        <v>922</v>
      </c>
      <c r="H274" t="s">
        <v>202</v>
      </c>
      <c r="I274" t="s">
        <v>222</v>
      </c>
      <c r="J274" s="66">
        <v>2.5299999999999998</v>
      </c>
      <c r="K274" t="s">
        <v>101</v>
      </c>
      <c r="L274" s="67">
        <v>7.0000000000000007E-2</v>
      </c>
      <c r="M274" s="67">
        <v>0.1701</v>
      </c>
      <c r="N274" s="66">
        <v>8830</v>
      </c>
      <c r="O274" s="66">
        <v>80</v>
      </c>
      <c r="P274" s="66">
        <v>0</v>
      </c>
      <c r="Q274" s="66">
        <v>7.0640000000000001</v>
      </c>
      <c r="R274" s="67">
        <v>0</v>
      </c>
      <c r="S274" s="67">
        <v>1.9E-3</v>
      </c>
      <c r="T274" s="67">
        <v>2.9999999999999997E-4</v>
      </c>
      <c r="U274" s="14" t="str">
        <f>VLOOKUP(B274,'[5]אג"ח קונצרני'!$C$13:$G$537,5,0)</f>
        <v>נדל"ן מניב בחו"ל</v>
      </c>
    </row>
    <row r="275" spans="1:21">
      <c r="A275" t="s">
        <v>697</v>
      </c>
      <c r="B275" s="71">
        <v>6390348</v>
      </c>
      <c r="C275" t="s">
        <v>99</v>
      </c>
      <c r="D275" t="s">
        <v>122</v>
      </c>
      <c r="E275" t="s">
        <v>410</v>
      </c>
      <c r="F275" t="s">
        <v>395</v>
      </c>
      <c r="G275" t="s">
        <v>918</v>
      </c>
      <c r="H275" t="s">
        <v>202</v>
      </c>
      <c r="I275" t="s">
        <v>222</v>
      </c>
      <c r="J275" s="66">
        <v>3.43</v>
      </c>
      <c r="K275" t="s">
        <v>101</v>
      </c>
      <c r="L275" s="67">
        <v>4.8000000000000001E-2</v>
      </c>
      <c r="M275" s="67">
        <v>0.1182</v>
      </c>
      <c r="N275" s="66">
        <v>26849</v>
      </c>
      <c r="O275" s="66">
        <v>79.67</v>
      </c>
      <c r="P275" s="66">
        <v>0</v>
      </c>
      <c r="Q275" s="66">
        <v>21.390598300000001</v>
      </c>
      <c r="R275" s="67">
        <v>0</v>
      </c>
      <c r="S275" s="67">
        <v>5.5999999999999999E-3</v>
      </c>
      <c r="T275" s="67">
        <v>8.0000000000000004E-4</v>
      </c>
      <c r="U275" s="14" t="str">
        <f>VLOOKUP(B275,'[5]אג"ח קונצרני'!$C$13:$G$537,5,0)</f>
        <v>השקעה ואחזקות</v>
      </c>
    </row>
    <row r="276" spans="1:21">
      <c r="A276" s="68" t="s">
        <v>296</v>
      </c>
      <c r="B276" s="14"/>
      <c r="C276" s="14"/>
      <c r="D276" s="14"/>
      <c r="E276" s="14"/>
      <c r="J276" s="70">
        <v>3.1</v>
      </c>
      <c r="M276" s="69">
        <v>9.8400000000000001E-2</v>
      </c>
      <c r="N276" s="70">
        <v>286849.49</v>
      </c>
      <c r="P276" s="70">
        <v>0.17015</v>
      </c>
      <c r="Q276" s="70">
        <v>239.89358472999999</v>
      </c>
      <c r="S276" s="69">
        <v>6.3200000000000006E-2</v>
      </c>
      <c r="T276" s="69">
        <v>8.6999999999999994E-3</v>
      </c>
      <c r="U276" s="14" t="str">
        <f>VLOOKUP(B276,'[5]אג"ח קונצרני'!$C$13:$G$537,5,0)</f>
        <v>0</v>
      </c>
    </row>
    <row r="277" spans="1:21">
      <c r="A277" t="s">
        <v>698</v>
      </c>
      <c r="B277" s="71">
        <v>2320174</v>
      </c>
      <c r="C277" t="s">
        <v>99</v>
      </c>
      <c r="D277" t="s">
        <v>122</v>
      </c>
      <c r="E277" t="s">
        <v>699</v>
      </c>
      <c r="F277" t="s">
        <v>457</v>
      </c>
      <c r="G277" t="s">
        <v>909</v>
      </c>
      <c r="H277" t="s">
        <v>202</v>
      </c>
      <c r="I277" t="s">
        <v>222</v>
      </c>
      <c r="J277" s="66">
        <v>2.5499999999999998</v>
      </c>
      <c r="K277" t="s">
        <v>101</v>
      </c>
      <c r="L277" s="67">
        <v>3.49E-2</v>
      </c>
      <c r="M277" s="67">
        <v>6.08E-2</v>
      </c>
      <c r="N277" s="66">
        <v>24715.45</v>
      </c>
      <c r="O277" s="66">
        <v>90.82</v>
      </c>
      <c r="P277" s="66">
        <v>0</v>
      </c>
      <c r="Q277" s="66">
        <v>22.446571689999999</v>
      </c>
      <c r="R277" s="67">
        <v>0</v>
      </c>
      <c r="S277" s="67">
        <v>5.8999999999999999E-3</v>
      </c>
      <c r="T277" s="67">
        <v>8.0000000000000004E-4</v>
      </c>
      <c r="U277" s="14" t="str">
        <f>VLOOKUP(B277,'[5]אג"ח קונצרני'!$C$13:$G$537,5,0)</f>
        <v>חיפושי נפט וגז</v>
      </c>
    </row>
    <row r="278" spans="1:21">
      <c r="A278" t="s">
        <v>700</v>
      </c>
      <c r="B278" s="71">
        <v>1143023</v>
      </c>
      <c r="C278" t="s">
        <v>99</v>
      </c>
      <c r="D278" t="s">
        <v>122</v>
      </c>
      <c r="E278" t="s">
        <v>701</v>
      </c>
      <c r="F278" t="s">
        <v>924</v>
      </c>
      <c r="G278" t="s">
        <v>912</v>
      </c>
      <c r="H278" t="s">
        <v>149</v>
      </c>
      <c r="I278" t="s">
        <v>222</v>
      </c>
      <c r="J278" s="66">
        <v>4.74</v>
      </c>
      <c r="K278" t="s">
        <v>101</v>
      </c>
      <c r="L278" s="67">
        <v>3.78E-2</v>
      </c>
      <c r="M278" s="67">
        <v>4.4200000000000003E-2</v>
      </c>
      <c r="N278" s="66">
        <v>5542.35</v>
      </c>
      <c r="O278" s="66">
        <v>97</v>
      </c>
      <c r="P278" s="66">
        <v>0</v>
      </c>
      <c r="Q278" s="66">
        <v>5.3760795000000003</v>
      </c>
      <c r="R278" s="67">
        <v>0</v>
      </c>
      <c r="S278" s="67">
        <v>1.4E-3</v>
      </c>
      <c r="T278" s="67">
        <v>2.0000000000000001E-4</v>
      </c>
      <c r="U278" s="14" t="str">
        <f>VLOOKUP(B278,'[5]אג"ח קונצרני'!$C$13:$G$537,5,0)</f>
        <v>נדל"ן מניב בישראל</v>
      </c>
    </row>
    <row r="279" spans="1:21">
      <c r="A279" t="s">
        <v>702</v>
      </c>
      <c r="B279" s="71">
        <v>1147479</v>
      </c>
      <c r="C279" t="s">
        <v>99</v>
      </c>
      <c r="D279" t="s">
        <v>122</v>
      </c>
      <c r="E279" t="s">
        <v>703</v>
      </c>
      <c r="F279" t="s">
        <v>457</v>
      </c>
      <c r="G279" t="s">
        <v>912</v>
      </c>
      <c r="H279" t="s">
        <v>149</v>
      </c>
      <c r="I279" t="s">
        <v>222</v>
      </c>
      <c r="J279" s="66">
        <v>3.86</v>
      </c>
      <c r="K279" t="s">
        <v>101</v>
      </c>
      <c r="L279" s="67">
        <v>5.4800000000000001E-2</v>
      </c>
      <c r="M279" s="67">
        <v>9.6799999999999997E-2</v>
      </c>
      <c r="N279" s="66">
        <v>7571.86</v>
      </c>
      <c r="O279" s="66">
        <v>85.47</v>
      </c>
      <c r="P279" s="66">
        <v>0</v>
      </c>
      <c r="Q279" s="66">
        <v>6.4716687420000003</v>
      </c>
      <c r="R279" s="67">
        <v>0</v>
      </c>
      <c r="S279" s="67">
        <v>1.6999999999999999E-3</v>
      </c>
      <c r="T279" s="67">
        <v>2.0000000000000001E-4</v>
      </c>
      <c r="U279" s="14" t="str">
        <f>VLOOKUP(B279,'[5]אג"ח קונצרני'!$C$13:$G$537,5,0)</f>
        <v>חיפושי נפט וגז</v>
      </c>
    </row>
    <row r="280" spans="1:21">
      <c r="A280" t="s">
        <v>704</v>
      </c>
      <c r="B280" s="71">
        <v>1155951</v>
      </c>
      <c r="C280" t="s">
        <v>99</v>
      </c>
      <c r="D280" t="s">
        <v>122</v>
      </c>
      <c r="E280" t="s">
        <v>705</v>
      </c>
      <c r="F280" t="s">
        <v>927</v>
      </c>
      <c r="G280" t="s">
        <v>912</v>
      </c>
      <c r="H280" t="s">
        <v>149</v>
      </c>
      <c r="I280" t="s">
        <v>350</v>
      </c>
      <c r="J280" s="66">
        <v>4.96</v>
      </c>
      <c r="K280" t="s">
        <v>101</v>
      </c>
      <c r="L280" s="67">
        <v>4.2999999999999997E-2</v>
      </c>
      <c r="M280" s="67">
        <v>9.8100000000000007E-2</v>
      </c>
      <c r="N280" s="66">
        <v>29872.33</v>
      </c>
      <c r="O280" s="66">
        <v>77.58</v>
      </c>
      <c r="P280" s="66">
        <v>0</v>
      </c>
      <c r="Q280" s="66">
        <v>23.174953614</v>
      </c>
      <c r="R280" s="67">
        <v>0</v>
      </c>
      <c r="S280" s="67">
        <v>6.1000000000000004E-3</v>
      </c>
      <c r="T280" s="67">
        <v>8.0000000000000004E-4</v>
      </c>
      <c r="U280" s="14" t="str">
        <f>VLOOKUP(B280,'[5]אג"ח קונצרני'!$C$13:$G$537,5,0)</f>
        <v>נדל"ן מניב בחו"ל</v>
      </c>
    </row>
    <row r="281" spans="1:21">
      <c r="A281" t="s">
        <v>706</v>
      </c>
      <c r="B281" s="71">
        <v>1140417</v>
      </c>
      <c r="C281" t="s">
        <v>99</v>
      </c>
      <c r="D281" t="s">
        <v>122</v>
      </c>
      <c r="E281" t="s">
        <v>532</v>
      </c>
      <c r="F281" t="s">
        <v>533</v>
      </c>
      <c r="G281" t="s">
        <v>913</v>
      </c>
      <c r="H281" t="s">
        <v>202</v>
      </c>
      <c r="I281" t="s">
        <v>222</v>
      </c>
      <c r="J281" s="66">
        <v>3.28</v>
      </c>
      <c r="K281" t="s">
        <v>122</v>
      </c>
      <c r="L281" s="67">
        <v>3.9E-2</v>
      </c>
      <c r="M281" s="67">
        <v>3.8800000000000001E-2</v>
      </c>
      <c r="N281" s="66">
        <v>4834</v>
      </c>
      <c r="O281" s="66">
        <v>94.97</v>
      </c>
      <c r="P281" s="66">
        <v>0</v>
      </c>
      <c r="Q281" s="66">
        <v>4.5908498</v>
      </c>
      <c r="R281" s="67">
        <v>0</v>
      </c>
      <c r="S281" s="67">
        <v>1.1999999999999999E-3</v>
      </c>
      <c r="T281" s="67">
        <v>2.0000000000000001E-4</v>
      </c>
      <c r="U281" s="14" t="str">
        <f>VLOOKUP(B281,'[5]אג"ח קונצרני'!$C$13:$G$537,5,0)</f>
        <v>עץ, נייר ודפוס</v>
      </c>
    </row>
    <row r="282" spans="1:21">
      <c r="A282" t="s">
        <v>707</v>
      </c>
      <c r="B282" s="71">
        <v>6270193</v>
      </c>
      <c r="C282" t="s">
        <v>99</v>
      </c>
      <c r="D282" t="s">
        <v>122</v>
      </c>
      <c r="E282" t="s">
        <v>546</v>
      </c>
      <c r="F282" t="s">
        <v>100</v>
      </c>
      <c r="G282" t="s">
        <v>914</v>
      </c>
      <c r="H282" t="s">
        <v>149</v>
      </c>
      <c r="I282" t="s">
        <v>222</v>
      </c>
      <c r="J282" s="66">
        <v>3.1</v>
      </c>
      <c r="K282" t="s">
        <v>101</v>
      </c>
      <c r="L282" s="67">
        <v>3.85E-2</v>
      </c>
      <c r="M282" s="67">
        <v>7.9500000000000001E-2</v>
      </c>
      <c r="N282" s="66">
        <v>9424.65</v>
      </c>
      <c r="O282" s="66">
        <v>84.82</v>
      </c>
      <c r="P282" s="66">
        <v>0</v>
      </c>
      <c r="Q282" s="66">
        <v>7.99398813</v>
      </c>
      <c r="R282" s="67">
        <v>0</v>
      </c>
      <c r="S282" s="67">
        <v>2.0999999999999999E-3</v>
      </c>
      <c r="T282" s="67">
        <v>2.9999999999999997E-4</v>
      </c>
      <c r="U282" s="14" t="str">
        <f>VLOOKUP(B282,'[5]אג"ח קונצרני'!$C$13:$G$537,5,0)</f>
        <v>אופנה והלבשה</v>
      </c>
    </row>
    <row r="283" spans="1:21">
      <c r="A283" t="s">
        <v>708</v>
      </c>
      <c r="B283" s="71">
        <v>1141936</v>
      </c>
      <c r="C283" t="s">
        <v>99</v>
      </c>
      <c r="D283" t="s">
        <v>122</v>
      </c>
      <c r="E283" t="s">
        <v>709</v>
      </c>
      <c r="F283" t="s">
        <v>128</v>
      </c>
      <c r="G283" t="s">
        <v>913</v>
      </c>
      <c r="H283" t="s">
        <v>202</v>
      </c>
      <c r="I283" t="s">
        <v>222</v>
      </c>
      <c r="J283" s="66">
        <v>2.77</v>
      </c>
      <c r="K283" t="s">
        <v>101</v>
      </c>
      <c r="L283" s="67">
        <v>3.3700000000000001E-2</v>
      </c>
      <c r="M283" s="67">
        <v>4.19E-2</v>
      </c>
      <c r="N283" s="66">
        <v>10302</v>
      </c>
      <c r="O283" s="66">
        <v>97.95</v>
      </c>
      <c r="P283" s="66">
        <v>0.17015</v>
      </c>
      <c r="Q283" s="66">
        <v>10.260959</v>
      </c>
      <c r="R283" s="67">
        <v>0</v>
      </c>
      <c r="S283" s="67">
        <v>2.7000000000000001E-3</v>
      </c>
      <c r="T283" s="67">
        <v>4.0000000000000002E-4</v>
      </c>
      <c r="U283" s="14" t="str">
        <f>VLOOKUP(B283,'[5]אג"ח קונצרני'!$C$13:$G$537,5,0)</f>
        <v>תוכנה ואינטרנט</v>
      </c>
    </row>
    <row r="284" spans="1:21">
      <c r="A284" t="s">
        <v>710</v>
      </c>
      <c r="B284" s="71">
        <v>1141332</v>
      </c>
      <c r="C284" t="s">
        <v>99</v>
      </c>
      <c r="D284" t="s">
        <v>122</v>
      </c>
      <c r="E284" t="s">
        <v>711</v>
      </c>
      <c r="F284" t="s">
        <v>457</v>
      </c>
      <c r="G284" t="s">
        <v>914</v>
      </c>
      <c r="H284" t="s">
        <v>149</v>
      </c>
      <c r="I284" t="s">
        <v>222</v>
      </c>
      <c r="J284" s="66">
        <v>4.3499999999999996</v>
      </c>
      <c r="K284" t="s">
        <v>101</v>
      </c>
      <c r="L284" s="67">
        <v>4.6899999999999997E-2</v>
      </c>
      <c r="M284" s="67">
        <v>0.11650000000000001</v>
      </c>
      <c r="N284" s="66">
        <v>29816.67</v>
      </c>
      <c r="O284" s="66">
        <v>74.349999999999994</v>
      </c>
      <c r="P284" s="66">
        <v>0</v>
      </c>
      <c r="Q284" s="66">
        <v>22.168694145</v>
      </c>
      <c r="R284" s="67">
        <v>0</v>
      </c>
      <c r="S284" s="67">
        <v>5.7999999999999996E-3</v>
      </c>
      <c r="T284" s="67">
        <v>8.0000000000000004E-4</v>
      </c>
      <c r="U284" s="14" t="str">
        <f>VLOOKUP(B284,'[5]אג"ח קונצרני'!$C$13:$G$537,5,0)</f>
        <v>חיפושי נפט וגז</v>
      </c>
    </row>
    <row r="285" spans="1:21">
      <c r="A285" t="s">
        <v>712</v>
      </c>
      <c r="B285" s="71">
        <v>1143593</v>
      </c>
      <c r="C285" t="s">
        <v>99</v>
      </c>
      <c r="D285" t="s">
        <v>122</v>
      </c>
      <c r="E285" t="s">
        <v>711</v>
      </c>
      <c r="F285" t="s">
        <v>457</v>
      </c>
      <c r="G285" t="s">
        <v>914</v>
      </c>
      <c r="H285" t="s">
        <v>149</v>
      </c>
      <c r="I285" t="s">
        <v>222</v>
      </c>
      <c r="J285" s="66">
        <v>4.6399999999999997</v>
      </c>
      <c r="K285" t="s">
        <v>101</v>
      </c>
      <c r="L285" s="67">
        <v>4.6899999999999997E-2</v>
      </c>
      <c r="M285" s="67">
        <v>0.11609999999999999</v>
      </c>
      <c r="N285" s="66">
        <v>32864.76</v>
      </c>
      <c r="O285" s="66">
        <v>74.349999999999994</v>
      </c>
      <c r="P285" s="66">
        <v>0</v>
      </c>
      <c r="Q285" s="66">
        <v>24.434949060000001</v>
      </c>
      <c r="R285" s="67">
        <v>0</v>
      </c>
      <c r="S285" s="67">
        <v>6.4000000000000003E-3</v>
      </c>
      <c r="T285" s="67">
        <v>8.9999999999999998E-4</v>
      </c>
      <c r="U285" s="14" t="str">
        <f>VLOOKUP(B285,'[5]אג"ח קונצרני'!$C$13:$G$537,5,0)</f>
        <v>חיפושי נפט וגז</v>
      </c>
    </row>
    <row r="286" spans="1:21">
      <c r="A286" t="s">
        <v>713</v>
      </c>
      <c r="B286" s="71">
        <v>4750089</v>
      </c>
      <c r="C286" t="s">
        <v>99</v>
      </c>
      <c r="D286" t="s">
        <v>122</v>
      </c>
      <c r="E286" t="s">
        <v>714</v>
      </c>
      <c r="F286" t="s">
        <v>457</v>
      </c>
      <c r="G286" t="s">
        <v>919</v>
      </c>
      <c r="H286" t="s">
        <v>149</v>
      </c>
      <c r="I286" t="s">
        <v>222</v>
      </c>
      <c r="J286" s="66">
        <v>1.47</v>
      </c>
      <c r="K286" t="s">
        <v>101</v>
      </c>
      <c r="L286" s="67">
        <v>4.4999999999999998E-2</v>
      </c>
      <c r="M286" s="67">
        <v>0.186</v>
      </c>
      <c r="N286" s="66">
        <v>33238</v>
      </c>
      <c r="O286" s="66">
        <v>75.39</v>
      </c>
      <c r="P286" s="66">
        <v>0</v>
      </c>
      <c r="Q286" s="66">
        <v>25.058128199999999</v>
      </c>
      <c r="R286" s="67">
        <v>0</v>
      </c>
      <c r="S286" s="67">
        <v>6.6E-3</v>
      </c>
      <c r="T286" s="67">
        <v>8.9999999999999998E-4</v>
      </c>
      <c r="U286" s="14" t="str">
        <f>VLOOKUP(B286,'[5]אג"ח קונצרני'!$C$13:$G$537,5,0)</f>
        <v>חיפושי נפט וגז</v>
      </c>
    </row>
    <row r="287" spans="1:21">
      <c r="A287" t="s">
        <v>715</v>
      </c>
      <c r="B287" s="71">
        <v>5760244</v>
      </c>
      <c r="C287" t="s">
        <v>99</v>
      </c>
      <c r="D287" t="s">
        <v>122</v>
      </c>
      <c r="E287" t="s">
        <v>394</v>
      </c>
      <c r="F287" t="s">
        <v>395</v>
      </c>
      <c r="G287" t="s">
        <v>915</v>
      </c>
      <c r="H287" t="s">
        <v>202</v>
      </c>
      <c r="I287" t="s">
        <v>222</v>
      </c>
      <c r="J287" s="66">
        <v>2.4300000000000002</v>
      </c>
      <c r="K287" t="s">
        <v>101</v>
      </c>
      <c r="L287" s="67">
        <v>5.2499999999999998E-2</v>
      </c>
      <c r="M287" s="67">
        <v>5.6000000000000001E-2</v>
      </c>
      <c r="N287" s="66">
        <v>25524.69</v>
      </c>
      <c r="O287" s="66">
        <v>89.7</v>
      </c>
      <c r="P287" s="66">
        <v>0</v>
      </c>
      <c r="Q287" s="66">
        <v>22.895646930000002</v>
      </c>
      <c r="R287" s="67">
        <v>0</v>
      </c>
      <c r="S287" s="67">
        <v>6.0000000000000001E-3</v>
      </c>
      <c r="T287" s="67">
        <v>8.0000000000000004E-4</v>
      </c>
      <c r="U287" s="14" t="str">
        <f>VLOOKUP(B287,'[5]אג"ח קונצרני'!$C$13:$G$537,5,0)</f>
        <v>השקעה ואחזקות</v>
      </c>
    </row>
    <row r="288" spans="1:21">
      <c r="A288" t="s">
        <v>716</v>
      </c>
      <c r="B288" s="71">
        <v>5760269</v>
      </c>
      <c r="C288" t="s">
        <v>99</v>
      </c>
      <c r="D288" t="s">
        <v>122</v>
      </c>
      <c r="E288" t="s">
        <v>394</v>
      </c>
      <c r="F288" t="s">
        <v>395</v>
      </c>
      <c r="G288" t="s">
        <v>915</v>
      </c>
      <c r="H288" t="s">
        <v>202</v>
      </c>
      <c r="I288" t="s">
        <v>222</v>
      </c>
      <c r="J288" s="66">
        <v>3.52</v>
      </c>
      <c r="K288" t="s">
        <v>101</v>
      </c>
      <c r="L288" s="67">
        <v>5.6000000000000001E-2</v>
      </c>
      <c r="M288" s="67">
        <v>6.0400000000000002E-2</v>
      </c>
      <c r="N288" s="66">
        <v>7046</v>
      </c>
      <c r="O288" s="66">
        <v>99.44</v>
      </c>
      <c r="P288" s="66">
        <v>0</v>
      </c>
      <c r="Q288" s="66">
        <v>7.0065423999999998</v>
      </c>
      <c r="R288" s="67">
        <v>0</v>
      </c>
      <c r="S288" s="67">
        <v>1.8E-3</v>
      </c>
      <c r="T288" s="67">
        <v>2.9999999999999997E-4</v>
      </c>
      <c r="U288" s="14" t="str">
        <f>VLOOKUP(B288,'[5]אג"ח קונצרני'!$C$13:$G$537,5,0)</f>
        <v>השקעה ואחזקות</v>
      </c>
    </row>
    <row r="289" spans="1:21">
      <c r="A289" t="s">
        <v>717</v>
      </c>
      <c r="B289" s="71">
        <v>1141373</v>
      </c>
      <c r="C289" t="s">
        <v>99</v>
      </c>
      <c r="D289" t="s">
        <v>122</v>
      </c>
      <c r="E289" t="s">
        <v>718</v>
      </c>
      <c r="F289" t="s">
        <v>457</v>
      </c>
      <c r="G289" t="s">
        <v>915</v>
      </c>
      <c r="H289" t="s">
        <v>202</v>
      </c>
      <c r="I289" t="s">
        <v>222</v>
      </c>
      <c r="J289" s="66">
        <v>1.03</v>
      </c>
      <c r="K289" t="s">
        <v>101</v>
      </c>
      <c r="L289" s="67">
        <v>7.7499999999999999E-2</v>
      </c>
      <c r="M289" s="67">
        <v>0.1593</v>
      </c>
      <c r="N289" s="66">
        <v>14040</v>
      </c>
      <c r="O289" s="66">
        <v>93.43</v>
      </c>
      <c r="P289" s="66">
        <v>0</v>
      </c>
      <c r="Q289" s="66">
        <v>13.117571999999999</v>
      </c>
      <c r="R289" s="67">
        <v>0</v>
      </c>
      <c r="S289" s="67">
        <v>3.5000000000000001E-3</v>
      </c>
      <c r="T289" s="67">
        <v>5.0000000000000001E-4</v>
      </c>
      <c r="U289" s="14" t="str">
        <f>VLOOKUP(B289,'[5]אג"ח קונצרני'!$C$13:$G$537,5,0)</f>
        <v>חיפושי נפט וגז</v>
      </c>
    </row>
    <row r="290" spans="1:21">
      <c r="A290" t="s">
        <v>719</v>
      </c>
      <c r="B290" s="71">
        <v>2590461</v>
      </c>
      <c r="C290" t="s">
        <v>99</v>
      </c>
      <c r="D290" t="s">
        <v>122</v>
      </c>
      <c r="E290" t="s">
        <v>649</v>
      </c>
      <c r="F290" t="s">
        <v>341</v>
      </c>
      <c r="G290" t="s">
        <v>917</v>
      </c>
      <c r="H290" t="s">
        <v>202</v>
      </c>
      <c r="I290" t="s">
        <v>222</v>
      </c>
      <c r="J290" s="66">
        <v>3.14</v>
      </c>
      <c r="K290" t="s">
        <v>101</v>
      </c>
      <c r="L290" s="67">
        <v>4.7E-2</v>
      </c>
      <c r="M290" s="67">
        <v>8.3299999999999999E-2</v>
      </c>
      <c r="N290" s="66">
        <v>17545.060000000001</v>
      </c>
      <c r="O290" s="66">
        <v>86.35</v>
      </c>
      <c r="P290" s="66">
        <v>0</v>
      </c>
      <c r="Q290" s="66">
        <v>15.150159309999999</v>
      </c>
      <c r="R290" s="67">
        <v>0</v>
      </c>
      <c r="S290" s="67">
        <v>4.0000000000000001E-3</v>
      </c>
      <c r="T290" s="67">
        <v>5.0000000000000001E-4</v>
      </c>
      <c r="U290" s="14" t="str">
        <f>VLOOKUP(B290,'[5]אג"ח קונצרני'!$C$13:$G$537,5,0)</f>
        <v>אנרגיה</v>
      </c>
    </row>
    <row r="291" spans="1:21">
      <c r="A291" t="s">
        <v>720</v>
      </c>
      <c r="B291" s="71">
        <v>2590396</v>
      </c>
      <c r="C291" t="s">
        <v>99</v>
      </c>
      <c r="D291" t="s">
        <v>122</v>
      </c>
      <c r="E291" t="s">
        <v>649</v>
      </c>
      <c r="F291" t="s">
        <v>341</v>
      </c>
      <c r="G291" t="s">
        <v>917</v>
      </c>
      <c r="H291" t="s">
        <v>202</v>
      </c>
      <c r="I291" t="s">
        <v>222</v>
      </c>
      <c r="J291" s="66">
        <v>2.08</v>
      </c>
      <c r="K291" t="s">
        <v>101</v>
      </c>
      <c r="L291" s="67">
        <v>6.7000000000000004E-2</v>
      </c>
      <c r="M291" s="67">
        <v>9.2700000000000005E-2</v>
      </c>
      <c r="N291" s="66">
        <v>22529.67</v>
      </c>
      <c r="O291" s="66">
        <v>85.27</v>
      </c>
      <c r="P291" s="66">
        <v>0</v>
      </c>
      <c r="Q291" s="66">
        <v>19.211049609</v>
      </c>
      <c r="R291" s="67">
        <v>0</v>
      </c>
      <c r="S291" s="67">
        <v>5.1000000000000004E-3</v>
      </c>
      <c r="T291" s="67">
        <v>6.9999999999999999E-4</v>
      </c>
      <c r="U291" s="14" t="str">
        <f>VLOOKUP(B291,'[5]אג"ח קונצרני'!$C$13:$G$537,5,0)</f>
        <v>אנרגיה</v>
      </c>
    </row>
    <row r="292" spans="1:21">
      <c r="A292" t="s">
        <v>721</v>
      </c>
      <c r="B292" s="71">
        <v>1142371</v>
      </c>
      <c r="C292" t="s">
        <v>99</v>
      </c>
      <c r="D292" t="s">
        <v>122</v>
      </c>
      <c r="E292" t="s">
        <v>722</v>
      </c>
      <c r="F292" t="s">
        <v>127</v>
      </c>
      <c r="G292" t="s">
        <v>917</v>
      </c>
      <c r="H292" t="s">
        <v>202</v>
      </c>
      <c r="I292" t="s">
        <v>222</v>
      </c>
      <c r="J292" s="66">
        <v>2.37</v>
      </c>
      <c r="K292" t="s">
        <v>101</v>
      </c>
      <c r="L292" s="67">
        <v>3.8300000000000001E-2</v>
      </c>
      <c r="M292" s="67">
        <v>8.8800000000000004E-2</v>
      </c>
      <c r="N292" s="66">
        <v>11982</v>
      </c>
      <c r="O292" s="66">
        <v>87.93</v>
      </c>
      <c r="P292" s="66">
        <v>0</v>
      </c>
      <c r="Q292" s="66">
        <v>10.5357726</v>
      </c>
      <c r="R292" s="67">
        <v>0</v>
      </c>
      <c r="S292" s="67">
        <v>2.8E-3</v>
      </c>
      <c r="T292" s="67">
        <v>4.0000000000000002E-4</v>
      </c>
      <c r="U292" s="14" t="str">
        <f>VLOOKUP(B292,'[5]אג"ח קונצרני'!$C$13:$G$537,5,0)</f>
        <v>שירותים פיננסיים</v>
      </c>
    </row>
    <row r="293" spans="1:21">
      <c r="A293" s="68" t="s">
        <v>723</v>
      </c>
      <c r="B293" s="14"/>
      <c r="C293" s="14"/>
      <c r="D293" s="14"/>
      <c r="E293" s="14"/>
      <c r="J293" s="70">
        <v>0</v>
      </c>
      <c r="M293" s="69">
        <v>0</v>
      </c>
      <c r="N293" s="70">
        <v>0</v>
      </c>
      <c r="P293" s="70">
        <v>0</v>
      </c>
      <c r="Q293" s="70">
        <v>0</v>
      </c>
      <c r="S293" s="69">
        <v>0</v>
      </c>
      <c r="T293" s="69">
        <v>0</v>
      </c>
      <c r="U293" s="14" t="str">
        <f>VLOOKUP(B293,'[5]אג"ח קונצרני'!$C$13:$G$537,5,0)</f>
        <v>0</v>
      </c>
    </row>
    <row r="294" spans="1:21">
      <c r="A294" t="s">
        <v>209</v>
      </c>
      <c r="B294" s="71">
        <v>0</v>
      </c>
      <c r="C294" s="14"/>
      <c r="D294" s="14"/>
      <c r="E294" s="14"/>
      <c r="F294" t="s">
        <v>209</v>
      </c>
      <c r="G294" t="s">
        <v>209</v>
      </c>
      <c r="J294" s="66">
        <v>0</v>
      </c>
      <c r="K294" t="s">
        <v>209</v>
      </c>
      <c r="L294" s="67">
        <v>0</v>
      </c>
      <c r="M294" s="67">
        <v>0</v>
      </c>
      <c r="N294" s="66">
        <v>0</v>
      </c>
      <c r="O294" s="66">
        <v>0</v>
      </c>
      <c r="Q294" s="66">
        <v>0</v>
      </c>
      <c r="R294" s="67">
        <v>0</v>
      </c>
      <c r="S294" s="67">
        <v>0</v>
      </c>
      <c r="T294" s="67">
        <v>0</v>
      </c>
      <c r="U294" s="14" t="str">
        <f>VLOOKUP(B294,'[5]אג"ח קונצרני'!$C$13:$G$537,5,0)</f>
        <v>0</v>
      </c>
    </row>
    <row r="295" spans="1:21">
      <c r="A295" s="68" t="s">
        <v>214</v>
      </c>
      <c r="B295" s="14"/>
      <c r="C295" s="14"/>
      <c r="D295" s="14"/>
      <c r="E295" s="14"/>
      <c r="J295" s="70">
        <v>0</v>
      </c>
      <c r="M295" s="69">
        <v>0</v>
      </c>
      <c r="N295" s="70">
        <v>0</v>
      </c>
      <c r="P295" s="70">
        <v>0</v>
      </c>
      <c r="Q295" s="70">
        <v>0</v>
      </c>
      <c r="S295" s="69">
        <v>0</v>
      </c>
      <c r="T295" s="69">
        <v>0</v>
      </c>
      <c r="U295" s="14" t="str">
        <f>VLOOKUP(B295,'[5]אג"ח קונצרני'!$C$13:$G$537,5,0)</f>
        <v>0</v>
      </c>
    </row>
    <row r="296" spans="1:21">
      <c r="A296" s="68" t="s">
        <v>297</v>
      </c>
      <c r="B296" s="14"/>
      <c r="C296" s="14"/>
      <c r="D296" s="14"/>
      <c r="E296" s="14"/>
      <c r="J296" s="70">
        <v>0</v>
      </c>
      <c r="M296" s="69">
        <v>0</v>
      </c>
      <c r="N296" s="70">
        <v>0</v>
      </c>
      <c r="P296" s="70">
        <v>0</v>
      </c>
      <c r="Q296" s="70">
        <v>0</v>
      </c>
      <c r="S296" s="69">
        <v>0</v>
      </c>
      <c r="T296" s="69">
        <v>0</v>
      </c>
      <c r="U296" s="14" t="str">
        <f>VLOOKUP(B296,'[5]אג"ח קונצרני'!$C$13:$G$537,5,0)</f>
        <v>0</v>
      </c>
    </row>
    <row r="297" spans="1:21">
      <c r="A297" t="s">
        <v>209</v>
      </c>
      <c r="B297" s="71">
        <v>0</v>
      </c>
      <c r="C297" s="14"/>
      <c r="D297" s="14"/>
      <c r="E297" s="14"/>
      <c r="F297" t="s">
        <v>209</v>
      </c>
      <c r="G297" t="s">
        <v>209</v>
      </c>
      <c r="J297" s="66">
        <v>0</v>
      </c>
      <c r="K297" t="s">
        <v>209</v>
      </c>
      <c r="L297" s="67">
        <v>0</v>
      </c>
      <c r="M297" s="67">
        <v>0</v>
      </c>
      <c r="N297" s="66">
        <v>0</v>
      </c>
      <c r="O297" s="66">
        <v>0</v>
      </c>
      <c r="Q297" s="66">
        <v>0</v>
      </c>
      <c r="R297" s="67">
        <v>0</v>
      </c>
      <c r="S297" s="67">
        <v>0</v>
      </c>
      <c r="T297" s="67">
        <v>0</v>
      </c>
      <c r="U297" s="14" t="str">
        <f>VLOOKUP(B297,'[5]אג"ח קונצרני'!$C$13:$G$537,5,0)</f>
        <v>0</v>
      </c>
    </row>
    <row r="298" spans="1:21">
      <c r="A298" s="68" t="s">
        <v>298</v>
      </c>
      <c r="B298" s="14"/>
      <c r="C298" s="14"/>
      <c r="D298" s="14"/>
      <c r="E298" s="14"/>
      <c r="J298" s="70">
        <v>0</v>
      </c>
      <c r="M298" s="69">
        <v>0</v>
      </c>
      <c r="N298" s="70">
        <v>0</v>
      </c>
      <c r="P298" s="70">
        <v>0</v>
      </c>
      <c r="Q298" s="70">
        <v>0</v>
      </c>
      <c r="S298" s="69">
        <v>0</v>
      </c>
      <c r="T298" s="69">
        <v>0</v>
      </c>
      <c r="U298" s="14" t="str">
        <f>VLOOKUP(B298,'[5]אג"ח קונצרני'!$C$13:$G$537,5,0)</f>
        <v>0</v>
      </c>
    </row>
    <row r="299" spans="1:21">
      <c r="A299" t="s">
        <v>209</v>
      </c>
      <c r="B299" s="71">
        <v>0</v>
      </c>
      <c r="C299" s="14"/>
      <c r="D299" s="14"/>
      <c r="E299" s="14"/>
      <c r="F299" t="s">
        <v>209</v>
      </c>
      <c r="G299" t="s">
        <v>209</v>
      </c>
      <c r="J299" s="66">
        <v>0</v>
      </c>
      <c r="K299" t="s">
        <v>209</v>
      </c>
      <c r="L299" s="67">
        <v>0</v>
      </c>
      <c r="M299" s="67">
        <v>0</v>
      </c>
      <c r="N299" s="66">
        <v>0</v>
      </c>
      <c r="O299" s="66">
        <v>0</v>
      </c>
      <c r="Q299" s="66">
        <v>0</v>
      </c>
      <c r="R299" s="67">
        <v>0</v>
      </c>
      <c r="S299" s="67">
        <v>0</v>
      </c>
      <c r="T299" s="67">
        <v>0</v>
      </c>
      <c r="U299" s="14" t="str">
        <f>VLOOKUP(B299,'[5]אג"ח קונצרני'!$C$13:$G$537,5,0)</f>
        <v>0</v>
      </c>
    </row>
    <row r="300" spans="1:21">
      <c r="A300" s="81" t="s">
        <v>216</v>
      </c>
      <c r="B300" s="14"/>
      <c r="C300" s="14"/>
      <c r="D300" s="14"/>
      <c r="E300" s="14"/>
      <c r="U300" s="14" t="str">
        <f>VLOOKUP(B300,'[5]אג"ח קונצרני'!$C$13:$G$537,5,0)</f>
        <v>0</v>
      </c>
    </row>
    <row r="301" spans="1:21">
      <c r="A301" s="81" t="s">
        <v>291</v>
      </c>
      <c r="B301" s="14"/>
      <c r="C301" s="14"/>
      <c r="D301" s="14"/>
      <c r="E301" s="14"/>
      <c r="U301" s="14" t="str">
        <f>VLOOKUP(B301,'[5]אג"ח קונצרני'!$C$13:$G$537,5,0)</f>
        <v>0</v>
      </c>
    </row>
    <row r="302" spans="1:21">
      <c r="A302" s="81" t="s">
        <v>292</v>
      </c>
      <c r="B302" s="14"/>
      <c r="C302" s="14"/>
      <c r="D302" s="14"/>
      <c r="E302" s="14"/>
      <c r="U302" s="14" t="str">
        <f>VLOOKUP(B302,'[5]אג"ח קונצרני'!$C$13:$G$537,5,0)</f>
        <v>0</v>
      </c>
    </row>
    <row r="303" spans="1:21">
      <c r="A303" s="81" t="s">
        <v>293</v>
      </c>
      <c r="B303" s="14"/>
      <c r="C303" s="14"/>
      <c r="D303" s="14"/>
      <c r="E303" s="14"/>
      <c r="U303" s="14" t="str">
        <f>VLOOKUP(B303,'[5]אג"ח קונצרני'!$C$13:$G$537,5,0)</f>
        <v>0</v>
      </c>
    </row>
    <row r="304" spans="1:21">
      <c r="A304" s="81" t="s">
        <v>294</v>
      </c>
      <c r="B304" s="14"/>
      <c r="C304" s="14"/>
      <c r="D304" s="14"/>
      <c r="E304" s="14"/>
      <c r="U304" s="14" t="str">
        <f>VLOOKUP(B304,'[5]אג"ח קונצרני'!$C$13:$G$537,5,0)</f>
        <v>0</v>
      </c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192</v>
      </c>
    </row>
    <row r="2" spans="1:61">
      <c r="A2" s="2" t="s">
        <v>1</v>
      </c>
    </row>
    <row r="3" spans="1:61">
      <c r="A3" s="2" t="s">
        <v>2</v>
      </c>
      <c r="B3" t="s">
        <v>193</v>
      </c>
    </row>
    <row r="4" spans="1:61">
      <c r="A4" s="2" t="s">
        <v>3</v>
      </c>
    </row>
    <row r="5" spans="1:61">
      <c r="A5" s="63" t="s">
        <v>194</v>
      </c>
      <c r="B5" t="s">
        <v>195</v>
      </c>
    </row>
    <row r="6" spans="1:61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6"/>
    </row>
    <row r="7" spans="1:61" ht="26.25" customHeight="1">
      <c r="A7" s="95" t="s">
        <v>90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6"/>
      <c r="BI7" s="16"/>
    </row>
    <row r="8" spans="1:61" s="16" customFormat="1" ht="20.25">
      <c r="A8" s="40" t="s">
        <v>47</v>
      </c>
      <c r="B8" s="41" t="s">
        <v>48</v>
      </c>
      <c r="C8" s="98" t="s">
        <v>69</v>
      </c>
      <c r="D8" s="98" t="s">
        <v>82</v>
      </c>
      <c r="E8" s="98" t="s">
        <v>49</v>
      </c>
      <c r="F8" s="98" t="s">
        <v>83</v>
      </c>
      <c r="G8" s="98" t="s">
        <v>52</v>
      </c>
      <c r="H8" s="89" t="s">
        <v>186</v>
      </c>
      <c r="I8" s="89" t="s">
        <v>187</v>
      </c>
      <c r="J8" s="89" t="s">
        <v>191</v>
      </c>
      <c r="K8" s="89" t="s">
        <v>55</v>
      </c>
      <c r="L8" s="89" t="s">
        <v>72</v>
      </c>
      <c r="M8" s="89" t="s">
        <v>56</v>
      </c>
      <c r="N8" s="44" t="s">
        <v>182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183</v>
      </c>
      <c r="I9" s="18"/>
      <c r="J9" s="18" t="s">
        <v>184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29" t="s">
        <v>75</v>
      </c>
      <c r="M10" s="29" t="s">
        <v>76</v>
      </c>
      <c r="N10" s="29" t="s">
        <v>77</v>
      </c>
      <c r="BE10" s="14"/>
      <c r="BF10" s="16"/>
      <c r="BG10" s="14"/>
      <c r="BI10" s="14"/>
    </row>
    <row r="11" spans="1:61" s="20" customFormat="1" ht="18" customHeight="1">
      <c r="A11" s="21" t="s">
        <v>91</v>
      </c>
      <c r="B11" s="7"/>
      <c r="C11" s="7"/>
      <c r="D11" s="7"/>
      <c r="E11" s="7"/>
      <c r="F11" s="7"/>
      <c r="G11" s="7"/>
      <c r="H11" s="64">
        <v>175298.01</v>
      </c>
      <c r="I11" s="7"/>
      <c r="J11" s="64">
        <v>0.62387999999999999</v>
      </c>
      <c r="K11" s="64">
        <v>3326.0779683000001</v>
      </c>
      <c r="L11" s="7"/>
      <c r="M11" s="65">
        <v>1</v>
      </c>
      <c r="N11" s="65">
        <v>0.1207</v>
      </c>
      <c r="BE11" s="14"/>
      <c r="BF11" s="16"/>
      <c r="BG11" s="14"/>
      <c r="BI11" s="14"/>
    </row>
    <row r="12" spans="1:61">
      <c r="A12" s="68" t="s">
        <v>197</v>
      </c>
      <c r="D12" s="14"/>
      <c r="E12" s="14"/>
      <c r="F12" s="14"/>
      <c r="H12" s="70">
        <v>175298.01</v>
      </c>
      <c r="J12" s="70">
        <v>0.62387999999999999</v>
      </c>
      <c r="K12" s="70">
        <v>3326.0779683000001</v>
      </c>
      <c r="M12" s="69">
        <v>1</v>
      </c>
      <c r="N12" s="69">
        <v>0.1207</v>
      </c>
    </row>
    <row r="13" spans="1:61">
      <c r="A13" s="68" t="s">
        <v>724</v>
      </c>
      <c r="D13" s="14"/>
      <c r="E13" s="14"/>
      <c r="F13" s="14"/>
      <c r="H13" s="70">
        <v>175298.01</v>
      </c>
      <c r="J13" s="70">
        <v>0.62387999999999999</v>
      </c>
      <c r="K13" s="70">
        <v>3326.0779683000001</v>
      </c>
      <c r="M13" s="69">
        <v>1</v>
      </c>
      <c r="N13" s="69">
        <v>0.1207</v>
      </c>
    </row>
    <row r="14" spans="1:61">
      <c r="A14" t="s">
        <v>725</v>
      </c>
      <c r="B14" t="s">
        <v>726</v>
      </c>
      <c r="C14" t="s">
        <v>99</v>
      </c>
      <c r="D14" t="s">
        <v>122</v>
      </c>
      <c r="E14" t="s">
        <v>371</v>
      </c>
      <c r="F14" t="s">
        <v>927</v>
      </c>
      <c r="G14" t="s">
        <v>101</v>
      </c>
      <c r="H14" s="66">
        <v>1248</v>
      </c>
      <c r="I14" s="66">
        <v>1631</v>
      </c>
      <c r="J14" s="66">
        <v>0</v>
      </c>
      <c r="K14" s="66">
        <v>20.354880000000001</v>
      </c>
      <c r="L14" s="67">
        <v>0</v>
      </c>
      <c r="M14" s="67">
        <v>6.1000000000000004E-3</v>
      </c>
      <c r="N14" s="67">
        <v>6.9999999999999999E-4</v>
      </c>
    </row>
    <row r="15" spans="1:61">
      <c r="A15" t="s">
        <v>727</v>
      </c>
      <c r="B15" t="s">
        <v>728</v>
      </c>
      <c r="C15" t="s">
        <v>99</v>
      </c>
      <c r="D15" t="s">
        <v>122</v>
      </c>
      <c r="E15" t="s">
        <v>649</v>
      </c>
      <c r="F15" t="s">
        <v>341</v>
      </c>
      <c r="G15" t="s">
        <v>101</v>
      </c>
      <c r="H15" s="66">
        <v>29643</v>
      </c>
      <c r="I15" s="66">
        <v>63.9</v>
      </c>
      <c r="J15" s="66">
        <v>0</v>
      </c>
      <c r="K15" s="66">
        <v>18.941877000000002</v>
      </c>
      <c r="L15" s="67">
        <v>0</v>
      </c>
      <c r="M15" s="67">
        <v>5.7000000000000002E-3</v>
      </c>
      <c r="N15" s="67">
        <v>6.9999999999999999E-4</v>
      </c>
    </row>
    <row r="16" spans="1:61">
      <c r="A16" t="s">
        <v>729</v>
      </c>
      <c r="B16" t="s">
        <v>730</v>
      </c>
      <c r="C16" t="s">
        <v>99</v>
      </c>
      <c r="D16" t="s">
        <v>122</v>
      </c>
      <c r="E16" t="s">
        <v>376</v>
      </c>
      <c r="F16" t="s">
        <v>377</v>
      </c>
      <c r="G16" t="s">
        <v>101</v>
      </c>
      <c r="H16" s="66">
        <v>2368</v>
      </c>
      <c r="I16" s="66">
        <v>1280</v>
      </c>
      <c r="J16" s="66">
        <v>0</v>
      </c>
      <c r="K16" s="66">
        <v>30.310400000000001</v>
      </c>
      <c r="L16" s="67">
        <v>0</v>
      </c>
      <c r="M16" s="67">
        <v>9.1000000000000004E-3</v>
      </c>
      <c r="N16" s="67">
        <v>1.1000000000000001E-3</v>
      </c>
    </row>
    <row r="17" spans="1:14">
      <c r="A17" t="s">
        <v>731</v>
      </c>
      <c r="B17" t="s">
        <v>732</v>
      </c>
      <c r="C17" t="s">
        <v>99</v>
      </c>
      <c r="D17" t="s">
        <v>122</v>
      </c>
      <c r="E17" t="s">
        <v>733</v>
      </c>
      <c r="F17" t="s">
        <v>377</v>
      </c>
      <c r="G17" t="s">
        <v>101</v>
      </c>
      <c r="H17" s="66">
        <v>1982</v>
      </c>
      <c r="I17" s="66">
        <v>1870</v>
      </c>
      <c r="J17" s="66">
        <v>0</v>
      </c>
      <c r="K17" s="66">
        <v>37.063400000000001</v>
      </c>
      <c r="L17" s="67">
        <v>0</v>
      </c>
      <c r="M17" s="67">
        <v>1.11E-2</v>
      </c>
      <c r="N17" s="67">
        <v>1.2999999999999999E-3</v>
      </c>
    </row>
    <row r="18" spans="1:14">
      <c r="A18" t="s">
        <v>734</v>
      </c>
      <c r="B18" t="s">
        <v>735</v>
      </c>
      <c r="C18" t="s">
        <v>99</v>
      </c>
      <c r="D18" t="s">
        <v>122</v>
      </c>
      <c r="E18" t="s">
        <v>736</v>
      </c>
      <c r="F18" t="s">
        <v>469</v>
      </c>
      <c r="G18" t="s">
        <v>101</v>
      </c>
      <c r="H18" s="66">
        <v>408</v>
      </c>
      <c r="I18" s="66">
        <v>47400</v>
      </c>
      <c r="J18" s="66">
        <v>0</v>
      </c>
      <c r="K18" s="66">
        <v>193.392</v>
      </c>
      <c r="L18" s="67">
        <v>0</v>
      </c>
      <c r="M18" s="67">
        <v>5.8099999999999999E-2</v>
      </c>
      <c r="N18" s="67">
        <v>7.0000000000000001E-3</v>
      </c>
    </row>
    <row r="19" spans="1:14">
      <c r="A19" t="s">
        <v>737</v>
      </c>
      <c r="B19" t="s">
        <v>738</v>
      </c>
      <c r="C19" t="s">
        <v>99</v>
      </c>
      <c r="D19" t="s">
        <v>122</v>
      </c>
      <c r="E19" t="s">
        <v>739</v>
      </c>
      <c r="F19" t="s">
        <v>301</v>
      </c>
      <c r="G19" t="s">
        <v>101</v>
      </c>
      <c r="H19" s="66">
        <v>927</v>
      </c>
      <c r="I19" s="66">
        <v>7310</v>
      </c>
      <c r="J19" s="66">
        <v>0</v>
      </c>
      <c r="K19" s="66">
        <v>67.7637</v>
      </c>
      <c r="L19" s="67">
        <v>0</v>
      </c>
      <c r="M19" s="67">
        <v>2.0400000000000001E-2</v>
      </c>
      <c r="N19" s="67">
        <v>2.5000000000000001E-3</v>
      </c>
    </row>
    <row r="20" spans="1:14">
      <c r="A20" t="s">
        <v>740</v>
      </c>
      <c r="B20" t="s">
        <v>741</v>
      </c>
      <c r="C20" t="s">
        <v>99</v>
      </c>
      <c r="D20" t="s">
        <v>122</v>
      </c>
      <c r="E20" t="s">
        <v>424</v>
      </c>
      <c r="F20" t="s">
        <v>301</v>
      </c>
      <c r="G20" t="s">
        <v>101</v>
      </c>
      <c r="H20" s="66">
        <v>17939</v>
      </c>
      <c r="I20" s="66">
        <v>1050</v>
      </c>
      <c r="J20" s="66">
        <v>0</v>
      </c>
      <c r="K20" s="66">
        <v>188.3595</v>
      </c>
      <c r="L20" s="67">
        <v>0</v>
      </c>
      <c r="M20" s="67">
        <v>5.6599999999999998E-2</v>
      </c>
      <c r="N20" s="67">
        <v>6.7999999999999996E-3</v>
      </c>
    </row>
    <row r="21" spans="1:14">
      <c r="A21" t="s">
        <v>742</v>
      </c>
      <c r="B21" t="s">
        <v>743</v>
      </c>
      <c r="C21" t="s">
        <v>99</v>
      </c>
      <c r="D21" t="s">
        <v>122</v>
      </c>
      <c r="E21" t="s">
        <v>303</v>
      </c>
      <c r="F21" t="s">
        <v>301</v>
      </c>
      <c r="G21" t="s">
        <v>101</v>
      </c>
      <c r="H21" s="66">
        <v>12756</v>
      </c>
      <c r="I21" s="66">
        <v>1731</v>
      </c>
      <c r="J21" s="66">
        <v>0</v>
      </c>
      <c r="K21" s="66">
        <v>220.80636000000001</v>
      </c>
      <c r="L21" s="67">
        <v>0</v>
      </c>
      <c r="M21" s="67">
        <v>6.6400000000000001E-2</v>
      </c>
      <c r="N21" s="67">
        <v>8.0000000000000002E-3</v>
      </c>
    </row>
    <row r="22" spans="1:14">
      <c r="A22" t="s">
        <v>744</v>
      </c>
      <c r="B22" t="s">
        <v>745</v>
      </c>
      <c r="C22" t="s">
        <v>99</v>
      </c>
      <c r="D22" t="s">
        <v>122</v>
      </c>
      <c r="E22" t="s">
        <v>746</v>
      </c>
      <c r="F22" t="s">
        <v>301</v>
      </c>
      <c r="G22" t="s">
        <v>101</v>
      </c>
      <c r="H22" s="66">
        <v>2173</v>
      </c>
      <c r="I22" s="66">
        <v>6462</v>
      </c>
      <c r="J22" s="66">
        <v>0</v>
      </c>
      <c r="K22" s="66">
        <v>140.41926000000001</v>
      </c>
      <c r="L22" s="67">
        <v>0</v>
      </c>
      <c r="M22" s="67">
        <v>4.2200000000000001E-2</v>
      </c>
      <c r="N22" s="67">
        <v>5.1000000000000004E-3</v>
      </c>
    </row>
    <row r="23" spans="1:14">
      <c r="A23" t="s">
        <v>747</v>
      </c>
      <c r="B23" t="s">
        <v>748</v>
      </c>
      <c r="C23" t="s">
        <v>99</v>
      </c>
      <c r="D23" t="s">
        <v>122</v>
      </c>
      <c r="E23" t="s">
        <v>749</v>
      </c>
      <c r="F23" t="s">
        <v>301</v>
      </c>
      <c r="G23" t="s">
        <v>101</v>
      </c>
      <c r="H23" s="66">
        <v>11439</v>
      </c>
      <c r="I23" s="66">
        <v>2058</v>
      </c>
      <c r="J23" s="66">
        <v>0</v>
      </c>
      <c r="K23" s="66">
        <v>235.41462000000001</v>
      </c>
      <c r="L23" s="67">
        <v>0</v>
      </c>
      <c r="M23" s="67">
        <v>7.0800000000000002E-2</v>
      </c>
      <c r="N23" s="67">
        <v>8.5000000000000006E-3</v>
      </c>
    </row>
    <row r="24" spans="1:14">
      <c r="A24" t="s">
        <v>750</v>
      </c>
      <c r="B24" t="s">
        <v>751</v>
      </c>
      <c r="C24" t="s">
        <v>99</v>
      </c>
      <c r="D24" t="s">
        <v>122</v>
      </c>
      <c r="E24" t="s">
        <v>540</v>
      </c>
      <c r="F24" t="s">
        <v>395</v>
      </c>
      <c r="G24" t="s">
        <v>101</v>
      </c>
      <c r="H24" s="66">
        <v>34</v>
      </c>
      <c r="I24" s="66">
        <v>147300</v>
      </c>
      <c r="J24" s="66">
        <v>0</v>
      </c>
      <c r="K24" s="66">
        <v>50.082000000000001</v>
      </c>
      <c r="L24" s="67">
        <v>0</v>
      </c>
      <c r="M24" s="67">
        <v>1.5100000000000001E-2</v>
      </c>
      <c r="N24" s="67">
        <v>1.8E-3</v>
      </c>
    </row>
    <row r="25" spans="1:14">
      <c r="A25" t="s">
        <v>752</v>
      </c>
      <c r="B25" t="s">
        <v>753</v>
      </c>
      <c r="C25" t="s">
        <v>99</v>
      </c>
      <c r="D25" t="s">
        <v>122</v>
      </c>
      <c r="E25" t="s">
        <v>394</v>
      </c>
      <c r="F25" t="s">
        <v>395</v>
      </c>
      <c r="G25" t="s">
        <v>101</v>
      </c>
      <c r="H25" s="66">
        <v>71</v>
      </c>
      <c r="I25" s="66">
        <v>28330</v>
      </c>
      <c r="J25" s="66">
        <v>0</v>
      </c>
      <c r="K25" s="66">
        <v>20.1143</v>
      </c>
      <c r="L25" s="67">
        <v>0</v>
      </c>
      <c r="M25" s="67">
        <v>6.0000000000000001E-3</v>
      </c>
      <c r="N25" s="67">
        <v>6.9999999999999999E-4</v>
      </c>
    </row>
    <row r="26" spans="1:14">
      <c r="A26" t="s">
        <v>754</v>
      </c>
      <c r="B26" t="s">
        <v>755</v>
      </c>
      <c r="C26" t="s">
        <v>99</v>
      </c>
      <c r="D26" t="s">
        <v>122</v>
      </c>
      <c r="E26" t="s">
        <v>756</v>
      </c>
      <c r="F26" t="s">
        <v>457</v>
      </c>
      <c r="G26" t="s">
        <v>101</v>
      </c>
      <c r="H26" s="66">
        <v>1637</v>
      </c>
      <c r="I26" s="66">
        <v>2644</v>
      </c>
      <c r="J26" s="66">
        <v>0</v>
      </c>
      <c r="K26" s="66">
        <v>43.28228</v>
      </c>
      <c r="L26" s="67">
        <v>0</v>
      </c>
      <c r="M26" s="67">
        <v>1.2999999999999999E-2</v>
      </c>
      <c r="N26" s="67">
        <v>1.6000000000000001E-3</v>
      </c>
    </row>
    <row r="27" spans="1:14">
      <c r="A27" t="s">
        <v>757</v>
      </c>
      <c r="B27" t="s">
        <v>758</v>
      </c>
      <c r="C27" t="s">
        <v>99</v>
      </c>
      <c r="D27" t="s">
        <v>122</v>
      </c>
      <c r="E27" t="s">
        <v>759</v>
      </c>
      <c r="F27" t="s">
        <v>457</v>
      </c>
      <c r="G27" t="s">
        <v>101</v>
      </c>
      <c r="H27" s="66">
        <v>64</v>
      </c>
      <c r="I27" s="66">
        <v>8100</v>
      </c>
      <c r="J27" s="66">
        <v>0</v>
      </c>
      <c r="K27" s="66">
        <v>5.1840000000000002</v>
      </c>
      <c r="L27" s="67">
        <v>0</v>
      </c>
      <c r="M27" s="67">
        <v>1.6000000000000001E-3</v>
      </c>
      <c r="N27" s="67">
        <v>2.0000000000000001E-4</v>
      </c>
    </row>
    <row r="28" spans="1:14">
      <c r="A28" t="s">
        <v>760</v>
      </c>
      <c r="B28" t="s">
        <v>761</v>
      </c>
      <c r="C28" t="s">
        <v>99</v>
      </c>
      <c r="D28" t="s">
        <v>122</v>
      </c>
      <c r="E28" t="s">
        <v>714</v>
      </c>
      <c r="F28" t="s">
        <v>457</v>
      </c>
      <c r="G28" t="s">
        <v>101</v>
      </c>
      <c r="H28" s="66">
        <v>8140</v>
      </c>
      <c r="I28" s="66">
        <v>252</v>
      </c>
      <c r="J28" s="66">
        <v>0</v>
      </c>
      <c r="K28" s="66">
        <v>20.512799999999999</v>
      </c>
      <c r="L28" s="67">
        <v>0</v>
      </c>
      <c r="M28" s="67">
        <v>6.1999999999999998E-3</v>
      </c>
      <c r="N28" s="67">
        <v>6.9999999999999999E-4</v>
      </c>
    </row>
    <row r="29" spans="1:14">
      <c r="A29" t="s">
        <v>762</v>
      </c>
      <c r="B29" t="s">
        <v>763</v>
      </c>
      <c r="C29" t="s">
        <v>99</v>
      </c>
      <c r="D29" t="s">
        <v>122</v>
      </c>
      <c r="E29" t="s">
        <v>432</v>
      </c>
      <c r="F29" t="s">
        <v>363</v>
      </c>
      <c r="G29" t="s">
        <v>101</v>
      </c>
      <c r="H29" s="66">
        <v>11841</v>
      </c>
      <c r="I29" s="66">
        <v>1026</v>
      </c>
      <c r="J29" s="66">
        <v>0</v>
      </c>
      <c r="K29" s="66">
        <v>121.48866</v>
      </c>
      <c r="L29" s="67">
        <v>0</v>
      </c>
      <c r="M29" s="67">
        <v>3.6499999999999998E-2</v>
      </c>
      <c r="N29" s="67">
        <v>4.4000000000000003E-3</v>
      </c>
    </row>
    <row r="30" spans="1:14">
      <c r="A30" t="s">
        <v>764</v>
      </c>
      <c r="B30" t="s">
        <v>765</v>
      </c>
      <c r="C30" t="s">
        <v>99</v>
      </c>
      <c r="D30" t="s">
        <v>122</v>
      </c>
      <c r="E30" t="s">
        <v>493</v>
      </c>
      <c r="F30" t="s">
        <v>494</v>
      </c>
      <c r="G30" t="s">
        <v>101</v>
      </c>
      <c r="H30" s="66">
        <v>1646</v>
      </c>
      <c r="I30" s="66">
        <v>6606</v>
      </c>
      <c r="J30" s="66">
        <v>0</v>
      </c>
      <c r="K30" s="66">
        <v>108.73475999999999</v>
      </c>
      <c r="L30" s="67">
        <v>0</v>
      </c>
      <c r="M30" s="67">
        <v>3.27E-2</v>
      </c>
      <c r="N30" s="67">
        <v>3.8999999999999998E-3</v>
      </c>
    </row>
    <row r="31" spans="1:14">
      <c r="A31" t="s">
        <v>766</v>
      </c>
      <c r="B31" t="s">
        <v>767</v>
      </c>
      <c r="C31" t="s">
        <v>99</v>
      </c>
      <c r="D31" t="s">
        <v>122</v>
      </c>
      <c r="E31" t="s">
        <v>768</v>
      </c>
      <c r="F31" t="s">
        <v>430</v>
      </c>
      <c r="G31" t="s">
        <v>101</v>
      </c>
      <c r="H31" s="66">
        <v>240</v>
      </c>
      <c r="I31" s="66">
        <v>42220</v>
      </c>
      <c r="J31" s="66">
        <v>0.62387999999999999</v>
      </c>
      <c r="K31" s="66">
        <v>101.95188</v>
      </c>
      <c r="L31" s="67">
        <v>0</v>
      </c>
      <c r="M31" s="67">
        <v>3.0700000000000002E-2</v>
      </c>
      <c r="N31" s="67">
        <v>3.7000000000000002E-3</v>
      </c>
    </row>
    <row r="32" spans="1:14">
      <c r="A32" t="s">
        <v>769</v>
      </c>
      <c r="B32" t="s">
        <v>770</v>
      </c>
      <c r="C32" t="s">
        <v>99</v>
      </c>
      <c r="D32" t="s">
        <v>122</v>
      </c>
      <c r="E32" t="s">
        <v>429</v>
      </c>
      <c r="F32" t="s">
        <v>430</v>
      </c>
      <c r="G32" t="s">
        <v>101</v>
      </c>
      <c r="H32" s="66">
        <v>803</v>
      </c>
      <c r="I32" s="66">
        <v>9593</v>
      </c>
      <c r="J32" s="66">
        <v>0</v>
      </c>
      <c r="K32" s="66">
        <v>77.031790000000001</v>
      </c>
      <c r="L32" s="67">
        <v>0</v>
      </c>
      <c r="M32" s="67">
        <v>2.3199999999999998E-2</v>
      </c>
      <c r="N32" s="67">
        <v>2.8E-3</v>
      </c>
    </row>
    <row r="33" spans="1:14">
      <c r="A33" t="s">
        <v>771</v>
      </c>
      <c r="B33" t="s">
        <v>772</v>
      </c>
      <c r="C33" t="s">
        <v>99</v>
      </c>
      <c r="D33" t="s">
        <v>122</v>
      </c>
      <c r="E33" t="s">
        <v>668</v>
      </c>
      <c r="F33" t="s">
        <v>669</v>
      </c>
      <c r="G33" t="s">
        <v>101</v>
      </c>
      <c r="H33" s="66">
        <v>100</v>
      </c>
      <c r="I33" s="66">
        <v>14900</v>
      </c>
      <c r="J33" s="66">
        <v>0</v>
      </c>
      <c r="K33" s="66">
        <v>14.9</v>
      </c>
      <c r="L33" s="67">
        <v>0</v>
      </c>
      <c r="M33" s="67">
        <v>4.4999999999999997E-3</v>
      </c>
      <c r="N33" s="67">
        <v>5.0000000000000001E-4</v>
      </c>
    </row>
    <row r="34" spans="1:14">
      <c r="A34" t="s">
        <v>773</v>
      </c>
      <c r="B34" t="s">
        <v>774</v>
      </c>
      <c r="C34" t="s">
        <v>99</v>
      </c>
      <c r="D34" t="s">
        <v>122</v>
      </c>
      <c r="E34" t="s">
        <v>357</v>
      </c>
      <c r="F34" t="s">
        <v>358</v>
      </c>
      <c r="G34" t="s">
        <v>101</v>
      </c>
      <c r="H34" s="66">
        <v>2936</v>
      </c>
      <c r="I34" s="66">
        <v>2259</v>
      </c>
      <c r="J34" s="66">
        <v>0</v>
      </c>
      <c r="K34" s="66">
        <v>66.324240000000003</v>
      </c>
      <c r="L34" s="67">
        <v>0</v>
      </c>
      <c r="M34" s="67">
        <v>1.9900000000000001E-2</v>
      </c>
      <c r="N34" s="67">
        <v>2.3999999999999998E-3</v>
      </c>
    </row>
    <row r="35" spans="1:14">
      <c r="A35" t="s">
        <v>775</v>
      </c>
      <c r="B35" t="s">
        <v>776</v>
      </c>
      <c r="C35" t="s">
        <v>99</v>
      </c>
      <c r="D35" t="s">
        <v>122</v>
      </c>
      <c r="E35" t="s">
        <v>575</v>
      </c>
      <c r="F35" t="s">
        <v>576</v>
      </c>
      <c r="G35" t="s">
        <v>101</v>
      </c>
      <c r="H35" s="66">
        <v>2470</v>
      </c>
      <c r="I35" s="66">
        <v>2101</v>
      </c>
      <c r="J35" s="66">
        <v>0</v>
      </c>
      <c r="K35" s="66">
        <v>51.8947</v>
      </c>
      <c r="L35" s="67">
        <v>0</v>
      </c>
      <c r="M35" s="67">
        <v>1.5599999999999999E-2</v>
      </c>
      <c r="N35" s="67">
        <v>1.9E-3</v>
      </c>
    </row>
    <row r="36" spans="1:14">
      <c r="A36" t="s">
        <v>777</v>
      </c>
      <c r="B36" t="s">
        <v>778</v>
      </c>
      <c r="C36" t="s">
        <v>99</v>
      </c>
      <c r="D36" t="s">
        <v>122</v>
      </c>
      <c r="E36" t="s">
        <v>335</v>
      </c>
      <c r="F36" t="s">
        <v>924</v>
      </c>
      <c r="G36" t="s">
        <v>101</v>
      </c>
      <c r="H36" s="66">
        <v>1214.01</v>
      </c>
      <c r="I36" s="66">
        <v>3713</v>
      </c>
      <c r="J36" s="66">
        <v>0</v>
      </c>
      <c r="K36" s="66">
        <v>45.076191299999998</v>
      </c>
      <c r="L36" s="67">
        <v>0</v>
      </c>
      <c r="M36" s="67">
        <v>1.3599999999999999E-2</v>
      </c>
      <c r="N36" s="67">
        <v>1.6000000000000001E-3</v>
      </c>
    </row>
    <row r="37" spans="1:14">
      <c r="A37" t="s">
        <v>779</v>
      </c>
      <c r="B37" t="s">
        <v>780</v>
      </c>
      <c r="C37" t="s">
        <v>99</v>
      </c>
      <c r="D37" t="s">
        <v>122</v>
      </c>
      <c r="E37" t="s">
        <v>365</v>
      </c>
      <c r="F37" t="s">
        <v>924</v>
      </c>
      <c r="G37" t="s">
        <v>101</v>
      </c>
      <c r="H37" s="66">
        <v>2662</v>
      </c>
      <c r="I37" s="66">
        <v>3433</v>
      </c>
      <c r="J37" s="66">
        <v>0</v>
      </c>
      <c r="K37" s="66">
        <v>91.38646</v>
      </c>
      <c r="L37" s="67">
        <v>0</v>
      </c>
      <c r="M37" s="67">
        <v>2.75E-2</v>
      </c>
      <c r="N37" s="67">
        <v>3.3E-3</v>
      </c>
    </row>
    <row r="38" spans="1:14">
      <c r="A38" t="s">
        <v>781</v>
      </c>
      <c r="B38" t="s">
        <v>782</v>
      </c>
      <c r="C38" t="s">
        <v>99</v>
      </c>
      <c r="D38" t="s">
        <v>122</v>
      </c>
      <c r="E38" t="s">
        <v>331</v>
      </c>
      <c r="F38" t="s">
        <v>924</v>
      </c>
      <c r="G38" t="s">
        <v>101</v>
      </c>
      <c r="H38" s="66">
        <v>2645</v>
      </c>
      <c r="I38" s="66">
        <v>1569</v>
      </c>
      <c r="J38" s="66">
        <v>0</v>
      </c>
      <c r="K38" s="66">
        <v>41.500050000000002</v>
      </c>
      <c r="L38" s="67">
        <v>0</v>
      </c>
      <c r="M38" s="67">
        <v>1.2500000000000001E-2</v>
      </c>
      <c r="N38" s="67">
        <v>1.5E-3</v>
      </c>
    </row>
    <row r="39" spans="1:14">
      <c r="A39" t="s">
        <v>783</v>
      </c>
      <c r="B39" t="s">
        <v>784</v>
      </c>
      <c r="C39" t="s">
        <v>99</v>
      </c>
      <c r="D39" t="s">
        <v>122</v>
      </c>
      <c r="E39" t="s">
        <v>345</v>
      </c>
      <c r="F39" t="s">
        <v>924</v>
      </c>
      <c r="G39" t="s">
        <v>101</v>
      </c>
      <c r="H39" s="66">
        <v>10023</v>
      </c>
      <c r="I39" s="66">
        <v>624</v>
      </c>
      <c r="J39" s="66">
        <v>0</v>
      </c>
      <c r="K39" s="66">
        <v>62.543520000000001</v>
      </c>
      <c r="L39" s="67">
        <v>0</v>
      </c>
      <c r="M39" s="67">
        <v>1.8800000000000001E-2</v>
      </c>
      <c r="N39" s="67">
        <v>2.3E-3</v>
      </c>
    </row>
    <row r="40" spans="1:14">
      <c r="A40" t="s">
        <v>785</v>
      </c>
      <c r="B40" t="s">
        <v>786</v>
      </c>
      <c r="C40" t="s">
        <v>99</v>
      </c>
      <c r="D40" t="s">
        <v>122</v>
      </c>
      <c r="E40" t="s">
        <v>347</v>
      </c>
      <c r="F40" t="s">
        <v>924</v>
      </c>
      <c r="G40" t="s">
        <v>101</v>
      </c>
      <c r="H40" s="66">
        <v>329</v>
      </c>
      <c r="I40" s="66">
        <v>12950</v>
      </c>
      <c r="J40" s="66">
        <v>0</v>
      </c>
      <c r="K40" s="66">
        <v>42.605499999999999</v>
      </c>
      <c r="L40" s="67">
        <v>0</v>
      </c>
      <c r="M40" s="67">
        <v>1.2800000000000001E-2</v>
      </c>
      <c r="N40" s="67">
        <v>1.5E-3</v>
      </c>
    </row>
    <row r="41" spans="1:14">
      <c r="A41" t="s">
        <v>787</v>
      </c>
      <c r="B41" t="s">
        <v>788</v>
      </c>
      <c r="C41" t="s">
        <v>99</v>
      </c>
      <c r="D41" t="s">
        <v>122</v>
      </c>
      <c r="E41" t="s">
        <v>324</v>
      </c>
      <c r="F41" t="s">
        <v>924</v>
      </c>
      <c r="G41" t="s">
        <v>101</v>
      </c>
      <c r="H41" s="66">
        <v>654</v>
      </c>
      <c r="I41" s="66">
        <v>15670</v>
      </c>
      <c r="J41" s="66">
        <v>0</v>
      </c>
      <c r="K41" s="66">
        <v>102.48180000000001</v>
      </c>
      <c r="L41" s="67">
        <v>0</v>
      </c>
      <c r="M41" s="67">
        <v>3.0800000000000001E-2</v>
      </c>
      <c r="N41" s="67">
        <v>3.7000000000000002E-3</v>
      </c>
    </row>
    <row r="42" spans="1:14">
      <c r="A42" t="s">
        <v>789</v>
      </c>
      <c r="B42" t="s">
        <v>790</v>
      </c>
      <c r="C42" t="s">
        <v>99</v>
      </c>
      <c r="D42" t="s">
        <v>122</v>
      </c>
      <c r="E42" t="s">
        <v>397</v>
      </c>
      <c r="F42" t="s">
        <v>925</v>
      </c>
      <c r="G42" t="s">
        <v>101</v>
      </c>
      <c r="H42" s="66">
        <v>3735</v>
      </c>
      <c r="I42" s="66">
        <v>1230</v>
      </c>
      <c r="J42" s="66">
        <v>0</v>
      </c>
      <c r="K42" s="66">
        <v>45.9405</v>
      </c>
      <c r="L42" s="67">
        <v>0</v>
      </c>
      <c r="M42" s="67">
        <v>1.38E-2</v>
      </c>
      <c r="N42" s="67">
        <v>1.6999999999999999E-3</v>
      </c>
    </row>
    <row r="43" spans="1:14">
      <c r="A43" t="s">
        <v>791</v>
      </c>
      <c r="B43" t="s">
        <v>792</v>
      </c>
      <c r="C43" t="s">
        <v>99</v>
      </c>
      <c r="D43" t="s">
        <v>122</v>
      </c>
      <c r="E43" t="s">
        <v>793</v>
      </c>
      <c r="F43" t="s">
        <v>794</v>
      </c>
      <c r="G43" t="s">
        <v>101</v>
      </c>
      <c r="H43" s="66">
        <v>6256</v>
      </c>
      <c r="I43" s="66">
        <v>4166</v>
      </c>
      <c r="J43" s="66">
        <v>0</v>
      </c>
      <c r="K43" s="66">
        <v>260.62495999999999</v>
      </c>
      <c r="L43" s="67">
        <v>0</v>
      </c>
      <c r="M43" s="67">
        <v>7.8399999999999997E-2</v>
      </c>
      <c r="N43" s="67">
        <v>9.4999999999999998E-3</v>
      </c>
    </row>
    <row r="44" spans="1:14">
      <c r="A44" t="s">
        <v>795</v>
      </c>
      <c r="B44" t="s">
        <v>796</v>
      </c>
      <c r="C44" t="s">
        <v>99</v>
      </c>
      <c r="D44" t="s">
        <v>122</v>
      </c>
      <c r="E44" t="s">
        <v>797</v>
      </c>
      <c r="F44" t="s">
        <v>794</v>
      </c>
      <c r="G44" t="s">
        <v>101</v>
      </c>
      <c r="H44" s="66">
        <v>1388</v>
      </c>
      <c r="I44" s="66">
        <v>19000</v>
      </c>
      <c r="J44" s="66">
        <v>0</v>
      </c>
      <c r="K44" s="66">
        <v>263.72000000000003</v>
      </c>
      <c r="L44" s="67">
        <v>0</v>
      </c>
      <c r="M44" s="67">
        <v>7.9299999999999995E-2</v>
      </c>
      <c r="N44" s="67">
        <v>9.5999999999999992E-3</v>
      </c>
    </row>
    <row r="45" spans="1:14">
      <c r="A45" t="s">
        <v>798</v>
      </c>
      <c r="B45" t="s">
        <v>799</v>
      </c>
      <c r="C45" t="s">
        <v>99</v>
      </c>
      <c r="D45" t="s">
        <v>122</v>
      </c>
      <c r="E45" t="s">
        <v>800</v>
      </c>
      <c r="F45" t="s">
        <v>124</v>
      </c>
      <c r="G45" t="s">
        <v>101</v>
      </c>
      <c r="H45" s="66">
        <v>416</v>
      </c>
      <c r="I45" s="66">
        <v>22090</v>
      </c>
      <c r="J45" s="66">
        <v>0</v>
      </c>
      <c r="K45" s="66">
        <v>91.894400000000005</v>
      </c>
      <c r="L45" s="67">
        <v>0</v>
      </c>
      <c r="M45" s="67">
        <v>2.76E-2</v>
      </c>
      <c r="N45" s="67">
        <v>3.3E-3</v>
      </c>
    </row>
    <row r="46" spans="1:14">
      <c r="A46" t="s">
        <v>801</v>
      </c>
      <c r="B46" t="s">
        <v>802</v>
      </c>
      <c r="C46" t="s">
        <v>99</v>
      </c>
      <c r="D46" t="s">
        <v>122</v>
      </c>
      <c r="E46" t="s">
        <v>803</v>
      </c>
      <c r="F46" t="s">
        <v>128</v>
      </c>
      <c r="G46" t="s">
        <v>101</v>
      </c>
      <c r="H46" s="66">
        <v>630</v>
      </c>
      <c r="I46" s="66">
        <v>14170</v>
      </c>
      <c r="J46" s="66">
        <v>0</v>
      </c>
      <c r="K46" s="66">
        <v>89.271000000000001</v>
      </c>
      <c r="L46" s="67">
        <v>0</v>
      </c>
      <c r="M46" s="67">
        <v>2.6800000000000001E-2</v>
      </c>
      <c r="N46" s="67">
        <v>3.2000000000000002E-3</v>
      </c>
    </row>
    <row r="47" spans="1:14">
      <c r="A47" t="s">
        <v>804</v>
      </c>
      <c r="B47" t="s">
        <v>805</v>
      </c>
      <c r="C47" t="s">
        <v>99</v>
      </c>
      <c r="D47" t="s">
        <v>122</v>
      </c>
      <c r="E47" t="s">
        <v>806</v>
      </c>
      <c r="F47" t="s">
        <v>128</v>
      </c>
      <c r="G47" t="s">
        <v>101</v>
      </c>
      <c r="H47" s="66">
        <v>384</v>
      </c>
      <c r="I47" s="66">
        <v>64490</v>
      </c>
      <c r="J47" s="66">
        <v>0</v>
      </c>
      <c r="K47" s="66">
        <v>247.64160000000001</v>
      </c>
      <c r="L47" s="67">
        <v>0</v>
      </c>
      <c r="M47" s="67">
        <v>7.4499999999999997E-2</v>
      </c>
      <c r="N47" s="67">
        <v>8.9999999999999993E-3</v>
      </c>
    </row>
    <row r="48" spans="1:14">
      <c r="A48" t="s">
        <v>807</v>
      </c>
      <c r="B48" t="s">
        <v>808</v>
      </c>
      <c r="C48" t="s">
        <v>99</v>
      </c>
      <c r="D48" t="s">
        <v>122</v>
      </c>
      <c r="E48" t="s">
        <v>367</v>
      </c>
      <c r="F48" t="s">
        <v>131</v>
      </c>
      <c r="G48" t="s">
        <v>101</v>
      </c>
      <c r="H48" s="66">
        <v>34097</v>
      </c>
      <c r="I48" s="66">
        <v>314</v>
      </c>
      <c r="J48" s="66">
        <v>0</v>
      </c>
      <c r="K48" s="66">
        <v>107.06458000000001</v>
      </c>
      <c r="L48" s="67">
        <v>0</v>
      </c>
      <c r="M48" s="67">
        <v>3.2199999999999999E-2</v>
      </c>
      <c r="N48" s="67">
        <v>3.8999999999999998E-3</v>
      </c>
    </row>
    <row r="49" spans="1:14">
      <c r="A49" s="68" t="s">
        <v>809</v>
      </c>
      <c r="D49" s="14"/>
      <c r="E49" s="14"/>
      <c r="F49" s="14"/>
      <c r="H49" s="70">
        <v>0</v>
      </c>
      <c r="J49" s="70">
        <v>0</v>
      </c>
      <c r="K49" s="70">
        <v>0</v>
      </c>
      <c r="M49" s="69">
        <v>0</v>
      </c>
      <c r="N49" s="69">
        <v>0</v>
      </c>
    </row>
    <row r="50" spans="1:14">
      <c r="A50" t="s">
        <v>209</v>
      </c>
      <c r="B50" t="s">
        <v>209</v>
      </c>
      <c r="D50" s="14"/>
      <c r="E50" s="14"/>
      <c r="F50" t="s">
        <v>209</v>
      </c>
      <c r="G50" t="s">
        <v>209</v>
      </c>
      <c r="H50" s="66">
        <v>0</v>
      </c>
      <c r="I50" s="66">
        <v>0</v>
      </c>
      <c r="K50" s="66">
        <v>0</v>
      </c>
      <c r="L50" s="67">
        <v>0</v>
      </c>
      <c r="M50" s="67">
        <v>0</v>
      </c>
      <c r="N50" s="67">
        <v>0</v>
      </c>
    </row>
    <row r="51" spans="1:14">
      <c r="A51" s="68" t="s">
        <v>810</v>
      </c>
      <c r="D51" s="14"/>
      <c r="E51" s="14"/>
      <c r="F51" s="14"/>
      <c r="H51" s="70">
        <v>0</v>
      </c>
      <c r="J51" s="70">
        <v>0</v>
      </c>
      <c r="K51" s="70">
        <v>0</v>
      </c>
      <c r="M51" s="69">
        <v>0</v>
      </c>
      <c r="N51" s="69">
        <v>0</v>
      </c>
    </row>
    <row r="52" spans="1:14">
      <c r="A52" t="s">
        <v>209</v>
      </c>
      <c r="B52" t="s">
        <v>209</v>
      </c>
      <c r="D52" s="14"/>
      <c r="E52" s="14"/>
      <c r="F52" t="s">
        <v>209</v>
      </c>
      <c r="G52" t="s">
        <v>209</v>
      </c>
      <c r="H52" s="66">
        <v>0</v>
      </c>
      <c r="I52" s="66">
        <v>0</v>
      </c>
      <c r="K52" s="66">
        <v>0</v>
      </c>
      <c r="L52" s="67">
        <v>0</v>
      </c>
      <c r="M52" s="67">
        <v>0</v>
      </c>
      <c r="N52" s="67">
        <v>0</v>
      </c>
    </row>
    <row r="53" spans="1:14">
      <c r="A53" s="68" t="s">
        <v>811</v>
      </c>
      <c r="D53" s="14"/>
      <c r="E53" s="14"/>
      <c r="F53" s="14"/>
      <c r="H53" s="70">
        <v>0</v>
      </c>
      <c r="J53" s="70">
        <v>0</v>
      </c>
      <c r="K53" s="70">
        <v>0</v>
      </c>
      <c r="M53" s="69">
        <v>0</v>
      </c>
      <c r="N53" s="69">
        <v>0</v>
      </c>
    </row>
    <row r="54" spans="1:14">
      <c r="A54" t="s">
        <v>209</v>
      </c>
      <c r="B54" t="s">
        <v>209</v>
      </c>
      <c r="D54" s="14"/>
      <c r="E54" s="14"/>
      <c r="F54" t="s">
        <v>209</v>
      </c>
      <c r="G54" t="s">
        <v>209</v>
      </c>
      <c r="H54" s="66">
        <v>0</v>
      </c>
      <c r="I54" s="66">
        <v>0</v>
      </c>
      <c r="K54" s="66">
        <v>0</v>
      </c>
      <c r="L54" s="67">
        <v>0</v>
      </c>
      <c r="M54" s="67">
        <v>0</v>
      </c>
      <c r="N54" s="67">
        <v>0</v>
      </c>
    </row>
    <row r="55" spans="1:14">
      <c r="A55" s="68" t="s">
        <v>214</v>
      </c>
      <c r="D55" s="14"/>
      <c r="E55" s="14"/>
      <c r="F55" s="14"/>
      <c r="H55" s="70">
        <v>0</v>
      </c>
      <c r="J55" s="70">
        <v>0</v>
      </c>
      <c r="K55" s="70">
        <v>0</v>
      </c>
      <c r="M55" s="69">
        <v>0</v>
      </c>
      <c r="N55" s="69">
        <v>0</v>
      </c>
    </row>
    <row r="56" spans="1:14">
      <c r="A56" s="68" t="s">
        <v>297</v>
      </c>
      <c r="D56" s="14"/>
      <c r="E56" s="14"/>
      <c r="F56" s="14"/>
      <c r="H56" s="70">
        <v>0</v>
      </c>
      <c r="J56" s="70">
        <v>0</v>
      </c>
      <c r="K56" s="70">
        <v>0</v>
      </c>
      <c r="M56" s="69">
        <v>0</v>
      </c>
      <c r="N56" s="69">
        <v>0</v>
      </c>
    </row>
    <row r="57" spans="1:14">
      <c r="A57" t="s">
        <v>209</v>
      </c>
      <c r="B57" t="s">
        <v>209</v>
      </c>
      <c r="D57" s="14"/>
      <c r="E57" s="14"/>
      <c r="F57" t="s">
        <v>209</v>
      </c>
      <c r="G57" t="s">
        <v>209</v>
      </c>
      <c r="H57" s="66">
        <v>0</v>
      </c>
      <c r="I57" s="66">
        <v>0</v>
      </c>
      <c r="K57" s="66">
        <v>0</v>
      </c>
      <c r="L57" s="67">
        <v>0</v>
      </c>
      <c r="M57" s="67">
        <v>0</v>
      </c>
      <c r="N57" s="67">
        <v>0</v>
      </c>
    </row>
    <row r="58" spans="1:14">
      <c r="A58" s="68" t="s">
        <v>298</v>
      </c>
      <c r="D58" s="14"/>
      <c r="E58" s="14"/>
      <c r="F58" s="14"/>
      <c r="H58" s="70">
        <v>0</v>
      </c>
      <c r="J58" s="70">
        <v>0</v>
      </c>
      <c r="K58" s="70">
        <v>0</v>
      </c>
      <c r="M58" s="69">
        <v>0</v>
      </c>
      <c r="N58" s="69">
        <v>0</v>
      </c>
    </row>
    <row r="59" spans="1:14">
      <c r="A59" t="s">
        <v>209</v>
      </c>
      <c r="B59" t="s">
        <v>209</v>
      </c>
      <c r="D59" s="14"/>
      <c r="E59" s="14"/>
      <c r="F59" t="s">
        <v>209</v>
      </c>
      <c r="G59" t="s">
        <v>209</v>
      </c>
      <c r="H59" s="66">
        <v>0</v>
      </c>
      <c r="I59" s="66">
        <v>0</v>
      </c>
      <c r="K59" s="66">
        <v>0</v>
      </c>
      <c r="L59" s="67">
        <v>0</v>
      </c>
      <c r="M59" s="67">
        <v>0</v>
      </c>
      <c r="N59" s="67">
        <v>0</v>
      </c>
    </row>
    <row r="60" spans="1:14">
      <c r="A60" s="81" t="s">
        <v>216</v>
      </c>
      <c r="D60" s="14"/>
      <c r="E60" s="14"/>
      <c r="F60" s="14"/>
    </row>
    <row r="61" spans="1:14">
      <c r="A61" s="81" t="s">
        <v>291</v>
      </c>
      <c r="D61" s="14"/>
      <c r="E61" s="14"/>
      <c r="F61" s="14"/>
    </row>
    <row r="62" spans="1:14">
      <c r="A62" s="81" t="s">
        <v>292</v>
      </c>
      <c r="D62" s="14"/>
      <c r="E62" s="14"/>
      <c r="F62" s="14"/>
    </row>
    <row r="63" spans="1:14">
      <c r="A63" s="81" t="s">
        <v>293</v>
      </c>
      <c r="D63" s="14"/>
      <c r="E63" s="14"/>
      <c r="F63" s="14"/>
    </row>
    <row r="64" spans="1:14">
      <c r="A64" s="81" t="s">
        <v>294</v>
      </c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8" sqref="A8"/>
    </sheetView>
  </sheetViews>
  <sheetFormatPr defaultColWidth="0" defaultRowHeight="18" zeroHeight="1"/>
  <cols>
    <col min="1" max="1" width="44.140625" style="13" customWidth="1"/>
    <col min="2" max="2" width="13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</row>
    <row r="3" spans="1:62">
      <c r="A3" s="2" t="s">
        <v>2</v>
      </c>
      <c r="B3" t="s">
        <v>193</v>
      </c>
    </row>
    <row r="4" spans="1:62">
      <c r="A4" s="2" t="s">
        <v>3</v>
      </c>
    </row>
    <row r="5" spans="1:62">
      <c r="A5" s="63" t="s">
        <v>194</v>
      </c>
      <c r="B5" t="s">
        <v>195</v>
      </c>
    </row>
    <row r="6" spans="1:62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6"/>
    </row>
    <row r="7" spans="1:62" ht="26.25" customHeight="1">
      <c r="A7" s="95" t="s">
        <v>929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6"/>
      <c r="BJ7" s="16"/>
    </row>
    <row r="8" spans="1:62" s="16" customFormat="1" ht="20.25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89" t="s">
        <v>191</v>
      </c>
      <c r="J8" s="41" t="s">
        <v>55</v>
      </c>
      <c r="K8" s="41" t="s">
        <v>72</v>
      </c>
      <c r="L8" s="41" t="s">
        <v>56</v>
      </c>
      <c r="M8" s="41" t="s">
        <v>182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183</v>
      </c>
      <c r="H9" s="26"/>
      <c r="I9" s="18" t="s">
        <v>184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29" t="s">
        <v>76</v>
      </c>
      <c r="N10" s="30"/>
      <c r="BG10" s="14"/>
      <c r="BH10" s="16"/>
      <c r="BJ10" s="14"/>
    </row>
    <row r="11" spans="1:62" s="20" customFormat="1" ht="18" customHeight="1">
      <c r="A11" s="21" t="s">
        <v>930</v>
      </c>
      <c r="B11" s="7"/>
      <c r="C11" s="7"/>
      <c r="D11" s="7"/>
      <c r="E11" s="7"/>
      <c r="F11" s="7"/>
      <c r="G11" s="64">
        <v>209203</v>
      </c>
      <c r="H11" s="7"/>
      <c r="I11" s="64">
        <v>12.20459</v>
      </c>
      <c r="J11" s="64">
        <v>12744.9807096</v>
      </c>
      <c r="K11" s="7"/>
      <c r="L11" s="65">
        <v>1</v>
      </c>
      <c r="M11" s="65">
        <v>0.46229999999999999</v>
      </c>
      <c r="N11" s="30"/>
      <c r="BG11" s="14"/>
      <c r="BH11" s="16"/>
      <c r="BJ11" s="14"/>
    </row>
    <row r="12" spans="1:62">
      <c r="A12" s="68" t="s">
        <v>197</v>
      </c>
      <c r="C12" s="14"/>
      <c r="D12" s="14"/>
      <c r="E12" s="14"/>
      <c r="F12" s="14"/>
      <c r="G12" s="70">
        <v>201722</v>
      </c>
      <c r="I12" s="70">
        <v>0</v>
      </c>
      <c r="J12" s="70">
        <v>5765.3540280999996</v>
      </c>
      <c r="L12" s="69">
        <v>0.45240000000000002</v>
      </c>
      <c r="M12" s="69">
        <v>0.20910000000000001</v>
      </c>
    </row>
    <row r="13" spans="1:62">
      <c r="A13" s="68" t="s">
        <v>812</v>
      </c>
      <c r="C13" s="14"/>
      <c r="D13" s="14"/>
      <c r="E13" s="14"/>
      <c r="F13" s="14"/>
      <c r="G13" s="70">
        <v>1865</v>
      </c>
      <c r="I13" s="70">
        <v>0</v>
      </c>
      <c r="J13" s="70">
        <v>24.916399999999999</v>
      </c>
      <c r="L13" s="69">
        <v>2E-3</v>
      </c>
      <c r="M13" s="69">
        <v>8.9999999999999998E-4</v>
      </c>
    </row>
    <row r="14" spans="1:62">
      <c r="A14" t="s">
        <v>813</v>
      </c>
      <c r="B14" t="s">
        <v>814</v>
      </c>
      <c r="C14" t="s">
        <v>99</v>
      </c>
      <c r="D14" t="s">
        <v>815</v>
      </c>
      <c r="E14" t="s">
        <v>122</v>
      </c>
      <c r="F14" t="s">
        <v>101</v>
      </c>
      <c r="G14" s="66">
        <v>1865</v>
      </c>
      <c r="H14" s="66">
        <v>1336</v>
      </c>
      <c r="I14" s="66">
        <v>0</v>
      </c>
      <c r="J14" s="66">
        <v>24.916399999999999</v>
      </c>
      <c r="K14" s="67">
        <v>0</v>
      </c>
      <c r="L14" s="67">
        <v>2E-3</v>
      </c>
      <c r="M14" s="67">
        <v>8.9999999999999998E-4</v>
      </c>
    </row>
    <row r="15" spans="1:62">
      <c r="A15" s="68" t="s">
        <v>816</v>
      </c>
      <c r="C15" s="14"/>
      <c r="D15" s="14"/>
      <c r="E15" s="14"/>
      <c r="F15" s="14"/>
      <c r="G15" s="70">
        <v>5986</v>
      </c>
      <c r="I15" s="70">
        <v>0</v>
      </c>
      <c r="J15" s="70">
        <v>826.06799999999998</v>
      </c>
      <c r="L15" s="69">
        <v>6.4799999999999996E-2</v>
      </c>
      <c r="M15" s="69">
        <v>0.03</v>
      </c>
    </row>
    <row r="16" spans="1:62">
      <c r="A16" t="s">
        <v>817</v>
      </c>
      <c r="B16" t="s">
        <v>818</v>
      </c>
      <c r="C16" t="s">
        <v>99</v>
      </c>
      <c r="D16" t="s">
        <v>819</v>
      </c>
      <c r="E16" t="s">
        <v>122</v>
      </c>
      <c r="F16" t="s">
        <v>105</v>
      </c>
      <c r="G16" s="66">
        <v>5986</v>
      </c>
      <c r="H16" s="66">
        <v>13800</v>
      </c>
      <c r="I16" s="66">
        <v>0</v>
      </c>
      <c r="J16" s="66">
        <v>826.06799999999998</v>
      </c>
      <c r="K16" s="67">
        <v>6.9999999999999999E-4</v>
      </c>
      <c r="L16" s="67">
        <v>6.4799999999999996E-2</v>
      </c>
      <c r="M16" s="67">
        <v>0.03</v>
      </c>
    </row>
    <row r="17" spans="1:13">
      <c r="A17" s="68" t="s">
        <v>820</v>
      </c>
      <c r="C17" s="14"/>
      <c r="D17" s="14"/>
      <c r="E17" s="14"/>
      <c r="F17" s="14"/>
      <c r="G17" s="70">
        <v>30417</v>
      </c>
      <c r="I17" s="70">
        <v>0</v>
      </c>
      <c r="J17" s="70">
        <v>993.1241751</v>
      </c>
      <c r="L17" s="69">
        <v>7.7899999999999997E-2</v>
      </c>
      <c r="M17" s="69">
        <v>3.5999999999999997E-2</v>
      </c>
    </row>
    <row r="18" spans="1:13">
      <c r="A18" t="s">
        <v>821</v>
      </c>
      <c r="B18" t="s">
        <v>822</v>
      </c>
      <c r="C18" t="s">
        <v>99</v>
      </c>
      <c r="D18" t="s">
        <v>823</v>
      </c>
      <c r="E18" t="s">
        <v>122</v>
      </c>
      <c r="F18" t="s">
        <v>101</v>
      </c>
      <c r="G18" s="66">
        <v>30417</v>
      </c>
      <c r="H18" s="66">
        <v>3265.03</v>
      </c>
      <c r="I18" s="66">
        <v>0</v>
      </c>
      <c r="J18" s="66">
        <v>993.1241751</v>
      </c>
      <c r="K18" s="67">
        <v>1.4E-3</v>
      </c>
      <c r="L18" s="67">
        <v>7.7899999999999997E-2</v>
      </c>
      <c r="M18" s="67">
        <v>3.5999999999999997E-2</v>
      </c>
    </row>
    <row r="19" spans="1:13">
      <c r="A19" s="68" t="s">
        <v>824</v>
      </c>
      <c r="C19" s="14"/>
      <c r="D19" s="14"/>
      <c r="E19" s="14"/>
      <c r="F19" s="14"/>
      <c r="G19" s="70">
        <v>163454</v>
      </c>
      <c r="I19" s="70">
        <v>0</v>
      </c>
      <c r="J19" s="70">
        <v>3921.245453</v>
      </c>
      <c r="L19" s="69">
        <v>0.30769999999999997</v>
      </c>
      <c r="M19" s="69">
        <v>0.14230000000000001</v>
      </c>
    </row>
    <row r="20" spans="1:13">
      <c r="A20" t="s">
        <v>825</v>
      </c>
      <c r="B20" t="s">
        <v>826</v>
      </c>
      <c r="C20" t="s">
        <v>99</v>
      </c>
      <c r="D20" t="s">
        <v>819</v>
      </c>
      <c r="E20" t="s">
        <v>122</v>
      </c>
      <c r="F20" t="s">
        <v>105</v>
      </c>
      <c r="G20" s="66">
        <v>25813</v>
      </c>
      <c r="H20" s="66">
        <v>6582</v>
      </c>
      <c r="I20" s="66">
        <v>0</v>
      </c>
      <c r="J20" s="66">
        <v>1699.0116599999999</v>
      </c>
      <c r="K20" s="67">
        <v>5.1999999999999998E-3</v>
      </c>
      <c r="L20" s="67">
        <v>0.1333</v>
      </c>
      <c r="M20" s="67">
        <v>6.1600000000000002E-2</v>
      </c>
    </row>
    <row r="21" spans="1:13">
      <c r="A21" t="s">
        <v>827</v>
      </c>
      <c r="B21" t="s">
        <v>828</v>
      </c>
      <c r="C21" t="s">
        <v>99</v>
      </c>
      <c r="D21" t="s">
        <v>819</v>
      </c>
      <c r="E21" t="s">
        <v>122</v>
      </c>
      <c r="F21" t="s">
        <v>105</v>
      </c>
      <c r="G21" s="66">
        <v>126526</v>
      </c>
      <c r="H21" s="66">
        <v>884</v>
      </c>
      <c r="I21" s="66">
        <v>0</v>
      </c>
      <c r="J21" s="66">
        <v>1118.48984</v>
      </c>
      <c r="K21" s="67">
        <v>1.5E-3</v>
      </c>
      <c r="L21" s="67">
        <v>8.7800000000000003E-2</v>
      </c>
      <c r="M21" s="67">
        <v>4.0599999999999997E-2</v>
      </c>
    </row>
    <row r="22" spans="1:13">
      <c r="A22" t="s">
        <v>829</v>
      </c>
      <c r="B22" t="s">
        <v>830</v>
      </c>
      <c r="C22" t="s">
        <v>99</v>
      </c>
      <c r="D22" t="s">
        <v>819</v>
      </c>
      <c r="E22" t="s">
        <v>122</v>
      </c>
      <c r="F22" t="s">
        <v>105</v>
      </c>
      <c r="G22" s="66">
        <v>11115</v>
      </c>
      <c r="H22" s="66">
        <v>9930.2199999999993</v>
      </c>
      <c r="I22" s="66">
        <v>0</v>
      </c>
      <c r="J22" s="66">
        <v>1103.7439529999999</v>
      </c>
      <c r="K22" s="67">
        <v>1E-3</v>
      </c>
      <c r="L22" s="67">
        <v>8.6599999999999996E-2</v>
      </c>
      <c r="M22" s="67">
        <v>0.04</v>
      </c>
    </row>
    <row r="23" spans="1:13">
      <c r="A23" s="68" t="s">
        <v>723</v>
      </c>
      <c r="C23" s="14"/>
      <c r="D23" s="14"/>
      <c r="E23" s="14"/>
      <c r="F23" s="14"/>
      <c r="G23" s="70">
        <v>0</v>
      </c>
      <c r="I23" s="70">
        <v>0</v>
      </c>
      <c r="J23" s="70">
        <v>0</v>
      </c>
      <c r="L23" s="69">
        <v>0</v>
      </c>
      <c r="M23" s="69">
        <v>0</v>
      </c>
    </row>
    <row r="24" spans="1:13">
      <c r="A24" t="s">
        <v>209</v>
      </c>
      <c r="B24" t="s">
        <v>209</v>
      </c>
      <c r="C24" s="14"/>
      <c r="D24" s="14"/>
      <c r="E24" t="s">
        <v>209</v>
      </c>
      <c r="F24" t="s">
        <v>209</v>
      </c>
      <c r="G24" s="66">
        <v>0</v>
      </c>
      <c r="H24" s="66">
        <v>0</v>
      </c>
      <c r="J24" s="66">
        <v>0</v>
      </c>
      <c r="K24" s="67">
        <v>0</v>
      </c>
      <c r="L24" s="67">
        <v>0</v>
      </c>
      <c r="M24" s="67">
        <v>0</v>
      </c>
    </row>
    <row r="25" spans="1:13">
      <c r="A25" s="68" t="s">
        <v>831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t="s">
        <v>209</v>
      </c>
      <c r="B26" t="s">
        <v>209</v>
      </c>
      <c r="C26" s="14"/>
      <c r="D26" s="14"/>
      <c r="E26" t="s">
        <v>209</v>
      </c>
      <c r="F26" t="s">
        <v>209</v>
      </c>
      <c r="G26" s="66">
        <v>0</v>
      </c>
      <c r="H26" s="66">
        <v>0</v>
      </c>
      <c r="J26" s="66">
        <v>0</v>
      </c>
      <c r="K26" s="67">
        <v>0</v>
      </c>
      <c r="L26" s="67">
        <v>0</v>
      </c>
      <c r="M26" s="67">
        <v>0</v>
      </c>
    </row>
    <row r="27" spans="1:13">
      <c r="A27" s="68" t="s">
        <v>214</v>
      </c>
      <c r="C27" s="14"/>
      <c r="D27" s="14"/>
      <c r="E27" s="14"/>
      <c r="F27" s="14"/>
      <c r="G27" s="70">
        <v>7481</v>
      </c>
      <c r="I27" s="70">
        <v>12.20459</v>
      </c>
      <c r="J27" s="70">
        <v>6979.6266814999999</v>
      </c>
      <c r="L27" s="69">
        <v>0.54759999999999998</v>
      </c>
      <c r="M27" s="69">
        <v>0.25319999999999998</v>
      </c>
    </row>
    <row r="28" spans="1:13">
      <c r="A28" s="68" t="s">
        <v>832</v>
      </c>
      <c r="C28" s="14"/>
      <c r="D28" s="14"/>
      <c r="E28" s="14"/>
      <c r="F28" s="14"/>
      <c r="G28" s="70">
        <v>7481</v>
      </c>
      <c r="I28" s="70">
        <v>12.20459</v>
      </c>
      <c r="J28" s="70">
        <v>6979.6266814999999</v>
      </c>
      <c r="L28" s="69">
        <v>0.54759999999999998</v>
      </c>
      <c r="M28" s="69">
        <v>0.25319999999999998</v>
      </c>
    </row>
    <row r="29" spans="1:13">
      <c r="A29" t="s">
        <v>833</v>
      </c>
      <c r="B29" t="s">
        <v>834</v>
      </c>
      <c r="C29" t="s">
        <v>835</v>
      </c>
      <c r="D29" t="s">
        <v>836</v>
      </c>
      <c r="E29" t="s">
        <v>837</v>
      </c>
      <c r="F29" t="s">
        <v>109</v>
      </c>
      <c r="G29" s="66">
        <v>1751</v>
      </c>
      <c r="H29" s="66">
        <v>21925</v>
      </c>
      <c r="I29" s="66">
        <v>0</v>
      </c>
      <c r="J29" s="66">
        <v>1490.6331289</v>
      </c>
      <c r="K29" s="67">
        <v>0</v>
      </c>
      <c r="L29" s="67">
        <v>0.11700000000000001</v>
      </c>
      <c r="M29" s="67">
        <v>5.4100000000000002E-2</v>
      </c>
    </row>
    <row r="30" spans="1:13">
      <c r="A30" t="s">
        <v>838</v>
      </c>
      <c r="B30" t="s">
        <v>839</v>
      </c>
      <c r="C30" t="s">
        <v>840</v>
      </c>
      <c r="D30" t="s">
        <v>841</v>
      </c>
      <c r="E30" t="s">
        <v>837</v>
      </c>
      <c r="F30" t="s">
        <v>105</v>
      </c>
      <c r="G30" s="66">
        <v>2455</v>
      </c>
      <c r="H30" s="66">
        <v>24760</v>
      </c>
      <c r="I30" s="66">
        <v>2.6950400000000001</v>
      </c>
      <c r="J30" s="66">
        <v>2109.5308679999998</v>
      </c>
      <c r="K30" s="67">
        <v>0</v>
      </c>
      <c r="L30" s="67">
        <v>0.16550000000000001</v>
      </c>
      <c r="M30" s="67">
        <v>7.6499999999999999E-2</v>
      </c>
    </row>
    <row r="31" spans="1:13">
      <c r="A31" t="s">
        <v>842</v>
      </c>
      <c r="B31" t="s">
        <v>834</v>
      </c>
      <c r="C31" t="s">
        <v>122</v>
      </c>
      <c r="D31" t="s">
        <v>843</v>
      </c>
      <c r="E31" t="s">
        <v>837</v>
      </c>
      <c r="F31" t="s">
        <v>109</v>
      </c>
      <c r="G31" s="66">
        <v>585</v>
      </c>
      <c r="H31" s="66">
        <v>21790</v>
      </c>
      <c r="I31" s="66">
        <v>0</v>
      </c>
      <c r="J31" s="66">
        <v>494.94634020000001</v>
      </c>
      <c r="K31" s="67">
        <v>0</v>
      </c>
      <c r="L31" s="67">
        <v>3.8800000000000001E-2</v>
      </c>
      <c r="M31" s="67">
        <v>1.7999999999999999E-2</v>
      </c>
    </row>
    <row r="32" spans="1:13">
      <c r="A32" t="s">
        <v>844</v>
      </c>
      <c r="B32" t="s">
        <v>845</v>
      </c>
      <c r="C32" t="s">
        <v>835</v>
      </c>
      <c r="D32" t="s">
        <v>846</v>
      </c>
      <c r="E32" t="s">
        <v>837</v>
      </c>
      <c r="F32" t="s">
        <v>105</v>
      </c>
      <c r="G32" s="66">
        <v>2690</v>
      </c>
      <c r="H32" s="66">
        <v>30836</v>
      </c>
      <c r="I32" s="66">
        <v>9.5095500000000008</v>
      </c>
      <c r="J32" s="66">
        <v>2884.5163444</v>
      </c>
      <c r="K32" s="67">
        <v>0</v>
      </c>
      <c r="L32" s="67">
        <v>0.2263</v>
      </c>
      <c r="M32" s="67">
        <v>0.1046</v>
      </c>
    </row>
    <row r="33" spans="1:13">
      <c r="A33" s="68" t="s">
        <v>847</v>
      </c>
      <c r="C33" s="14"/>
      <c r="D33" s="14"/>
      <c r="E33" s="14"/>
      <c r="F33" s="14"/>
      <c r="G33" s="70">
        <v>0</v>
      </c>
      <c r="I33" s="70">
        <v>0</v>
      </c>
      <c r="J33" s="70">
        <v>0</v>
      </c>
      <c r="L33" s="69">
        <v>0</v>
      </c>
      <c r="M33" s="69">
        <v>0</v>
      </c>
    </row>
    <row r="34" spans="1:13">
      <c r="A34" t="s">
        <v>209</v>
      </c>
      <c r="B34" t="s">
        <v>209</v>
      </c>
      <c r="C34" s="14"/>
      <c r="D34" s="14"/>
      <c r="E34" t="s">
        <v>209</v>
      </c>
      <c r="F34" t="s">
        <v>209</v>
      </c>
      <c r="G34" s="66">
        <v>0</v>
      </c>
      <c r="H34" s="66">
        <v>0</v>
      </c>
      <c r="J34" s="66">
        <v>0</v>
      </c>
      <c r="K34" s="67">
        <v>0</v>
      </c>
      <c r="L34" s="67">
        <v>0</v>
      </c>
      <c r="M34" s="67">
        <v>0</v>
      </c>
    </row>
    <row r="35" spans="1:13">
      <c r="A35" s="68" t="s">
        <v>723</v>
      </c>
      <c r="C35" s="14"/>
      <c r="D35" s="14"/>
      <c r="E35" s="14"/>
      <c r="F35" s="14"/>
      <c r="G35" s="70">
        <v>0</v>
      </c>
      <c r="I35" s="70">
        <v>0</v>
      </c>
      <c r="J35" s="70">
        <v>0</v>
      </c>
      <c r="L35" s="69">
        <v>0</v>
      </c>
      <c r="M35" s="69">
        <v>0</v>
      </c>
    </row>
    <row r="36" spans="1:13">
      <c r="A36" t="s">
        <v>209</v>
      </c>
      <c r="B36" t="s">
        <v>209</v>
      </c>
      <c r="C36" s="14"/>
      <c r="D36" s="14"/>
      <c r="E36" t="s">
        <v>209</v>
      </c>
      <c r="F36" t="s">
        <v>209</v>
      </c>
      <c r="G36" s="66">
        <v>0</v>
      </c>
      <c r="H36" s="66">
        <v>0</v>
      </c>
      <c r="J36" s="66">
        <v>0</v>
      </c>
      <c r="K36" s="67">
        <v>0</v>
      </c>
      <c r="L36" s="67">
        <v>0</v>
      </c>
      <c r="M36" s="67">
        <v>0</v>
      </c>
    </row>
    <row r="37" spans="1:13">
      <c r="A37" s="68" t="s">
        <v>831</v>
      </c>
      <c r="C37" s="14"/>
      <c r="D37" s="14"/>
      <c r="E37" s="14"/>
      <c r="F37" s="14"/>
      <c r="G37" s="70">
        <v>0</v>
      </c>
      <c r="I37" s="70">
        <v>0</v>
      </c>
      <c r="J37" s="70">
        <v>0</v>
      </c>
      <c r="L37" s="69">
        <v>0</v>
      </c>
      <c r="M37" s="69">
        <v>0</v>
      </c>
    </row>
    <row r="38" spans="1:13">
      <c r="A38" t="s">
        <v>209</v>
      </c>
      <c r="B38" t="s">
        <v>209</v>
      </c>
      <c r="C38" s="14"/>
      <c r="D38" s="14"/>
      <c r="E38" t="s">
        <v>209</v>
      </c>
      <c r="F38" t="s">
        <v>209</v>
      </c>
      <c r="G38" s="66">
        <v>0</v>
      </c>
      <c r="H38" s="66">
        <v>0</v>
      </c>
      <c r="J38" s="66">
        <v>0</v>
      </c>
      <c r="K38" s="67">
        <v>0</v>
      </c>
      <c r="L38" s="67">
        <v>0</v>
      </c>
      <c r="M38" s="67">
        <v>0</v>
      </c>
    </row>
    <row r="39" spans="1:13">
      <c r="A39" s="81" t="s">
        <v>216</v>
      </c>
      <c r="C39" s="14"/>
      <c r="D39" s="14"/>
      <c r="E39" s="14"/>
      <c r="F39" s="14"/>
    </row>
    <row r="40" spans="1:13">
      <c r="A40" s="81" t="s">
        <v>291</v>
      </c>
      <c r="C40" s="14"/>
      <c r="D40" s="14"/>
      <c r="E40" s="14"/>
      <c r="F40" s="14"/>
    </row>
    <row r="41" spans="1:13">
      <c r="A41" s="81" t="s">
        <v>292</v>
      </c>
      <c r="C41" s="14"/>
      <c r="D41" s="14"/>
      <c r="E41" s="14"/>
      <c r="F41" s="14"/>
    </row>
    <row r="42" spans="1:13">
      <c r="A42" s="81" t="s">
        <v>293</v>
      </c>
      <c r="C42" s="14"/>
      <c r="D42" s="14"/>
      <c r="E42" s="14"/>
      <c r="F42" s="14"/>
    </row>
    <row r="43" spans="1:13">
      <c r="A43" s="81" t="s">
        <v>294</v>
      </c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</row>
    <row r="3" spans="1:64">
      <c r="A3" s="2" t="s">
        <v>2</v>
      </c>
      <c r="B3" t="s">
        <v>193</v>
      </c>
    </row>
    <row r="4" spans="1:64">
      <c r="A4" s="2" t="s">
        <v>3</v>
      </c>
    </row>
    <row r="5" spans="1:64">
      <c r="A5" s="63" t="s">
        <v>194</v>
      </c>
      <c r="B5" t="s">
        <v>195</v>
      </c>
    </row>
    <row r="6" spans="1:64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1:64" ht="26.25" customHeight="1">
      <c r="A7" s="95" t="s">
        <v>92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L7" s="16"/>
    </row>
    <row r="8" spans="1:64" s="16" customFormat="1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52</v>
      </c>
      <c r="I8" s="41" t="s">
        <v>186</v>
      </c>
      <c r="J8" s="41" t="s">
        <v>187</v>
      </c>
      <c r="K8" s="41" t="s">
        <v>55</v>
      </c>
      <c r="L8" s="41" t="s">
        <v>72</v>
      </c>
      <c r="M8" s="41" t="s">
        <v>56</v>
      </c>
      <c r="N8" s="99" t="s">
        <v>182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183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29" t="s">
        <v>76</v>
      </c>
      <c r="N10" s="29" t="s">
        <v>77</v>
      </c>
      <c r="O10" s="30"/>
      <c r="BF10" s="14"/>
      <c r="BG10" s="16"/>
      <c r="BH10" s="14"/>
    </row>
    <row r="11" spans="1:64" s="20" customFormat="1" ht="18" customHeight="1">
      <c r="A11" s="21" t="s">
        <v>93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5">
        <v>0</v>
      </c>
      <c r="N11" s="65">
        <v>0</v>
      </c>
      <c r="O11" s="30"/>
      <c r="BF11" s="14"/>
      <c r="BG11" s="16"/>
      <c r="BH11" s="14"/>
      <c r="BL11" s="14"/>
    </row>
    <row r="12" spans="1:64">
      <c r="A12" s="68" t="s">
        <v>197</v>
      </c>
      <c r="B12" s="14"/>
      <c r="C12" s="14"/>
      <c r="D12" s="14"/>
      <c r="I12" s="70">
        <v>0</v>
      </c>
      <c r="K12" s="70">
        <v>0</v>
      </c>
      <c r="M12" s="69">
        <v>0</v>
      </c>
      <c r="N12" s="69">
        <v>0</v>
      </c>
    </row>
    <row r="13" spans="1:64">
      <c r="A13" s="68" t="s">
        <v>848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209</v>
      </c>
      <c r="B14" t="s">
        <v>209</v>
      </c>
      <c r="C14" s="14"/>
      <c r="D14" s="14"/>
      <c r="E14" t="s">
        <v>209</v>
      </c>
      <c r="F14" t="s">
        <v>209</v>
      </c>
      <c r="H14" t="s">
        <v>209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849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209</v>
      </c>
      <c r="B16" t="s">
        <v>209</v>
      </c>
      <c r="C16" s="14"/>
      <c r="D16" s="14"/>
      <c r="E16" t="s">
        <v>209</v>
      </c>
      <c r="F16" t="s">
        <v>209</v>
      </c>
      <c r="H16" t="s">
        <v>209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91</v>
      </c>
      <c r="B17" s="14"/>
      <c r="C17" s="14"/>
      <c r="D17" s="14"/>
      <c r="I17" s="70">
        <v>0</v>
      </c>
      <c r="K17" s="70">
        <v>0</v>
      </c>
      <c r="M17" s="69">
        <v>0</v>
      </c>
      <c r="N17" s="69">
        <v>0</v>
      </c>
    </row>
    <row r="18" spans="1:14">
      <c r="A18" t="s">
        <v>209</v>
      </c>
      <c r="B18" t="s">
        <v>209</v>
      </c>
      <c r="C18" s="14"/>
      <c r="D18" s="14"/>
      <c r="E18" t="s">
        <v>209</v>
      </c>
      <c r="F18" t="s">
        <v>209</v>
      </c>
      <c r="H18" t="s">
        <v>209</v>
      </c>
      <c r="I18" s="66">
        <v>0</v>
      </c>
      <c r="J18" s="66">
        <v>0</v>
      </c>
      <c r="K18" s="66">
        <v>0</v>
      </c>
      <c r="L18" s="67">
        <v>0</v>
      </c>
      <c r="M18" s="67">
        <v>0</v>
      </c>
      <c r="N18" s="67">
        <v>0</v>
      </c>
    </row>
    <row r="19" spans="1:14">
      <c r="A19" s="68" t="s">
        <v>723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209</v>
      </c>
      <c r="B20" t="s">
        <v>209</v>
      </c>
      <c r="C20" s="14"/>
      <c r="D20" s="14"/>
      <c r="E20" t="s">
        <v>209</v>
      </c>
      <c r="F20" t="s">
        <v>209</v>
      </c>
      <c r="H20" t="s">
        <v>209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214</v>
      </c>
      <c r="B21" s="14"/>
      <c r="C21" s="14"/>
      <c r="D21" s="14"/>
      <c r="I21" s="70">
        <v>0</v>
      </c>
      <c r="K21" s="70">
        <v>0</v>
      </c>
      <c r="M21" s="69">
        <v>0</v>
      </c>
      <c r="N21" s="69">
        <v>0</v>
      </c>
    </row>
    <row r="22" spans="1:14">
      <c r="A22" s="68" t="s">
        <v>848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209</v>
      </c>
      <c r="B23" t="s">
        <v>209</v>
      </c>
      <c r="C23" s="14"/>
      <c r="D23" s="14"/>
      <c r="E23" t="s">
        <v>209</v>
      </c>
      <c r="F23" t="s">
        <v>209</v>
      </c>
      <c r="H23" t="s">
        <v>209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849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209</v>
      </c>
      <c r="B25" t="s">
        <v>209</v>
      </c>
      <c r="C25" s="14"/>
      <c r="D25" s="14"/>
      <c r="E25" t="s">
        <v>209</v>
      </c>
      <c r="F25" t="s">
        <v>209</v>
      </c>
      <c r="H25" t="s">
        <v>209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91</v>
      </c>
      <c r="B26" s="14"/>
      <c r="C26" s="14"/>
      <c r="D26" s="14"/>
      <c r="I26" s="70">
        <v>0</v>
      </c>
      <c r="K26" s="70">
        <v>0</v>
      </c>
      <c r="M26" s="69">
        <v>0</v>
      </c>
      <c r="N26" s="69">
        <v>0</v>
      </c>
    </row>
    <row r="27" spans="1:14">
      <c r="A27" t="s">
        <v>209</v>
      </c>
      <c r="B27" t="s">
        <v>209</v>
      </c>
      <c r="C27" s="14"/>
      <c r="D27" s="14"/>
      <c r="E27" t="s">
        <v>209</v>
      </c>
      <c r="F27" t="s">
        <v>209</v>
      </c>
      <c r="H27" t="s">
        <v>209</v>
      </c>
      <c r="I27" s="66">
        <v>0</v>
      </c>
      <c r="J27" s="66">
        <v>0</v>
      </c>
      <c r="K27" s="66">
        <v>0</v>
      </c>
      <c r="L27" s="67">
        <v>0</v>
      </c>
      <c r="M27" s="67">
        <v>0</v>
      </c>
      <c r="N27" s="67">
        <v>0</v>
      </c>
    </row>
    <row r="28" spans="1:14">
      <c r="A28" s="68" t="s">
        <v>723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209</v>
      </c>
      <c r="B29" t="s">
        <v>209</v>
      </c>
      <c r="C29" s="14"/>
      <c r="D29" s="14"/>
      <c r="E29" t="s">
        <v>209</v>
      </c>
      <c r="F29" t="s">
        <v>209</v>
      </c>
      <c r="H29" t="s">
        <v>209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1" t="s">
        <v>216</v>
      </c>
      <c r="B30" s="14"/>
      <c r="C30" s="14"/>
      <c r="D30" s="14"/>
    </row>
    <row r="31" spans="1:14">
      <c r="A31" s="81" t="s">
        <v>291</v>
      </c>
      <c r="B31" s="14"/>
      <c r="C31" s="14"/>
      <c r="D31" s="14"/>
    </row>
    <row r="32" spans="1:14">
      <c r="A32" s="81" t="s">
        <v>292</v>
      </c>
      <c r="B32" s="14"/>
      <c r="C32" s="14"/>
      <c r="D32" s="14"/>
    </row>
    <row r="33" spans="1:4">
      <c r="A33" s="81" t="s">
        <v>293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</row>
    <row r="3" spans="1:59">
      <c r="A3" s="2" t="s">
        <v>2</v>
      </c>
      <c r="B3" t="s">
        <v>193</v>
      </c>
    </row>
    <row r="4" spans="1:59">
      <c r="A4" s="2" t="s">
        <v>3</v>
      </c>
    </row>
    <row r="5" spans="1:59">
      <c r="A5" s="63" t="s">
        <v>194</v>
      </c>
      <c r="B5" t="s">
        <v>195</v>
      </c>
    </row>
    <row r="6" spans="1:59" ht="26.25" customHeight="1">
      <c r="A6" s="95" t="s">
        <v>67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9" ht="26.25" customHeight="1">
      <c r="A7" s="95" t="s">
        <v>94</v>
      </c>
      <c r="B7" s="96"/>
      <c r="C7" s="96"/>
      <c r="D7" s="96"/>
      <c r="E7" s="96"/>
      <c r="F7" s="96"/>
      <c r="G7" s="96"/>
      <c r="H7" s="96"/>
      <c r="I7" s="96"/>
      <c r="J7" s="96"/>
      <c r="K7" s="97"/>
      <c r="BG7" s="16"/>
    </row>
    <row r="8" spans="1:59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1" t="s">
        <v>182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B10" s="14"/>
      <c r="BC10" s="16"/>
      <c r="BD10" s="14"/>
    </row>
    <row r="11" spans="1:59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197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850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209</v>
      </c>
      <c r="B14" t="s">
        <v>209</v>
      </c>
      <c r="C14" s="14"/>
      <c r="D14" t="s">
        <v>209</v>
      </c>
      <c r="E14" t="s">
        <v>209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214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851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209</v>
      </c>
      <c r="B17" t="s">
        <v>209</v>
      </c>
      <c r="C17" s="14"/>
      <c r="D17" t="s">
        <v>209</v>
      </c>
      <c r="E17" t="s">
        <v>209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1" t="s">
        <v>216</v>
      </c>
      <c r="C18" s="14"/>
      <c r="D18" s="14"/>
    </row>
    <row r="19" spans="1:11">
      <c r="A19" s="81" t="s">
        <v>291</v>
      </c>
      <c r="C19" s="14"/>
      <c r="D19" s="14"/>
    </row>
    <row r="20" spans="1:11">
      <c r="A20" s="81" t="s">
        <v>292</v>
      </c>
      <c r="C20" s="14"/>
      <c r="D20" s="14"/>
    </row>
    <row r="21" spans="1:11">
      <c r="A21" s="81" t="s">
        <v>293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36FC8E-14FF-4EB6-A3A6-BD4F62A3557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6D7254CE-BAD7-453B-AB43-5E7B173C4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9B966-BA60-42E8-B24E-FAD3AE66F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520042177_b8834_0220</dc:title>
  <dc:creator>Yuli</dc:creator>
  <cp:lastModifiedBy>User</cp:lastModifiedBy>
  <dcterms:created xsi:type="dcterms:W3CDTF">2015-11-10T09:34:27Z</dcterms:created>
  <dcterms:modified xsi:type="dcterms:W3CDTF">2022-02-10T16:42:45Z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