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C42" i="1"/>
  <c r="D11" i="1" s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<sst xmlns="http://schemas.openxmlformats.org/spreadsheetml/2006/main" count="2546" uniqueCount="369">
  <si>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</si>
  <si>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</si>
  <si>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</si>
  <si>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</si>
  <si>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</si>
  <si>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</si>
  <si>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</si>
  <si>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</si>
  <si>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</si>
  <si>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</si>
  <si>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</si>
  <si>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</si>
  <si>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</si>
  <si>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</si>
  <si>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</si>
  <si>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</si>
  <si>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</si>
  <si>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</si>
  <si>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</si>
  <si>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</si>
  <si>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</si>
  <si>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</si>
  <si>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</si>
  <si>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</si>
  <si>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</si>
  <si>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</si>
  <si>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</si>
  <si>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</si>
  <si>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</si>
  <si>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</si>
  <si>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</si>
  <si>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</si>
  <si>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</si>
  <si>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</si>
  <si>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</si>
  <si>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</si>
  <si>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</si>
  <si>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</si>
  <si>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</si>
  <si>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</si>
  <si>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</si>
  <si>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</si>
  <si>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</si>
  <si>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</si>
  <si>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</si>
  <si>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</si>
  <si>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</si>
  <si>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</si>
  <si>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</si>
  <si>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</si>
  <si>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</si>
  <si>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</si>
  <si>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</si>
  <si>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</si>
  <si>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</si>
  <si>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</si>
  <si>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</si>
  <si>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</si>
  <si>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</si>
  <si>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</si>
  <si>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</si>
  <si>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</si>
  <si>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</si>
  <si>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</si>
  <si>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</si>
  <si>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</si>
  <si>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</si>
  <si>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</si>
  <si>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</si>
  <si>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</si>
  <si>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</si>
  <si>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</si>
  <si>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</si>
  <si>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</si>
  <si>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</si>
  <si>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</si>
  <si>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</si>
  <si>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</si>
  <si>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</si>
  <si>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</si>
  <si>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</si>
  <si>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</si>
  <si>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</si>
  <si>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</si>
  <si>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</si>
  <si>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</si>
  <si>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</si>
  <si>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</si>
  <si>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</si>
  <si>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</si>
  <si>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</si>
  <si>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</si>
  <si>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</si>
  <si>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</si>
  <si>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</si>
  <si>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</si>
  <si>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</si>
  <si>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</si>
  <si>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</si>
  <si>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</si>
  <si>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</si>
  <si>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</si>
  <si>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</si>
  <si>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</si>
  <si>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</si>
  <si>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</si>
  <si>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</si>
  <si>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</si>
  <si>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</si>
  <si>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</si>
  <si>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</si>
  <si>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</si>
  <si>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</si>
  <si>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</si>
  <si>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</si>
  <si>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</si>
  <si>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</si>
  <si>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</si>
  <si>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</si>
  <si>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</si>
  <si>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</si>
  <si>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</si>
  <si>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</si>
  <si>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</si>
  <si>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</si>
  <si>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</si>
  <si>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</si>
  <si>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</si>
  <si>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</si>
  <si>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</si>
  <si>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</si>
  <si>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</si>
  <si>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</si>
  <si>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</si>
  <si>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</si>
  <si>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</si>
  <si>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</si>
  <si>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</si>
  <si>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</si>
  <si>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</si>
  <si>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</si>
  <si>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</si>
  <si>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</si>
  <si>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</si>
  <si>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</si>
  <si>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</si>
  <si>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</si>
  <si>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</si>
  <si>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</si>
  <si>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</si>
  <si>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</si>
  <si>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</si>
  <si>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</si>
  <si>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</si>
  <si>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</si>
  <si>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</si>
  <si>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</si>
  <si>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</si>
  <si>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</si>
  <si>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</si>
  <si>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</si>
  <si>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</si>
  <si>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</si>
  <si>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</si>
  <si>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</si>
  <si>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</si>
  <si>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</si>
  <si>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</si>
  <si>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</si>
  <si>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</si>
  <si>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</si>
  <si>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</si>
  <si>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</si>
  <si>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</si>
  <si>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</si>
  <si>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</si>
  <si>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</si>
  <si>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</si>
  <si>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</si>
  <si>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</si>
  <si>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</si>
  <si>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</si>
  <si>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</si>
  <si>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</si>
  <si>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</si>
  <si>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</si>
  <si>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</si>
  <si>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</si>
  <si>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</si>
  <si>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</si>
  <si>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</si>
  <si>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</si>
  <si>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</si>
  <si>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</si>
  <si>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</si>
  <si>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</si>
  <si>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</si>
  <si>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</si>
  <si>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</si>
  <si>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</si>
  <si>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</si>
  <si>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</si>
  <si>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</si>
  <si>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</si>
  <si>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</si>
  <si>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</si>
  <si>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</si>
  <si>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</si>
  <si>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</si>
  <si>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</si>
  <si>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</si>
  <si>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</si>
  <si>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</si>
  <si>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</si>
  <si>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</si>
  <si>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</si>
  <si>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</si>
  <si>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</si>
  <si>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</si>
  <si>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</si>
  <si>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</si>
  <si>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113- בנק ישראל- מק"מ</t>
  </si>
  <si>
    <t>8230112</t>
  </si>
  <si>
    <t>RF</t>
  </si>
  <si>
    <t>23/02/22</t>
  </si>
  <si>
    <t>מ.ק.מ.     1112- בנק ישראל- מק"מ</t>
  </si>
  <si>
    <t>8221111</t>
  </si>
  <si>
    <t>02/11/21</t>
  </si>
  <si>
    <t>מ.ק.מ.     1212- בנק ישראל- מק"מ</t>
  </si>
  <si>
    <t>8221210</t>
  </si>
  <si>
    <t>27/02/22</t>
  </si>
  <si>
    <t>מ.ק.מ.   413- בנק ישראל- מק"מ</t>
  </si>
  <si>
    <t>8230419</t>
  </si>
  <si>
    <t>16/05/22</t>
  </si>
  <si>
    <t>מ.ק.מ.  223- בנק ישראל- מק"מ</t>
  </si>
  <si>
    <t>8830226</t>
  </si>
  <si>
    <t>24/02/22</t>
  </si>
  <si>
    <t>מ.ק.מ.  613- בנק ישראל- מק"מ</t>
  </si>
  <si>
    <t>8230617</t>
  </si>
  <si>
    <t>16/06/22</t>
  </si>
  <si>
    <t>מ.ק.מ. 313- בנק ישראל- מק"מ</t>
  </si>
  <si>
    <t>8230310</t>
  </si>
  <si>
    <t>25/05/22</t>
  </si>
  <si>
    <t>מ.ק.מ. 513- בנק ישראל- מק"מ</t>
  </si>
  <si>
    <t>8230518</t>
  </si>
  <si>
    <t>03/05/22</t>
  </si>
  <si>
    <t>מ.ק.מ. 912- בנק ישראל- מק"מ</t>
  </si>
  <si>
    <t>8220915</t>
  </si>
  <si>
    <t>01/09/21</t>
  </si>
  <si>
    <t>סה"כ שחר</t>
  </si>
  <si>
    <t>ממשל שקלית 1123- האוצר - ממשלתית שקלית</t>
  </si>
  <si>
    <t>1155068</t>
  </si>
  <si>
    <t>06/01/22</t>
  </si>
  <si>
    <t>ממשלתי 0323</t>
  </si>
  <si>
    <t>1126747</t>
  </si>
  <si>
    <t>02/06/22</t>
  </si>
  <si>
    <t>ממשלתי שקלי 723</t>
  </si>
  <si>
    <t>1167105</t>
  </si>
  <si>
    <t>29/07/21</t>
  </si>
  <si>
    <t>סה"כ גילון</t>
  </si>
  <si>
    <t>ממשל משתנה 0526- האוצר - ממשלתית משתנה</t>
  </si>
  <si>
    <t>1141795</t>
  </si>
  <si>
    <t>17/10/21</t>
  </si>
  <si>
    <t>ממשלת משתנה 1130- האוצר - ממשלתית משתנה</t>
  </si>
  <si>
    <t>1166552</t>
  </si>
  <si>
    <t>30/11/21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</si>
  <si>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</si>
  <si>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</si>
  <si>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</si>
  <si>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</si>
  <si>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</si>
  <si>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</si>
  <si>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</si>
  <si>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</si>
  <si>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</si>
  <si>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</si>
  <si>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</si>
  <si>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חשמל     אגח 26- חשמל</t>
  </si>
  <si>
    <t>6000202</t>
  </si>
  <si>
    <t>520000472</t>
  </si>
  <si>
    <t>אנרגיה</t>
  </si>
  <si>
    <t>Aa1.il</t>
  </si>
  <si>
    <t>16/06/20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</si>
  <si>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</si>
  <si>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</si>
  <si>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</si>
  <si>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</si>
  <si>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</si>
  <si>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</si>
  <si>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יוניברסל אגח ב- יוניברסל מוטורס-UMI</t>
  </si>
  <si>
    <t>1141647</t>
  </si>
  <si>
    <t>511809071</t>
  </si>
  <si>
    <t>מסחר</t>
  </si>
  <si>
    <t>ilAA-</t>
  </si>
  <si>
    <t>12/09/21</t>
  </si>
  <si>
    <t>פז נפט אג5- פז חברת הנפט</t>
  </si>
  <si>
    <t>1139534</t>
  </si>
  <si>
    <t>510216054</t>
  </si>
  <si>
    <t>ilA+</t>
  </si>
  <si>
    <t>09/07/20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</si>
  <si>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</si>
  <si>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</si>
  <si>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</si>
  <si>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</si>
  <si>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</si>
  <si>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</si>
  <si>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</si>
  <si>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</si>
  <si>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</si>
  <si>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</si>
  <si>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</si>
  <si>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</si>
  <si>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</si>
  <si>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</si>
  <si>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</si>
  <si>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</si>
  <si>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</si>
  <si>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</si>
  <si>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</si>
  <si>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</si>
  <si>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</si>
  <si>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</si>
  <si>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</si>
  <si>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</si>
  <si>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</si>
  <si>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</si>
  <si>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</si>
  <si>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</si>
  <si>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</si>
  <si>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</si>
  <si>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</si>
  <si>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</si>
  <si>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</si>
  <si>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</si>
  <si>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</si>
  <si>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</si>
  <si>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</si>
  <si>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</si>
  <si>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</si>
  <si>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</si>
  <si>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</si>
  <si>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</si>
  <si>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</si>
  <si>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</si>
  <si>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</si>
  <si>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</si>
  <si>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</si>
  <si>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</si>
  <si>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</si>
  <si>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1321</t>
  </si>
  <si>
    <t>AA+</t>
  </si>
  <si>
    <t>30/06/22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</si>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</sst>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opLeftCell="A17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43312.823389999954</v>
      </c>
      <c r="D11" s="76">
        <f>C11/$C$42</f>
        <v>0.12226104773124645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305205.9370952</v>
      </c>
      <c r="D13" s="78">
        <f t="shared" ref="D13:D22" si="0">C13/$C$42</f>
        <v>0.86151847703540085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2564.3494451370002</v>
      </c>
      <c r="D15" s="78">
        <f t="shared" si="0"/>
        <v>7.2385041050885522E-3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3181.9989799837799</v>
      </c>
      <c r="D33" s="78">
        <f t="shared" si="1"/>
        <v>8.981971128263936E-3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354265.10891032079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I23" sqref="I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43312.823389999954</v>
      </c>
      <c r="K11" s="76">
        <f>J11/$J$11</f>
        <v>1</v>
      </c>
      <c r="L11" s="76">
        <f>J11/'סכום נכסי הקרן'!$C$42</f>
        <v>0.12226104773124645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43312.823389999954</v>
      </c>
      <c r="K12" s="80">
        <f t="shared" ref="K12:K31" si="0">J12/$J$11</f>
        <v>1</v>
      </c>
      <c r="L12" s="80">
        <f>J12/'סכום נכסי הקרן'!$C$42</f>
        <v>0.12226104773124645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43312.823389999954</v>
      </c>
      <c r="K13" s="80">
        <f t="shared" si="0"/>
        <v>1</v>
      </c>
      <c r="L13" s="80">
        <f>J13/'סכום נכסי הקרן'!$C$42</f>
        <v>0.12226104773124645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44375.14756-1062.32417000004</f>
        <v>43312.823389999954</v>
      </c>
      <c r="K14" s="78">
        <f t="shared" si="0"/>
        <v>1</v>
      </c>
      <c r="L14" s="78">
        <f>J14/'סכום נכסי הקרן'!$C$42</f>
        <v>0.12226104773124645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f t="shared" si="0"/>
        <v>0</v>
      </c>
      <c r="L15" s="80">
        <f>J15/'סכום נכסי הקרן'!$C$42</f>
        <v>0</v>
      </c>
    </row>
    <row r="16" spans="2:13">
      <c r="B16" t="s">
        <v>208</v>
      </c>
      <c r="C16" t="s">
        <v>208</v>
      </c>
      <c r="D16" s="16"/>
      <c r="E16" t="s">
        <v>208</v>
      </c>
      <c r="G16" t="s">
        <v>208</v>
      </c>
      <c r="H16" s="78">
        <v>0</v>
      </c>
      <c r="I16" s="78">
        <v>0</v>
      </c>
      <c r="J16" s="77">
        <v>0</v>
      </c>
      <c r="K16" s="78">
        <f t="shared" si="0"/>
        <v>0</v>
      </c>
      <c r="L16" s="78">
        <f>J16/'סכום נכסי הקרן'!$C$42</f>
        <v>0</v>
      </c>
    </row>
    <row r="17" spans="2:12">
      <c r="B17" s="79" t="s">
        <v>209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208</v>
      </c>
      <c r="C18" t="s">
        <v>208</v>
      </c>
      <c r="D18" s="16"/>
      <c r="E18" t="s">
        <v>208</v>
      </c>
      <c r="G18" t="s">
        <v>208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210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213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1.21</v>
      </c>
      <c r="I11" s="7"/>
      <c r="J11" s="7"/>
      <c r="K11" s="76">
        <v>9.7000000000000003E-3</v>
      </c>
      <c r="L11" s="75">
        <v>305390270</v>
      </c>
      <c r="M11" s="7"/>
      <c r="N11" s="75">
        <v>0</v>
      </c>
      <c r="O11" s="75">
        <v>305205.9370952</v>
      </c>
      <c r="P11" s="7"/>
      <c r="Q11" s="76">
        <v>1</v>
      </c>
      <c r="R11" s="76">
        <v>0.8589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1.21</v>
      </c>
      <c r="K12" s="80">
        <v>9.7000000000000003E-3</v>
      </c>
      <c r="L12" s="81">
        <v>305390270</v>
      </c>
      <c r="N12" s="81">
        <v>0</v>
      </c>
      <c r="O12" s="81">
        <v>305205.9370952</v>
      </c>
      <c r="Q12" s="80">
        <v>1</v>
      </c>
      <c r="R12" s="80">
        <v>0.8589</v>
      </c>
    </row>
    <row r="13" spans="2:53">
      <c r="B13" s="79" t="s">
        <v>217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208</v>
      </c>
      <c r="C15" t="s">
        <v>208</v>
      </c>
      <c r="D15" s="16"/>
      <c r="E15" t="s">
        <v>208</v>
      </c>
      <c r="H15" s="77">
        <v>0</v>
      </c>
      <c r="I15" t="s">
        <v>208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219</v>
      </c>
      <c r="C16" s="16"/>
      <c r="D16" s="16"/>
      <c r="H16" s="81">
        <v>1.21</v>
      </c>
      <c r="K16" s="80">
        <v>9.7000000000000003E-3</v>
      </c>
      <c r="L16" s="81">
        <v>305390270</v>
      </c>
      <c r="N16" s="81">
        <v>0</v>
      </c>
      <c r="O16" s="81">
        <v>305205.9370952</v>
      </c>
      <c r="Q16" s="80">
        <v>1</v>
      </c>
      <c r="R16" s="80">
        <v>0.8589</v>
      </c>
    </row>
    <row r="17" spans="2:18">
      <c r="B17" s="79" t="s">
        <v>220</v>
      </c>
      <c r="C17" s="16"/>
      <c r="D17" s="16"/>
      <c r="H17" s="81">
        <v>0.56000000000000005</v>
      </c>
      <c r="K17" s="80">
        <v>9.9000000000000008E-3</v>
      </c>
      <c r="L17" s="81">
        <v>229530002</v>
      </c>
      <c r="N17" s="81">
        <v>0</v>
      </c>
      <c r="O17" s="81">
        <v>228177.85813559999</v>
      </c>
      <c r="Q17" s="80">
        <v>0.74760000000000004</v>
      </c>
      <c r="R17" s="80">
        <v>0.64219999999999999</v>
      </c>
    </row>
    <row r="18" spans="2:18">
      <c r="B18" t="s">
        <v>221</v>
      </c>
      <c r="C18" t="s">
        <v>222</v>
      </c>
      <c r="D18" t="s">
        <v>100</v>
      </c>
      <c r="E18" t="s">
        <v>223</v>
      </c>
      <c r="G18" t="s">
        <v>224</v>
      </c>
      <c r="H18" s="77">
        <v>0.52</v>
      </c>
      <c r="I18" t="s">
        <v>102</v>
      </c>
      <c r="J18" s="78">
        <v>0</v>
      </c>
      <c r="K18" s="78">
        <v>8.3999999999999995E-3</v>
      </c>
      <c r="L18" s="77">
        <v>37057634</v>
      </c>
      <c r="M18" s="77">
        <v>99.57</v>
      </c>
      <c r="N18" s="77">
        <v>0</v>
      </c>
      <c r="O18" s="77">
        <v>36898.286173799999</v>
      </c>
      <c r="P18" s="78">
        <v>3.0999999999999999E-3</v>
      </c>
      <c r="Q18" s="78">
        <v>0.12089999999999999</v>
      </c>
      <c r="R18" s="78">
        <v>0.1038</v>
      </c>
    </row>
    <row r="19" spans="2:18">
      <c r="B19" t="s">
        <v>225</v>
      </c>
      <c r="C19" t="s">
        <v>226</v>
      </c>
      <c r="D19" t="s">
        <v>100</v>
      </c>
      <c r="E19" t="s">
        <v>223</v>
      </c>
      <c r="G19" t="s">
        <v>227</v>
      </c>
      <c r="H19" s="77">
        <v>0.34</v>
      </c>
      <c r="I19" t="s">
        <v>102</v>
      </c>
      <c r="J19" s="78">
        <v>0</v>
      </c>
      <c r="K19" s="78">
        <v>8.5000000000000006E-3</v>
      </c>
      <c r="L19" s="77">
        <v>11954336</v>
      </c>
      <c r="M19" s="77">
        <v>99.71</v>
      </c>
      <c r="N19" s="77">
        <v>0</v>
      </c>
      <c r="O19" s="77">
        <v>11919.668425600001</v>
      </c>
      <c r="P19" s="78">
        <v>1.1000000000000001E-3</v>
      </c>
      <c r="Q19" s="78">
        <v>3.9100000000000003E-2</v>
      </c>
      <c r="R19" s="78">
        <v>3.3500000000000002E-2</v>
      </c>
    </row>
    <row r="20" spans="2:18">
      <c r="B20" t="s">
        <v>228</v>
      </c>
      <c r="C20" t="s">
        <v>229</v>
      </c>
      <c r="D20" t="s">
        <v>100</v>
      </c>
      <c r="E20" t="s">
        <v>223</v>
      </c>
      <c r="G20" t="s">
        <v>230</v>
      </c>
      <c r="H20" s="77">
        <v>0.44</v>
      </c>
      <c r="I20" t="s">
        <v>102</v>
      </c>
      <c r="J20" s="78">
        <v>0</v>
      </c>
      <c r="K20" s="78">
        <v>7.3000000000000001E-3</v>
      </c>
      <c r="L20" s="77">
        <v>82314518</v>
      </c>
      <c r="M20" s="77">
        <v>99.68</v>
      </c>
      <c r="N20" s="77">
        <v>0</v>
      </c>
      <c r="O20" s="77">
        <v>82051.111542400002</v>
      </c>
      <c r="P20" s="78">
        <v>6.8999999999999999E-3</v>
      </c>
      <c r="Q20" s="78">
        <v>0.26879999999999998</v>
      </c>
      <c r="R20" s="78">
        <v>0.23089999999999999</v>
      </c>
    </row>
    <row r="21" spans="2:18">
      <c r="B21" t="s">
        <v>231</v>
      </c>
      <c r="C21" t="s">
        <v>232</v>
      </c>
      <c r="D21" t="s">
        <v>100</v>
      </c>
      <c r="E21" t="s">
        <v>223</v>
      </c>
      <c r="G21" t="s">
        <v>233</v>
      </c>
      <c r="H21" s="77">
        <v>0.76</v>
      </c>
      <c r="I21" t="s">
        <v>102</v>
      </c>
      <c r="J21" s="78">
        <v>0</v>
      </c>
      <c r="K21" s="78">
        <v>1.34E-2</v>
      </c>
      <c r="L21" s="77">
        <v>18000000</v>
      </c>
      <c r="M21" s="77">
        <v>98.99</v>
      </c>
      <c r="N21" s="77">
        <v>0</v>
      </c>
      <c r="O21" s="77">
        <v>17818.2</v>
      </c>
      <c r="P21" s="78">
        <v>1.6000000000000001E-3</v>
      </c>
      <c r="Q21" s="78">
        <v>5.8400000000000001E-2</v>
      </c>
      <c r="R21" s="78">
        <v>5.0099999999999999E-2</v>
      </c>
    </row>
    <row r="22" spans="2:18">
      <c r="B22" t="s">
        <v>234</v>
      </c>
      <c r="C22" t="s">
        <v>235</v>
      </c>
      <c r="D22" t="s">
        <v>100</v>
      </c>
      <c r="E22" t="s">
        <v>223</v>
      </c>
      <c r="G22" t="s">
        <v>236</v>
      </c>
      <c r="H22" s="77">
        <v>0.61</v>
      </c>
      <c r="I22" t="s">
        <v>102</v>
      </c>
      <c r="J22" s="78">
        <v>0</v>
      </c>
      <c r="K22" s="78">
        <v>1.17E-2</v>
      </c>
      <c r="L22" s="77">
        <v>31691641</v>
      </c>
      <c r="M22" s="77">
        <v>99.29</v>
      </c>
      <c r="N22" s="77">
        <v>0</v>
      </c>
      <c r="O22" s="77">
        <v>31466.630348899998</v>
      </c>
      <c r="P22" s="78">
        <v>2.5999999999999999E-3</v>
      </c>
      <c r="Q22" s="78">
        <v>0.1031</v>
      </c>
      <c r="R22" s="78">
        <v>8.8599999999999998E-2</v>
      </c>
    </row>
    <row r="23" spans="2:18">
      <c r="B23" t="s">
        <v>237</v>
      </c>
      <c r="C23" t="s">
        <v>238</v>
      </c>
      <c r="D23" t="s">
        <v>100</v>
      </c>
      <c r="E23" t="s">
        <v>223</v>
      </c>
      <c r="G23" t="s">
        <v>239</v>
      </c>
      <c r="H23" s="77">
        <v>0.94</v>
      </c>
      <c r="I23" t="s">
        <v>102</v>
      </c>
      <c r="J23" s="78">
        <v>0</v>
      </c>
      <c r="K23" s="78">
        <v>1.41E-2</v>
      </c>
      <c r="L23" s="77">
        <v>15083900</v>
      </c>
      <c r="M23" s="77">
        <v>98.7</v>
      </c>
      <c r="N23" s="77">
        <v>0</v>
      </c>
      <c r="O23" s="77">
        <v>14887.809300000001</v>
      </c>
      <c r="P23" s="78">
        <v>1.4E-3</v>
      </c>
      <c r="Q23" s="78">
        <v>4.8800000000000003E-2</v>
      </c>
      <c r="R23" s="78">
        <v>4.19E-2</v>
      </c>
    </row>
    <row r="24" spans="2:18">
      <c r="B24" t="s">
        <v>240</v>
      </c>
      <c r="C24" t="s">
        <v>241</v>
      </c>
      <c r="D24" t="s">
        <v>100</v>
      </c>
      <c r="E24" t="s">
        <v>223</v>
      </c>
      <c r="G24" t="s">
        <v>242</v>
      </c>
      <c r="H24" s="77">
        <v>0.67</v>
      </c>
      <c r="I24" t="s">
        <v>102</v>
      </c>
      <c r="J24" s="78">
        <v>0</v>
      </c>
      <c r="K24" s="78">
        <v>1.3100000000000001E-2</v>
      </c>
      <c r="L24" s="77">
        <v>26432873</v>
      </c>
      <c r="M24" s="77">
        <v>99.13</v>
      </c>
      <c r="N24" s="77">
        <v>0</v>
      </c>
      <c r="O24" s="77">
        <v>26202.9070049</v>
      </c>
      <c r="P24" s="78">
        <v>2.3999999999999998E-3</v>
      </c>
      <c r="Q24" s="78">
        <v>8.5900000000000004E-2</v>
      </c>
      <c r="R24" s="78">
        <v>7.3700000000000002E-2</v>
      </c>
    </row>
    <row r="25" spans="2:18">
      <c r="B25" t="s">
        <v>243</v>
      </c>
      <c r="C25" t="s">
        <v>244</v>
      </c>
      <c r="D25" t="s">
        <v>100</v>
      </c>
      <c r="E25" t="s">
        <v>223</v>
      </c>
      <c r="G25" t="s">
        <v>245</v>
      </c>
      <c r="H25" s="77">
        <v>0.84</v>
      </c>
      <c r="I25" t="s">
        <v>102</v>
      </c>
      <c r="J25" s="78">
        <v>0</v>
      </c>
      <c r="K25" s="78">
        <v>1.32E-2</v>
      </c>
      <c r="L25" s="77">
        <v>5544000</v>
      </c>
      <c r="M25" s="77">
        <v>98.9</v>
      </c>
      <c r="N25" s="77">
        <v>0</v>
      </c>
      <c r="O25" s="77">
        <v>5483.0159999999996</v>
      </c>
      <c r="P25" s="78">
        <v>5.0000000000000001E-4</v>
      </c>
      <c r="Q25" s="78">
        <v>1.7999999999999999E-2</v>
      </c>
      <c r="R25" s="78">
        <v>1.54E-2</v>
      </c>
    </row>
    <row r="26" spans="2:18">
      <c r="B26" t="s">
        <v>246</v>
      </c>
      <c r="C26" t="s">
        <v>247</v>
      </c>
      <c r="D26" t="s">
        <v>100</v>
      </c>
      <c r="E26" t="s">
        <v>223</v>
      </c>
      <c r="G26" t="s">
        <v>248</v>
      </c>
      <c r="H26" s="77">
        <v>0.19</v>
      </c>
      <c r="I26" t="s">
        <v>102</v>
      </c>
      <c r="J26" s="78">
        <v>0</v>
      </c>
      <c r="K26" s="78">
        <v>3.2000000000000002E-3</v>
      </c>
      <c r="L26" s="77">
        <v>1451100</v>
      </c>
      <c r="M26" s="77">
        <v>99.94</v>
      </c>
      <c r="N26" s="77">
        <v>0</v>
      </c>
      <c r="O26" s="77">
        <v>1450.2293400000001</v>
      </c>
      <c r="P26" s="78">
        <v>1E-4</v>
      </c>
      <c r="Q26" s="78">
        <v>4.7999999999999996E-3</v>
      </c>
      <c r="R26" s="78">
        <v>4.1000000000000003E-3</v>
      </c>
    </row>
    <row r="27" spans="2:18">
      <c r="B27" s="79" t="s">
        <v>249</v>
      </c>
      <c r="C27" s="16"/>
      <c r="D27" s="16"/>
      <c r="H27" s="81">
        <v>0.9</v>
      </c>
      <c r="K27" s="80">
        <v>1.35E-2</v>
      </c>
      <c r="L27" s="81">
        <v>50811736</v>
      </c>
      <c r="N27" s="81">
        <v>0</v>
      </c>
      <c r="O27" s="81">
        <v>52125.680940799997</v>
      </c>
      <c r="Q27" s="80">
        <v>0.17080000000000001</v>
      </c>
      <c r="R27" s="80">
        <v>0.1467</v>
      </c>
    </row>
    <row r="28" spans="2:18">
      <c r="B28" t="s">
        <v>250</v>
      </c>
      <c r="C28" t="s">
        <v>251</v>
      </c>
      <c r="D28" t="s">
        <v>100</v>
      </c>
      <c r="E28" t="s">
        <v>223</v>
      </c>
      <c r="G28" t="s">
        <v>252</v>
      </c>
      <c r="H28" s="77">
        <v>1.4</v>
      </c>
      <c r="I28" t="s">
        <v>102</v>
      </c>
      <c r="J28" s="78">
        <v>1.4999999999999999E-2</v>
      </c>
      <c r="K28" s="78">
        <v>1.66E-2</v>
      </c>
      <c r="L28" s="77">
        <v>10700000</v>
      </c>
      <c r="M28" s="77">
        <v>100.64</v>
      </c>
      <c r="N28" s="77">
        <v>0</v>
      </c>
      <c r="O28" s="77">
        <v>10768.48</v>
      </c>
      <c r="P28" s="78">
        <v>6.9999999999999999E-4</v>
      </c>
      <c r="Q28" s="78">
        <v>3.5299999999999998E-2</v>
      </c>
      <c r="R28" s="78">
        <v>3.0300000000000001E-2</v>
      </c>
    </row>
    <row r="29" spans="2:18">
      <c r="B29" t="s">
        <v>253</v>
      </c>
      <c r="C29" t="s">
        <v>254</v>
      </c>
      <c r="D29" t="s">
        <v>100</v>
      </c>
      <c r="E29" t="s">
        <v>223</v>
      </c>
      <c r="G29" t="s">
        <v>255</v>
      </c>
      <c r="H29" s="77">
        <v>0.75</v>
      </c>
      <c r="I29" t="s">
        <v>102</v>
      </c>
      <c r="J29" s="78">
        <v>4.2500000000000003E-2</v>
      </c>
      <c r="K29" s="78">
        <v>1.2500000000000001E-2</v>
      </c>
      <c r="L29" s="77">
        <v>38611736</v>
      </c>
      <c r="M29" s="77">
        <v>103.28</v>
      </c>
      <c r="N29" s="77">
        <v>0</v>
      </c>
      <c r="O29" s="77">
        <v>39878.200940800001</v>
      </c>
      <c r="P29" s="78">
        <v>2.7000000000000001E-3</v>
      </c>
      <c r="Q29" s="78">
        <v>0.13070000000000001</v>
      </c>
      <c r="R29" s="78">
        <v>0.11219999999999999</v>
      </c>
    </row>
    <row r="30" spans="2:18">
      <c r="B30" t="s">
        <v>256</v>
      </c>
      <c r="C30" t="s">
        <v>257</v>
      </c>
      <c r="D30" t="s">
        <v>100</v>
      </c>
      <c r="E30" t="s">
        <v>223</v>
      </c>
      <c r="G30" t="s">
        <v>258</v>
      </c>
      <c r="H30" s="77">
        <v>1.08</v>
      </c>
      <c r="I30" t="s">
        <v>102</v>
      </c>
      <c r="J30" s="78">
        <v>1.5E-3</v>
      </c>
      <c r="K30" s="78">
        <v>1.5900000000000001E-2</v>
      </c>
      <c r="L30" s="77">
        <v>1500000</v>
      </c>
      <c r="M30" s="77">
        <v>98.6</v>
      </c>
      <c r="N30" s="77">
        <v>0</v>
      </c>
      <c r="O30" s="77">
        <v>1479</v>
      </c>
      <c r="P30" s="78">
        <v>1E-4</v>
      </c>
      <c r="Q30" s="78">
        <v>4.7999999999999996E-3</v>
      </c>
      <c r="R30" s="78">
        <v>4.1999999999999997E-3</v>
      </c>
    </row>
    <row r="31" spans="2:18">
      <c r="B31" s="79" t="s">
        <v>259</v>
      </c>
      <c r="C31" s="16"/>
      <c r="D31" s="16"/>
      <c r="H31" s="81">
        <v>7.77</v>
      </c>
      <c r="K31" s="80">
        <v>6.9999999999999999E-4</v>
      </c>
      <c r="L31" s="81">
        <v>25048532</v>
      </c>
      <c r="N31" s="81">
        <v>0</v>
      </c>
      <c r="O31" s="81">
        <v>24902.398018799999</v>
      </c>
      <c r="Q31" s="80">
        <v>8.1600000000000006E-2</v>
      </c>
      <c r="R31" s="80">
        <v>7.0099999999999996E-2</v>
      </c>
    </row>
    <row r="32" spans="2:18">
      <c r="B32" t="s">
        <v>260</v>
      </c>
      <c r="C32" t="s">
        <v>261</v>
      </c>
      <c r="D32" t="s">
        <v>100</v>
      </c>
      <c r="E32" t="s">
        <v>223</v>
      </c>
      <c r="G32" t="s">
        <v>262</v>
      </c>
      <c r="H32" s="77">
        <v>3.92</v>
      </c>
      <c r="I32" t="s">
        <v>102</v>
      </c>
      <c r="J32" s="78">
        <v>0</v>
      </c>
      <c r="K32" s="78">
        <v>5.0000000000000001E-4</v>
      </c>
      <c r="L32" s="77">
        <v>3626408</v>
      </c>
      <c r="M32" s="77">
        <v>99.81</v>
      </c>
      <c r="N32" s="77">
        <v>0</v>
      </c>
      <c r="O32" s="77">
        <v>3619.5178248000002</v>
      </c>
      <c r="P32" s="78">
        <v>2.0000000000000001E-4</v>
      </c>
      <c r="Q32" s="78">
        <v>1.1900000000000001E-2</v>
      </c>
      <c r="R32" s="78">
        <v>1.0200000000000001E-2</v>
      </c>
    </row>
    <row r="33" spans="2:18">
      <c r="B33" t="s">
        <v>263</v>
      </c>
      <c r="C33" t="s">
        <v>264</v>
      </c>
      <c r="D33" t="s">
        <v>100</v>
      </c>
      <c r="E33" t="s">
        <v>223</v>
      </c>
      <c r="G33" t="s">
        <v>265</v>
      </c>
      <c r="H33" s="77">
        <v>8.42</v>
      </c>
      <c r="I33" t="s">
        <v>102</v>
      </c>
      <c r="J33" s="78">
        <v>0</v>
      </c>
      <c r="K33" s="78">
        <v>8.0000000000000004E-4</v>
      </c>
      <c r="L33" s="77">
        <v>21422124</v>
      </c>
      <c r="M33" s="77">
        <v>99.35</v>
      </c>
      <c r="N33" s="77">
        <v>0</v>
      </c>
      <c r="O33" s="77">
        <v>21282.880194000001</v>
      </c>
      <c r="P33" s="78">
        <v>1.1000000000000001E-3</v>
      </c>
      <c r="Q33" s="78">
        <v>6.9699999999999998E-2</v>
      </c>
      <c r="R33" s="78">
        <v>5.9900000000000002E-2</v>
      </c>
    </row>
    <row r="34" spans="2:18">
      <c r="B34" s="79" t="s">
        <v>266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269</v>
      </c>
      <c r="C41" s="16"/>
      <c r="D41" s="16"/>
    </row>
    <row r="42" spans="2:18">
      <c r="B42" t="s">
        <v>270</v>
      </c>
      <c r="C42" s="16"/>
      <c r="D42" s="16"/>
    </row>
    <row r="43" spans="2:18">
      <c r="B43" t="s">
        <v>271</v>
      </c>
      <c r="C43" s="16"/>
      <c r="D43" s="16"/>
    </row>
    <row r="44" spans="2:18">
      <c r="B44" t="s">
        <v>272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B28" t="s">
        <v>272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0.78</v>
      </c>
      <c r="L11" s="7"/>
      <c r="M11" s="7"/>
      <c r="N11" s="76">
        <v>2.0799999999999999E-2</v>
      </c>
      <c r="O11" s="75">
        <v>2534459.67</v>
      </c>
      <c r="P11" s="33"/>
      <c r="Q11" s="75">
        <v>0</v>
      </c>
      <c r="R11" s="75">
        <v>2564.3494451370002</v>
      </c>
      <c r="S11" s="7"/>
      <c r="T11" s="76">
        <v>1</v>
      </c>
      <c r="U11" s="76">
        <v>7.1999999999999998E-3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0.78</v>
      </c>
      <c r="N12" s="80">
        <v>2.0799999999999999E-2</v>
      </c>
      <c r="O12" s="81">
        <v>2534459.67</v>
      </c>
      <c r="Q12" s="81">
        <v>0</v>
      </c>
      <c r="R12" s="81">
        <v>2564.3494451370002</v>
      </c>
      <c r="T12" s="80">
        <v>1</v>
      </c>
      <c r="U12" s="80">
        <v>7.1999999999999998E-3</v>
      </c>
    </row>
    <row r="13" spans="2:66">
      <c r="B13" s="79" t="s">
        <v>273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219</v>
      </c>
      <c r="C15" s="16"/>
      <c r="D15" s="16"/>
      <c r="E15" s="16"/>
      <c r="F15" s="16"/>
      <c r="K15" s="81">
        <v>0.78</v>
      </c>
      <c r="N15" s="80">
        <v>2.0799999999999999E-2</v>
      </c>
      <c r="O15" s="81">
        <v>2534459.67</v>
      </c>
      <c r="Q15" s="81">
        <v>0</v>
      </c>
      <c r="R15" s="81">
        <v>2564.3494451370002</v>
      </c>
      <c r="T15" s="80">
        <v>1</v>
      </c>
      <c r="U15" s="80">
        <v>7.1999999999999998E-3</v>
      </c>
    </row>
    <row r="16" spans="2:66">
      <c r="B16" t="s">
        <v>277</v>
      </c>
      <c r="C16" t="s">
        <v>278</v>
      </c>
      <c r="D16" t="s">
        <v>100</v>
      </c>
      <c r="E16" t="s">
        <v>123</v>
      </c>
      <c r="F16" t="s">
        <v>279</v>
      </c>
      <c r="G16" t="s">
        <v>280</v>
      </c>
      <c r="H16" t="s">
        <v>281</v>
      </c>
      <c r="I16" t="s">
        <v>150</v>
      </c>
      <c r="J16" t="s">
        <v>282</v>
      </c>
      <c r="K16" s="77">
        <v>0.78</v>
      </c>
      <c r="L16" t="s">
        <v>102</v>
      </c>
      <c r="M16" s="78">
        <v>4.8000000000000001E-2</v>
      </c>
      <c r="N16" s="78">
        <v>1.61E-2</v>
      </c>
      <c r="O16" s="77">
        <v>891807.05</v>
      </c>
      <c r="P16" s="77">
        <v>103.51</v>
      </c>
      <c r="Q16" s="77">
        <v>0</v>
      </c>
      <c r="R16" s="77">
        <v>923.10947745500005</v>
      </c>
      <c r="S16" s="78">
        <v>6.9999999999999999E-4</v>
      </c>
      <c r="T16" s="78">
        <v>0.36</v>
      </c>
      <c r="U16" s="78">
        <v>2.5999999999999999E-3</v>
      </c>
    </row>
    <row r="17" spans="2:21">
      <c r="B17" t="s">
        <v>283</v>
      </c>
      <c r="C17" t="s">
        <v>284</v>
      </c>
      <c r="D17" t="s">
        <v>100</v>
      </c>
      <c r="E17" t="s">
        <v>123</v>
      </c>
      <c r="F17" t="s">
        <v>285</v>
      </c>
      <c r="G17" t="s">
        <v>286</v>
      </c>
      <c r="H17" t="s">
        <v>287</v>
      </c>
      <c r="I17" t="s">
        <v>150</v>
      </c>
      <c r="J17" t="s">
        <v>288</v>
      </c>
      <c r="K17" s="77">
        <v>1.1599999999999999</v>
      </c>
      <c r="L17" t="s">
        <v>102</v>
      </c>
      <c r="M17" s="78">
        <v>1.49E-2</v>
      </c>
      <c r="N17" s="78">
        <v>2.4E-2</v>
      </c>
      <c r="O17" s="77">
        <v>781915.64</v>
      </c>
      <c r="P17" s="77">
        <v>99.1</v>
      </c>
      <c r="Q17" s="77">
        <v>0</v>
      </c>
      <c r="R17" s="77">
        <v>774.87839924000002</v>
      </c>
      <c r="S17" s="78">
        <v>1.6000000000000001E-3</v>
      </c>
      <c r="T17" s="78">
        <v>0.30220000000000002</v>
      </c>
      <c r="U17" s="78">
        <v>2.2000000000000001E-3</v>
      </c>
    </row>
    <row r="18" spans="2:21">
      <c r="B18" t="s">
        <v>289</v>
      </c>
      <c r="C18" t="s">
        <v>290</v>
      </c>
      <c r="D18" t="s">
        <v>100</v>
      </c>
      <c r="E18" t="s">
        <v>123</v>
      </c>
      <c r="F18" t="s">
        <v>291</v>
      </c>
      <c r="G18" t="s">
        <v>292</v>
      </c>
      <c r="H18" t="s">
        <v>293</v>
      </c>
      <c r="I18" t="s">
        <v>206</v>
      </c>
      <c r="J18" t="s">
        <v>294</v>
      </c>
      <c r="K18" s="77">
        <v>0.6</v>
      </c>
      <c r="L18" t="s">
        <v>102</v>
      </c>
      <c r="M18" s="78">
        <v>3.4000000000000002E-2</v>
      </c>
      <c r="N18" s="78">
        <v>2.07E-2</v>
      </c>
      <c r="O18" s="77">
        <v>167202.98000000001</v>
      </c>
      <c r="P18" s="77">
        <v>101.29</v>
      </c>
      <c r="Q18" s="77">
        <v>0</v>
      </c>
      <c r="R18" s="77">
        <v>169.359898442</v>
      </c>
      <c r="S18" s="78">
        <v>1E-3</v>
      </c>
      <c r="T18" s="78">
        <v>6.6000000000000003E-2</v>
      </c>
      <c r="U18" s="78">
        <v>5.0000000000000001E-4</v>
      </c>
    </row>
    <row r="19" spans="2:21">
      <c r="B19" t="s">
        <v>295</v>
      </c>
      <c r="C19" t="s">
        <v>296</v>
      </c>
      <c r="D19" t="s">
        <v>100</v>
      </c>
      <c r="E19" t="s">
        <v>123</v>
      </c>
      <c r="F19" t="s">
        <v>297</v>
      </c>
      <c r="G19" t="s">
        <v>280</v>
      </c>
      <c r="H19" t="s">
        <v>298</v>
      </c>
      <c r="I19" t="s">
        <v>206</v>
      </c>
      <c r="J19" t="s">
        <v>299</v>
      </c>
      <c r="K19" s="77">
        <v>0.42</v>
      </c>
      <c r="L19" t="s">
        <v>102</v>
      </c>
      <c r="M19" s="78">
        <v>2.9600000000000001E-2</v>
      </c>
      <c r="N19" s="78">
        <v>2.35E-2</v>
      </c>
      <c r="O19" s="77">
        <v>693534</v>
      </c>
      <c r="P19" s="77">
        <v>100.5</v>
      </c>
      <c r="Q19" s="77">
        <v>0</v>
      </c>
      <c r="R19" s="77">
        <v>697.00166999999999</v>
      </c>
      <c r="S19" s="78">
        <v>1.6999999999999999E-3</v>
      </c>
      <c r="T19" s="78">
        <v>0.27179999999999999</v>
      </c>
      <c r="U19" s="78">
        <v>2E-3</v>
      </c>
    </row>
    <row r="20" spans="2:21">
      <c r="B20" s="79" t="s">
        <v>274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214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s="79" t="s">
        <v>275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208</v>
      </c>
      <c r="C26" t="s">
        <v>208</v>
      </c>
      <c r="D26" s="16"/>
      <c r="E26" s="16"/>
      <c r="F26" s="16"/>
      <c r="G26" t="s">
        <v>208</v>
      </c>
      <c r="H26" t="s">
        <v>208</v>
      </c>
      <c r="K26" s="77">
        <v>0</v>
      </c>
      <c r="L26" t="s">
        <v>208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276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208</v>
      </c>
      <c r="C28" t="s">
        <v>208</v>
      </c>
      <c r="D28" s="16"/>
      <c r="E28" s="16"/>
      <c r="F28" s="16"/>
      <c r="G28" t="s">
        <v>208</v>
      </c>
      <c r="H28" t="s">
        <v>208</v>
      </c>
      <c r="K28" s="77">
        <v>0</v>
      </c>
      <c r="L28" t="s">
        <v>208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t="s">
        <v>216</v>
      </c>
      <c r="C29" s="16"/>
      <c r="D29" s="16"/>
      <c r="E29" s="16"/>
      <c r="F29" s="16"/>
    </row>
    <row r="30" spans="2:21">
      <c r="B30" t="s">
        <v>269</v>
      </c>
      <c r="C30" s="16"/>
      <c r="D30" s="16"/>
      <c r="E30" s="16"/>
      <c r="F30" s="16"/>
    </row>
    <row r="31" spans="2:21">
      <c r="B31" t="s">
        <v>270</v>
      </c>
      <c r="C31" s="16"/>
      <c r="D31" s="16"/>
      <c r="E31" s="16"/>
      <c r="F31" s="16"/>
    </row>
    <row r="32" spans="2:21">
      <c r="B32" t="s">
        <v>271</v>
      </c>
      <c r="C32" s="16"/>
      <c r="D32" s="16"/>
      <c r="E32" s="16"/>
      <c r="F32" s="16"/>
    </row>
    <row r="33" spans="2:6">
      <c r="B33" t="s">
        <v>272</v>
      </c>
      <c r="C33" s="16"/>
      <c r="D33" s="16"/>
      <c r="E33" s="16"/>
      <c r="F33" s="16"/>
    </row>
    <row r="34" spans="2:6"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269</v>
      </c>
      <c r="E27" s="16"/>
      <c r="F27" s="16"/>
      <c r="G27" s="16"/>
    </row>
    <row r="28" spans="2:15">
      <c r="B28" t="s">
        <v>270</v>
      </c>
      <c r="E28" s="16"/>
      <c r="F28" s="16"/>
      <c r="G28" s="16"/>
    </row>
    <row r="29" spans="2:15">
      <c r="B29" t="s">
        <v>271</v>
      </c>
      <c r="E29" s="16"/>
      <c r="F29" s="16"/>
      <c r="G29" s="16"/>
    </row>
    <row r="30" spans="2:15">
      <c r="B30" t="s">
        <v>272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305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306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307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308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300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309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310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300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309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216</v>
      </c>
      <c r="D34" s="16"/>
      <c r="E34" s="16"/>
      <c r="F34" s="16"/>
      <c r="G34" s="16"/>
    </row>
    <row r="35" spans="2:14">
      <c r="B35" t="s">
        <v>269</v>
      </c>
      <c r="D35" s="16"/>
      <c r="E35" s="16"/>
      <c r="F35" s="16"/>
      <c r="G35" s="16"/>
    </row>
    <row r="36" spans="2:14">
      <c r="B36" t="s">
        <v>270</v>
      </c>
      <c r="D36" s="16"/>
      <c r="E36" s="16"/>
      <c r="F36" s="16"/>
      <c r="G36" s="16"/>
    </row>
    <row r="37" spans="2:14">
      <c r="B37" t="s">
        <v>271</v>
      </c>
      <c r="D37" s="16"/>
      <c r="E37" s="16"/>
      <c r="F37" s="16"/>
      <c r="G37" s="16"/>
    </row>
    <row r="38" spans="2:14">
      <c r="B38" t="s">
        <v>272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269</v>
      </c>
      <c r="C31" s="16"/>
      <c r="D31" s="16"/>
      <c r="E31" s="16"/>
    </row>
    <row r="32" spans="2:15">
      <c r="B32" t="s">
        <v>270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B19" t="s">
        <v>269</v>
      </c>
      <c r="D19" s="16"/>
      <c r="E19" s="16"/>
    </row>
    <row r="20" spans="2:12">
      <c r="B20" t="s">
        <v>270</v>
      </c>
      <c r="D20" s="16"/>
      <c r="E20" s="16"/>
    </row>
    <row r="21" spans="2:12">
      <c r="B21" t="s">
        <v>271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316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317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316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319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216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321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322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324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325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326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327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322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323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324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325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326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327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328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332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333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334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335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336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333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334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269</v>
      </c>
      <c r="C27" s="16"/>
      <c r="D27" s="16"/>
      <c r="E27" s="16"/>
    </row>
    <row r="28" spans="2:19">
      <c r="B28" t="s">
        <v>270</v>
      </c>
      <c r="C28" s="16"/>
      <c r="D28" s="16"/>
      <c r="E28" s="16"/>
    </row>
    <row r="29" spans="2:19">
      <c r="B29" t="s">
        <v>271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269</v>
      </c>
      <c r="C20" s="16"/>
      <c r="D20" s="16"/>
      <c r="E20" s="16"/>
    </row>
    <row r="21" spans="2:13">
      <c r="B21" t="s">
        <v>270</v>
      </c>
      <c r="C21" s="16"/>
      <c r="D21" s="16"/>
      <c r="E21" s="16"/>
    </row>
    <row r="22" spans="2:13">
      <c r="B22" t="s">
        <v>271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337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338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339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340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341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342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343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344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B31" t="s">
        <v>269</v>
      </c>
      <c r="C31" s="16"/>
    </row>
    <row r="32" spans="2:11">
      <c r="B32" t="s">
        <v>270</v>
      </c>
      <c r="C32" s="16"/>
    </row>
    <row r="33" spans="2:3">
      <c r="B33" t="s">
        <v>271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345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317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346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316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317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346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318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316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319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318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216</v>
      </c>
      <c r="C32" s="16"/>
      <c r="D32" s="16"/>
    </row>
    <row r="33" spans="2:4">
      <c r="B33" t="s">
        <v>269</v>
      </c>
      <c r="C33" s="16"/>
      <c r="D33" s="16"/>
    </row>
    <row r="34" spans="2:4">
      <c r="B34" t="s">
        <v>270</v>
      </c>
      <c r="C34" s="16"/>
      <c r="D34" s="16"/>
    </row>
    <row r="35" spans="2:4">
      <c r="B35" t="s">
        <v>271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321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322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324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325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326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327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322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323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324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325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326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327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4.5199999999999996</v>
      </c>
      <c r="J11" s="18"/>
      <c r="K11" s="18"/>
      <c r="L11" s="18"/>
      <c r="M11" s="76">
        <v>0</v>
      </c>
      <c r="N11" s="75">
        <v>2786918.6749999998</v>
      </c>
      <c r="O11" s="7"/>
      <c r="P11" s="75">
        <v>3181.9989799837799</v>
      </c>
      <c r="Q11" s="76">
        <v>1</v>
      </c>
      <c r="R11" s="76">
        <v>8.9999999999999993E-3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4.5199999999999996</v>
      </c>
      <c r="M12" s="80">
        <v>0</v>
      </c>
      <c r="N12" s="81">
        <v>2786918.6749999998</v>
      </c>
      <c r="P12" s="81">
        <v>3181.9989799837799</v>
      </c>
      <c r="Q12" s="80">
        <v>1</v>
      </c>
      <c r="R12" s="80">
        <v>8.9999999999999993E-3</v>
      </c>
    </row>
    <row r="13" spans="2:60">
      <c r="B13" s="79" t="s">
        <v>347</v>
      </c>
      <c r="I13" s="81">
        <v>4.5199999999999996</v>
      </c>
      <c r="M13" s="80">
        <v>0</v>
      </c>
      <c r="N13" s="81">
        <v>2786918.6749999998</v>
      </c>
      <c r="P13" s="81">
        <v>3181.9989799837799</v>
      </c>
      <c r="Q13" s="80">
        <v>1</v>
      </c>
      <c r="R13" s="80">
        <v>8.9999999999999993E-3</v>
      </c>
    </row>
    <row r="14" spans="2:60">
      <c r="B14" t="s">
        <v>368</v>
      </c>
      <c r="C14" t="s">
        <v>348</v>
      </c>
      <c r="D14" t="s">
        <v>349</v>
      </c>
      <c r="F14" t="s">
        <v>350</v>
      </c>
      <c r="G14" t="s">
        <v>351</v>
      </c>
      <c r="H14" t="s">
        <v>352</v>
      </c>
      <c r="I14" s="77">
        <v>4.5199999999999996</v>
      </c>
      <c r="J14" t="s">
        <v>353</v>
      </c>
      <c r="K14" t="s">
        <v>102</v>
      </c>
      <c r="L14" s="78">
        <v>0</v>
      </c>
      <c r="M14" s="78">
        <v>0</v>
      </c>
      <c r="N14" s="77">
        <v>2786918.6749999998</v>
      </c>
      <c r="O14" s="77">
        <v>114.17624089744133</v>
      </c>
      <c r="P14" s="77">
        <v>3181.9989799837799</v>
      </c>
      <c r="Q14" s="78">
        <v>1</v>
      </c>
      <c r="R14" s="78">
        <v>8.9999999999999993E-3</v>
      </c>
    </row>
    <row r="15" spans="2:60">
      <c r="B15" s="79" t="s">
        <v>354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355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356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357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358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359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355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356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216</v>
      </c>
    </row>
    <row r="42" spans="2:18">
      <c r="B42" t="s">
        <v>269</v>
      </c>
    </row>
    <row r="43" spans="2:18">
      <c r="B43" t="s">
        <v>270</v>
      </c>
    </row>
    <row r="44" spans="2:18">
      <c r="B44" t="s">
        <v>271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333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334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364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216</v>
      </c>
    </row>
    <row r="26" spans="2:15">
      <c r="B26" t="s">
        <v>269</v>
      </c>
    </row>
    <row r="27" spans="2:15">
      <c r="B27" t="s">
        <v>270</v>
      </c>
    </row>
    <row r="28" spans="2:15">
      <c r="B28" t="s">
        <v>271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366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367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366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367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214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334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333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334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216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E2ADE6-09F3-4695-8700-D8A85ED74DC1}"/>
</file>

<file path=customXml/itemProps2.xml><?xml version="1.0" encoding="utf-8"?>
<ds:datastoreItem xmlns:ds="http://schemas.openxmlformats.org/officeDocument/2006/customXml" ds:itemID="{E780151E-90E9-479D-8643-3A555A0BC412}"/>
</file>

<file path=customXml/itemProps3.xml><?xml version="1.0" encoding="utf-8"?>
<ds:datastoreItem xmlns:ds="http://schemas.openxmlformats.org/officeDocument/2006/customXml" ds:itemID="{04B4AE22-EC7F-42D9-A0B6-42BC7D0FB0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2022-07-26T04:40:37Z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