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8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8" i="16" l="1"/>
  <c r="K13" i="16"/>
  <c r="C43" i="1" l="1"/>
  <c r="C11" i="27"/>
  <c r="C12" i="27"/>
  <c r="C31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<sst xmlns="http://schemas.openxmlformats.org/spreadsheetml/2006/main" count="4543" uniqueCount="1240">
  <si>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</si>
  <si>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</si>
  <si>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</si>
  <si>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</si>
  <si>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</si>
  <si>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</si>
  <si>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</si>
  <si>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</si>
  <si>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</si>
  <si>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</si>
  <si>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</si>
  <si>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</si>
  <si>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</si>
  <si>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</si>
  <si>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</si>
  <si>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</si>
  <si>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</si>
  <si>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</si>
  <si>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</si>
  <si>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</si>
  <si>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</si>
  <si>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</si>
  <si>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</si>
  <si>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</si>
  <si>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</si>
  <si>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</si>
  <si>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</si>
  <si>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</si>
  <si>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</si>
  <si>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</si>
  <si>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</si>
  <si>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</si>
  <si>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</si>
  <si>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</si>
  <si>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</si>
  <si>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</si>
  <si>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</si>
  <si>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</si>
  <si>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</si>
  <si>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</si>
  <si>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</si>
  <si>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</si>
  <si>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</si>
  <si>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</si>
  <si>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</si>
  <si>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</si>
  <si>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</si>
  <si>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</si>
  <si>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</si>
  <si>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</si>
  <si>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</si>
  <si>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</si>
  <si>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</si>
  <si>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</si>
  <si>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</si>
  <si>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</si>
  <si>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</si>
  <si>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</si>
  <si>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</si>
  <si>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</si>
  <si>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</si>
  <si>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</si>
  <si>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</si>
  <si>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</si>
  <si>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</si>
  <si>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</si>
  <si>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</si>
  <si>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</si>
  <si>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</si>
  <si>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</si>
  <si>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</si>
  <si>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</si>
  <si>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</si>
  <si>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</si>
  <si>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</si>
  <si>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</si>
  <si>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</si>
  <si>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</si>
  <si>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</si>
  <si>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</si>
  <si>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</si>
  <si>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</si>
  <si>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</si>
  <si>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</si>
  <si>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</si>
  <si>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</si>
  <si>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</si>
  <si>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</si>
  <si>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</si>
  <si>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</si>
  <si>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</si>
  <si>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</si>
  <si>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</si>
  <si>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</si>
  <si>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</si>
  <si>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</si>
  <si>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</si>
  <si>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</si>
  <si>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</si>
  <si>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</si>
  <si>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</si>
  <si>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</si>
  <si>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</si>
  <si>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</si>
  <si>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</si>
  <si>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</si>
  <si>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</si>
  <si>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</si>
  <si>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</si>
  <si>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</si>
  <si>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</si>
  <si>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</si>
  <si>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</si>
  <si>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</si>
  <si>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</si>
  <si>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</si>
  <si>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</si>
  <si>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</si>
  <si>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</si>
  <si>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</si>
  <si>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</si>
  <si>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</si>
  <si>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</si>
  <si>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</si>
  <si>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</si>
  <si>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</si>
  <si>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</si>
  <si>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</si>
  <si>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</si>
  <si>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</si>
  <si>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</si>
  <si>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</si>
  <si>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</si>
  <si>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</si>
  <si>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</si>
  <si>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</si>
  <si>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</si>
  <si>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</si>
  <si>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</si>
  <si>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</si>
  <si>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</si>
  <si>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</si>
  <si>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</si>
  <si>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</si>
  <si>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</si>
  <si>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</si>
  <si>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</si>
  <si>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</si>
  <si>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</si>
  <si>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</si>
  <si>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</si>
  <si>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</si>
  <si>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</si>
  <si>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</si>
  <si>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</si>
  <si>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</si>
  <si>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</si>
  <si>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</si>
  <si>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</si>
  <si>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</si>
  <si>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</si>
  <si>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</si>
  <si>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</si>
  <si>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</si>
  <si>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</si>
  <si>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</si>
  <si>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</si>
  <si>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</si>
  <si>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</si>
  <si>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</si>
  <si>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</si>
  <si>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</si>
  <si>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</si>
  <si>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</si>
  <si>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</si>
  <si>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</si>
  <si>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</si>
  <si>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</si>
  <si>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</si>
  <si>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</si>
  <si>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</si>
  <si>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</si>
  <si>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</si>
  <si>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</si>
  <si>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</si>
  <si>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</si>
  <si>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</si>
  <si>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</si>
  <si>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</si>
  <si>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</si>
  <si>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</si>
  <si>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</si>
  <si>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</si>
  <si>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</si>
  <si>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</si>
  <si>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</si>
  <si>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</si>
  <si>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</si>
  <si>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</si>
  <si>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</si>
  <si>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</si>
  <si>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</si>
  <si>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</si>
  <si>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</si>
  <si>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</si>
  <si>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</si>
  <si>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</si>
  <si>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</si>
  <si>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</si>
  <si>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</si>
  <si>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</si>
  <si>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</si>
  <si>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</si>
  <si>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</si>
  <si>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</si>
  <si>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</si>
  <si>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</si>
  <si>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</si>
  <si>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</si>
  <si>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</si>
  <si>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</si>
  <si>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</si>
  <si>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</si>
  <si>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</si>
  <si>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</si>
  <si>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</si>
  <si>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</si>
  <si>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</si>
  <si>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</si>
  <si>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</si>
  <si>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</si>
  <si>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</si>
  <si>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</si>
  <si>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</si>
  <si>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</si>
  <si>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</si>
  <si>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</si>
  <si>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</si>
  <si>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</si>
  <si>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</si>
  <si>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</si>
  <si>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</si>
  <si>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</si>
  <si>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</si>
  <si>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</si>
  <si>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</si>
  <si>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</si>
  <si>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</si>
  <si>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</si>
  <si>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</si>
  <si>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</si>
  <si>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</si>
  <si>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</si>
  <si>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10/01/23</t>
  </si>
  <si>
    <t>ממשלתי צמוד 0527- האוצר - ממשלתית צמודה</t>
  </si>
  <si>
    <t>1140847</t>
  </si>
  <si>
    <t>07/12/21</t>
  </si>
  <si>
    <t>סה"כ לא צמודות</t>
  </si>
  <si>
    <t>סה"כ מלווה קצר מועד</t>
  </si>
  <si>
    <t>מ.ק.מ  913- בנק ישראל- מק"מ</t>
  </si>
  <si>
    <t>8230914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</si>
  <si>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</si>
  <si>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</si>
  <si>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</si>
  <si>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</si>
  <si>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</si>
  <si>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</si>
  <si>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</si>
  <si>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</si>
  <si>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713- בנק ישראל- מק"מ</t>
  </si>
  <si>
    <t>8230716</t>
  </si>
  <si>
    <t>25/07/22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</si>
  <si>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</si>
  <si>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</si>
  <si>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</si>
  <si>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</si>
  <si>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</si>
  <si>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</si>
  <si>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</si>
  <si>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</si>
  <si>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</si>
  <si>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813- בנק ישראל- מק"מ</t>
  </si>
  <si>
    <t>8230815</t>
  </si>
  <si>
    <t>04/08/22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</si>
  <si>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</si>
  <si>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</si>
  <si>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</si>
  <si>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</si>
  <si>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</si>
  <si>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</si>
  <si>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12/01/23</t>
  </si>
  <si>
    <t>ממשל שקלית 1152- האוצר - ממשלתית שקלית</t>
  </si>
  <si>
    <t>1184076</t>
  </si>
  <si>
    <t>30/01/23</t>
  </si>
  <si>
    <t>ממשלתי 0324- האוצר - ממשלתית שקלית</t>
  </si>
  <si>
    <t>1130848</t>
  </si>
  <si>
    <t>ממשלתי 0825- האוצר - ממשלתית שקלית</t>
  </si>
  <si>
    <t>1135557</t>
  </si>
  <si>
    <t>30/03/23</t>
  </si>
  <si>
    <t>ממשלתי שקלי 0425- האוצר - ממשלתית שקלית</t>
  </si>
  <si>
    <t>1162668</t>
  </si>
  <si>
    <t>ממשלתי שקלי 723</t>
  </si>
  <si>
    <t>1167105</t>
  </si>
  <si>
    <t>04/04/21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</si>
  <si>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</si>
  <si>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</si>
  <si>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</si>
  <si>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</si>
  <si>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</si>
  <si>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</si>
  <si>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</si>
  <si>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</si>
  <si>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</si>
  <si>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</si>
  <si>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</si>
  <si>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</si>
  <si>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</si>
  <si>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</si>
  <si>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</si>
  <si>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</si>
  <si>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</si>
  <si>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</si>
  <si>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</si>
  <si>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אג"ח 181- לאומי</t>
  </si>
  <si>
    <t>6040505</t>
  </si>
  <si>
    <t>Aaa.il</t>
  </si>
  <si>
    <t>11/11/20</t>
  </si>
  <si>
    <t>לאומי אגח 182- לאומי</t>
  </si>
  <si>
    <t>6040539</t>
  </si>
  <si>
    <t>לאומי אגח 183- לאומי</t>
  </si>
  <si>
    <t>6040547</t>
  </si>
  <si>
    <t>28/11/21</t>
  </si>
  <si>
    <t>מז טפ הנ אגח 64- מזרחי טפחות הנפ</t>
  </si>
  <si>
    <t>2310555</t>
  </si>
  <si>
    <t>520032046</t>
  </si>
  <si>
    <t>11/04/22</t>
  </si>
  <si>
    <t>מז טפ הנפק   46- מזרחי טפחות הנפ</t>
  </si>
  <si>
    <t>2310225</t>
  </si>
  <si>
    <t>08/04/21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</si>
  <si>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</si>
  <si>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</si>
  <si>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</si>
  <si>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</si>
  <si>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</si>
  <si>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</si>
  <si>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</si>
  <si>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</si>
  <si>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</si>
  <si>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</si>
  <si>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</si>
  <si>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</si>
  <si>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</si>
  <si>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</si>
  <si>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</si>
  <si>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</si>
  <si>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</si>
  <si>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</si>
  <si>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</si>
  <si>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 אגח35- פועלים הנפקות</t>
  </si>
  <si>
    <t>1940618</t>
  </si>
  <si>
    <t>520032640</t>
  </si>
  <si>
    <t>10/11/20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</si>
  <si>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</si>
  <si>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</si>
  <si>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</si>
  <si>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</si>
  <si>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</si>
  <si>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</si>
  <si>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</si>
  <si>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</si>
  <si>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</si>
  <si>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</si>
  <si>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</si>
  <si>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</si>
  <si>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</si>
  <si>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</si>
  <si>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</si>
  <si>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</si>
  <si>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</si>
  <si>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</si>
  <si>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</si>
  <si>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</si>
  <si>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</si>
  <si>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</si>
  <si>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</si>
  <si>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</si>
  <si>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</si>
  <si>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</si>
  <si>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</si>
  <si>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</si>
  <si>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</si>
  <si>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</si>
  <si>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</si>
  <si>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סיטי אג"ח 5- איירפורט סיטי</t>
  </si>
  <si>
    <t>1133487</t>
  </si>
  <si>
    <t>511659401</t>
  </si>
  <si>
    <t>ilAA</t>
  </si>
  <si>
    <t>23/12/20</t>
  </si>
  <si>
    <t>גב ים אג"ח 6- גב ים</t>
  </si>
  <si>
    <t>7590128</t>
  </si>
  <si>
    <t>520001736</t>
  </si>
  <si>
    <t>12/07/21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</si>
  <si>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</si>
  <si>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</si>
  <si>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</si>
  <si>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</si>
  <si>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</si>
  <si>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</si>
  <si>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</si>
  <si>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</si>
  <si>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</si>
  <si>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</si>
  <si>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</si>
  <si>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</si>
  <si>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</si>
  <si>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</si>
  <si>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</si>
  <si>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</si>
  <si>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</si>
  <si>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</si>
  <si>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</si>
  <si>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</si>
  <si>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</si>
  <si>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</si>
  <si>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</si>
  <si>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</si>
  <si>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01/03/16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</si>
  <si>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</si>
  <si>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</si>
  <si>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</si>
  <si>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</si>
  <si>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</si>
  <si>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</si>
  <si>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</si>
  <si>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</si>
  <si>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</si>
  <si>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</si>
  <si>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</si>
  <si>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</si>
  <si>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</si>
  <si>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</si>
  <si>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02/09/21</t>
  </si>
  <si>
    <t>אזורים אג15- אזורים</t>
  </si>
  <si>
    <t>7150451</t>
  </si>
  <si>
    <t>520025990</t>
  </si>
  <si>
    <t>בנייה</t>
  </si>
  <si>
    <t>A1.il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</si>
  <si>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</si>
  <si>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</si>
  <si>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</si>
  <si>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</si>
  <si>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</si>
  <si>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</si>
  <si>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</si>
  <si>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ilA+</t>
  </si>
  <si>
    <t>אדגר אג"ח 9- אדגר השקעות</t>
  </si>
  <si>
    <t>1820190</t>
  </si>
  <si>
    <t>520035171</t>
  </si>
  <si>
    <t>נדלן מניב בחו"ל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</si>
  <si>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</si>
  <si>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</si>
  <si>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</si>
  <si>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</si>
  <si>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</si>
  <si>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</si>
  <si>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</si>
  <si>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</si>
  <si>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</si>
  <si>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</si>
  <si>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</si>
  <si>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</si>
  <si>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</si>
  <si>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</si>
  <si>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</si>
  <si>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</si>
  <si>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</si>
  <si>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</si>
  <si>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</si>
  <si>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</si>
  <si>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</si>
  <si>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</si>
  <si>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</si>
  <si>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</si>
  <si>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</si>
  <si>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</si>
  <si>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</si>
  <si>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</si>
  <si>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</si>
  <si>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</si>
  <si>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</si>
  <si>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</si>
  <si>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</si>
  <si>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</si>
  <si>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</si>
  <si>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</si>
  <si>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</si>
  <si>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</si>
  <si>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</si>
  <si>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Baa1.il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</si>
  <si>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</si>
  <si>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</si>
  <si>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</si>
  <si>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</si>
  <si>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</si>
  <si>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</si>
  <si>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</si>
  <si>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</si>
  <si>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</si>
  <si>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</si>
  <si>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</si>
  <si>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לאומי מסחרי 3- לאומי</t>
  </si>
  <si>
    <t>1189364</t>
  </si>
  <si>
    <t>12/09/22</t>
  </si>
  <si>
    <t>מזרחי  טפ הנפק   40</t>
  </si>
  <si>
    <t>2310167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</si>
  <si>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</si>
  <si>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</si>
  <si>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</si>
  <si>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</si>
  <si>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</si>
  <si>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</si>
  <si>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</si>
  <si>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</si>
  <si>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</si>
  <si>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</si>
  <si>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תעשיה אוירית אג"ח 4</t>
  </si>
  <si>
    <t>1133131</t>
  </si>
  <si>
    <t>520027194</t>
  </si>
  <si>
    <t>ביטחוניות</t>
  </si>
  <si>
    <t>אלביט מע' אגח ב- אלביט מערכות</t>
  </si>
  <si>
    <t>1178235</t>
  </si>
  <si>
    <t>520043027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</si>
  <si>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</si>
  <si>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</si>
  <si>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</si>
  <si>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</si>
  <si>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</si>
  <si>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</si>
  <si>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</si>
  <si>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</si>
  <si>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</si>
  <si>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כיל       אגח ה</t>
  </si>
  <si>
    <t>2810299</t>
  </si>
  <si>
    <t>520027830</t>
  </si>
  <si>
    <t>10/04/16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</si>
  <si>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</si>
  <si>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</si>
  <si>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</si>
  <si>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</si>
  <si>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</si>
  <si>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</si>
  <si>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</si>
  <si>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</si>
  <si>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</si>
  <si>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</si>
  <si>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</si>
  <si>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</si>
  <si>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</si>
  <si>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</si>
  <si>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</si>
  <si>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</si>
  <si>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03/11/16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</si>
  <si>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</si>
  <si>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</si>
  <si>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</si>
  <si>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</si>
  <si>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</si>
  <si>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</si>
  <si>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</si>
  <si>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</si>
  <si>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</si>
  <si>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</si>
  <si>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</si>
  <si>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</si>
  <si>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</si>
  <si>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</si>
  <si>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</si>
  <si>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</si>
  <si>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</si>
  <si>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</si>
  <si>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</si>
  <si>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</si>
  <si>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</si>
  <si>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</si>
  <si>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</si>
  <si>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</si>
  <si>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</si>
  <si>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</si>
  <si>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</si>
  <si>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</si>
  <si>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</si>
  <si>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</si>
  <si>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</si>
  <si>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</si>
  <si>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</si>
  <si>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אפריקה מג אגח ה- אפריקה מגורים</t>
  </si>
  <si>
    <t>1162825</t>
  </si>
  <si>
    <t>520034760</t>
  </si>
  <si>
    <t>12/12/22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</si>
  <si>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</si>
  <si>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</si>
  <si>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</si>
  <si>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</si>
  <si>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</si>
  <si>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</si>
  <si>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</si>
  <si>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</si>
  <si>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</si>
  <si>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</si>
  <si>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</si>
  <si>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</si>
  <si>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</si>
  <si>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</si>
  <si>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</si>
  <si>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</si>
  <si>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</si>
  <si>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השקעה ואחזקות</t>
  </si>
  <si>
    <t>06/10/22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</si>
  <si>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</si>
  <si>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</si>
  <si>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</si>
  <si>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</si>
  <si>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</si>
  <si>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</si>
  <si>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</si>
  <si>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</si>
  <si>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</si>
  <si>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</si>
  <si>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</si>
  <si>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</si>
  <si>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</si>
  <si>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</si>
  <si>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</si>
  <si>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</si>
  <si>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</si>
  <si>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</si>
  <si>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</si>
  <si>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</si>
  <si>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</si>
  <si>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</si>
  <si>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</si>
  <si>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</si>
  <si>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</si>
  <si>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</si>
  <si>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</si>
  <si>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</si>
  <si>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</si>
  <si>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</si>
  <si>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</si>
  <si>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</si>
  <si>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</si>
  <si>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</si>
  <si>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</si>
  <si>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</si>
  <si>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</si>
  <si>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</si>
  <si>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</si>
  <si>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</si>
  <si>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</si>
  <si>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</si>
  <si>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</si>
  <si>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</si>
  <si>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</si>
  <si>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</si>
  <si>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</si>
  <si>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</si>
  <si>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</si>
  <si>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</si>
  <si>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</si>
  <si>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</si>
  <si>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</si>
  <si>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</si>
  <si>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</si>
  <si>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</si>
  <si>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</si>
  <si>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</si>
  <si>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</si>
  <si>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</si>
  <si>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</si>
  <si>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</si>
  <si>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</si>
  <si>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</si>
  <si>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</si>
  <si>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</si>
  <si>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</si>
  <si>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</si>
  <si>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</si>
  <si>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</si>
  <si>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</si>
  <si>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</si>
  <si>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</si>
  <si>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</si>
  <si>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</si>
  <si>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</si>
  <si>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</si>
  <si>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</si>
  <si>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</si>
  <si>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</si>
  <si>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</si>
  <si>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</si>
  <si>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</si>
  <si>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</si>
  <si>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</si>
  <si>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</si>
  <si>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</si>
  <si>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</si>
  <si>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</si>
  <si>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</si>
  <si>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</si>
  <si>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</si>
  <si>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</si>
  <si>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</si>
  <si>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</si>
  <si>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</si>
  <si>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</si>
  <si>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</si>
  <si>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</si>
  <si>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</si>
  <si>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</si>
  <si>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</si>
  <si>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</si>
  <si>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</si>
  <si>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</si>
  <si>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</si>
  <si>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</si>
  <si>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</si>
  <si>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</si>
  <si>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</si>
  <si>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</si>
  <si>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</si>
  <si>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</si>
  <si>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</si>
  <si>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</si>
  <si>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</si>
  <si>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</si>
  <si>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</si>
  <si>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</si>
  <si>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</si>
  <si>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</si>
  <si>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</si>
  <si>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</si>
  <si>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</si>
  <si>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</si>
  <si>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</si>
  <si>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</si>
  <si>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</si>
  <si>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</si>
  <si>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</si>
  <si>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</si>
  <si>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</si>
  <si>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</si>
  <si>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</si>
  <si>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</si>
  <si>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</si>
  <si>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</si>
  <si>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</si>
  <si>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</si>
  <si>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</si>
  <si>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</si>
  <si>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</si>
  <si>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</si>
  <si>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</si>
  <si>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</si>
  <si>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</si>
  <si>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</si>
  <si>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</si>
  <si>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</si>
  <si>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</si>
  <si>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</si>
  <si>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</si>
  <si>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</si>
  <si>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</si>
  <si>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</si>
  <si>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</si>
  <si>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</si>
  <si>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</si>
  <si>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</si>
  <si>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</si>
  <si>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</si>
  <si>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</si>
  <si>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</si>
  <si>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</si>
  <si>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</si>
  <si>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</si>
  <si>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</si>
  <si>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</si>
  <si>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</si>
  <si>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</si>
  <si>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</si>
  <si>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</si>
  <si>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</si>
  <si>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</si>
  <si>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</si>
  <si>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</si>
  <si>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</si>
  <si>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</si>
  <si>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</si>
  <si>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</si>
  <si>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</si>
  <si>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</si>
  <si>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</si>
  <si>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</si>
  <si>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REE AUTOMOTIVE- REE</t>
  </si>
  <si>
    <t>IL0011786154</t>
  </si>
  <si>
    <t>NASDAQ</t>
  </si>
  <si>
    <t>514557339</t>
  </si>
  <si>
    <t>Software &amp; Services</t>
  </si>
  <si>
    <t>ARBE ROBITICS- Arbe Robotics</t>
  </si>
  <si>
    <t>IL0011796625</t>
  </si>
  <si>
    <t>515333128</t>
  </si>
  <si>
    <t>Technology Hardware &amp; Equip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</si>
  <si>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</si>
  <si>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</si>
  <si>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</si>
  <si>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</si>
  <si>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</si>
  <si>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</si>
  <si>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</si>
  <si>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ADO PROPERTIES</t>
  </si>
  <si>
    <t>LU1250154413</t>
  </si>
  <si>
    <t>FWB</t>
  </si>
  <si>
    <t>5160</t>
  </si>
  <si>
    <t>Real Estate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</si>
  <si>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</si>
  <si>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</si>
  <si>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</si>
  <si>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</si>
  <si>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</si>
  <si>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</si>
  <si>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</si>
  <si>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</si>
  <si>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</si>
  <si>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</si>
  <si>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</si>
  <si>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5093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</si>
  <si>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</si>
  <si>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</si>
  <si>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</si>
  <si>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</si>
  <si>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</si>
  <si>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</si>
  <si>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</si>
  <si>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</si>
  <si>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</si>
  <si>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</si>
  <si>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</si>
  <si>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</si>
  <si>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</si>
  <si>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MTF סל Bluestar Top 10 Us Banks (4D)- מגדל קרנות נאמנ</t>
  </si>
  <si>
    <t>1169796</t>
  </si>
  <si>
    <t>511303661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</si>
  <si>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</si>
  <si>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</si>
  <si>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</si>
  <si>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</si>
  <si>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</si>
  <si>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</si>
  <si>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NDX 100 (4A)ETF מנוטרלת מט"ח- פסגות קרנות נאמ</t>
  </si>
  <si>
    <t>1149822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</si>
  <si>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</si>
  <si>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</si>
  <si>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</si>
  <si>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</si>
  <si>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</si>
  <si>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</si>
  <si>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</si>
  <si>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פסגות EFT (00) תל בונד 20- פסגות קרנות נאמ</t>
  </si>
  <si>
    <t>1147958</t>
  </si>
  <si>
    <t>אג"ח</t>
  </si>
  <si>
    <t>פסגות סל תל בונד 60 סדרה 3- פסגות קרנות נאמ</t>
  </si>
  <si>
    <t>1148006</t>
  </si>
  <si>
    <t>פסגות תל בונד מאגר- פסגות קרנות נאמ</t>
  </si>
  <si>
    <t>1148170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</si>
  <si>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</si>
  <si>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</si>
  <si>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</si>
  <si>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</si>
  <si>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</si>
  <si>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</si>
  <si>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</si>
  <si>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</si>
  <si>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</si>
  <si>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</si>
  <si>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</si>
  <si>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</si>
  <si>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</si>
  <si>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</si>
  <si>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</si>
  <si>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</si>
  <si>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</si>
  <si>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</si>
  <si>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</si>
  <si>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FXI - CHINA 50- ISHARES</t>
  </si>
  <si>
    <t>US4642871846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</si>
  <si>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</si>
  <si>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</si>
  <si>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</si>
  <si>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</si>
  <si>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</si>
  <si>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</si>
  <si>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</si>
  <si>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</si>
  <si>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</si>
  <si>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</si>
  <si>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</si>
  <si>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</si>
  <si>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</si>
  <si>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</si>
  <si>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</si>
  <si>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</si>
  <si>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</si>
  <si>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</si>
  <si>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</si>
  <si>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</si>
  <si>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</si>
  <si>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</si>
  <si>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</si>
  <si>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</si>
  <si>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</si>
  <si>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Management S.A</t>
  </si>
  <si>
    <t>IE00BD6FTQ80</t>
  </si>
  <si>
    <t>5224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</si>
  <si>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</si>
  <si>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</si>
  <si>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</si>
  <si>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</si>
  <si>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</si>
  <si>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</si>
  <si>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</si>
  <si>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</si>
  <si>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</si>
  <si>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</si>
  <si>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</si>
  <si>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</si>
  <si>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</si>
  <si>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</si>
  <si>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</si>
  <si>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</si>
  <si>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C 1860 27/04/23</t>
  </si>
  <si>
    <t>84302587</t>
  </si>
  <si>
    <t>סה"כ ש"ח/מט"ח</t>
  </si>
  <si>
    <t>סה"כ ריבית</t>
  </si>
  <si>
    <t>SPXW CALL 4120 31/03/23</t>
  </si>
  <si>
    <t>BBG019XTZTX1</t>
  </si>
  <si>
    <t>Other</t>
  </si>
  <si>
    <t>סה"כ מטבע</t>
  </si>
  <si>
    <t>סה"כ סחורות</t>
  </si>
  <si>
    <t>EURO STOXX 50 -VGM3 16/06/2023</t>
  </si>
  <si>
    <t>DE000C6EV128</t>
  </si>
  <si>
    <t>FTSE 100 - Z M3 - 16/06/23</t>
  </si>
  <si>
    <t>GB00K6ZJVX49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</si>
  <si>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</si>
  <si>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</si>
  <si>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</si>
  <si>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</si>
  <si>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</si>
  <si>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</si>
  <si>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NASDAQ100-NQM3- 16/06/23</t>
  </si>
  <si>
    <t>BBG014X5NDN3</t>
  </si>
  <si>
    <t>S&amp;P500 E-MINI -ESM3-16/06/23</t>
  </si>
  <si>
    <t>BBG011BQCMW9</t>
  </si>
  <si>
    <t>STOXX 600- SXOM3-16/06/23</t>
  </si>
  <si>
    <t>DE000C6XB10</t>
  </si>
  <si>
    <t>ULTRA 10 YEAR US - UXYM3- 21/06/23</t>
  </si>
  <si>
    <t>BBG019PMT0N6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</si>
  <si>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</si>
  <si>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</si>
  <si>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</si>
  <si>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</si>
  <si>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</si>
  <si>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</si>
  <si>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</si>
  <si>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</si>
  <si>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</si>
  <si>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</si>
  <si>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</si>
  <si>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</si>
  <si>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</si>
  <si>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</si>
  <si>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</si>
  <si>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</si>
  <si>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</si>
  <si>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</si>
  <si>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26/12/16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</si>
  <si>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</si>
  <si>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</si>
  <si>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</si>
  <si>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</si>
  <si>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</si>
  <si>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</si>
  <si>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</si>
  <si>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</si>
  <si>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</si>
  <si>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</si>
  <si>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</si>
  <si>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</si>
  <si>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</si>
  <si>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</si>
  <si>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</si>
  <si>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</si>
  <si>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</si>
  <si>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</si>
  <si>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</si>
  <si>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</si>
  <si>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</si>
  <si>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</si>
  <si>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</si>
  <si>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</si>
  <si>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</si>
  <si>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</si>
  <si>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</si>
  <si>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</si>
  <si>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</si>
  <si>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</si>
  <si>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</si>
  <si>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</si>
  <si>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</si>
  <si>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</si>
  <si>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</si>
  <si>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</si>
  <si>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</si>
  <si>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</si>
  <si>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</si>
  <si>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</si>
  <si>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</si>
  <si>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</si>
  <si>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</si>
  <si>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</si>
  <si>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</si>
  <si>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</si>
  <si>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</si>
  <si>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</si>
  <si>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</si>
  <si>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</si>
  <si>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</si>
  <si>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First Time 2 קרן- First Time</t>
  </si>
  <si>
    <t>05/01/23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</si>
  <si>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</si>
  <si>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</si>
  <si>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</si>
  <si>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</si>
  <si>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</si>
  <si>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</si>
  <si>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</si>
  <si>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</si>
  <si>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</si>
  <si>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</si>
  <si>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</si>
  <si>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</si>
  <si>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</si>
  <si>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</si>
  <si>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</si>
  <si>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</si>
  <si>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</si>
  <si>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</si>
  <si>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</si>
  <si>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סה"כ קרנות השקעה אחרות</t>
  </si>
  <si>
    <t>FIMI 6 קרן- פימי</t>
  </si>
  <si>
    <t>01/11/21</t>
  </si>
  <si>
    <t>קרן גיזה הלוואות מורכבות- קרן גיזה חוב</t>
  </si>
  <si>
    <t>21/03/23</t>
  </si>
  <si>
    <t>קרן להב 1- קרן להב</t>
  </si>
  <si>
    <t>26/05/19</t>
  </si>
  <si>
    <t>קרן להב 2- קרן להב</t>
  </si>
  <si>
    <t>02/09/20</t>
  </si>
  <si>
    <t>קרן להב 3- קרן להב</t>
  </si>
  <si>
    <t>קרן קוגיטו 2- קרן קוגיטו</t>
  </si>
  <si>
    <t>06/02/23</t>
  </si>
  <si>
    <t>קרן קוגיטו- קרן קוגיטו</t>
  </si>
  <si>
    <t>קרן ריאלטי חוב 4- קרן ריאלטי חוב</t>
  </si>
  <si>
    <t>קרן שקד- קרן שקד</t>
  </si>
  <si>
    <t>18/01/23</t>
  </si>
  <si>
    <t>איבו קרן למלונאות (IBI)- איבו קרן למלונאות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</si>
  <si>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</si>
  <si>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</si>
  <si>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</si>
  <si>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</si>
  <si>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</si>
  <si>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</si>
  <si>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</si>
  <si>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</si>
  <si>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</si>
  <si>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</si>
  <si>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</si>
  <si>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</si>
  <si>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</si>
  <si>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</si>
  <si>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</si>
  <si>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</si>
  <si>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</si>
  <si>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</si>
  <si>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</si>
  <si>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</si>
  <si>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</si>
  <si>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</si>
  <si>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</si>
  <si>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</si>
  <si>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</si>
  <si>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</si>
  <si>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</si>
  <si>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</si>
  <si>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</si>
  <si>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</si>
  <si>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</si>
  <si>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</si>
  <si>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</si>
  <si>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</si>
  <si>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</si>
  <si>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</si>
  <si>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</si>
  <si>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</si>
  <si>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</si>
  <si>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</si>
  <si>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</si>
  <si>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</si>
  <si>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</si>
  <si>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</si>
  <si>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</si>
  <si>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</si>
  <si>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28/03/23</t>
  </si>
  <si>
    <t>קרן ויולה קרדיט 6-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</si>
  <si>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</si>
  <si>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</si>
  <si>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</si>
  <si>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</si>
  <si>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</si>
  <si>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אופ ב . המשביר ידני- 365 המשביר</t>
  </si>
  <si>
    <t>11049511</t>
  </si>
  <si>
    <t>24/12/18</t>
  </si>
  <si>
    <t>סה"כ מט"ח/מט"ח</t>
  </si>
  <si>
    <t>פורוורד אירו/שקל 3.6706 24/05/23 154274</t>
  </si>
  <si>
    <t>154274</t>
  </si>
  <si>
    <t>24/01/23</t>
  </si>
  <si>
    <t>פורוורד דולר/שקל 3.3508 24/05/23 154278</t>
  </si>
  <si>
    <t>154278</t>
  </si>
  <si>
    <t>פורוורד דולר/שקל 3.354 24/05/23 154273</t>
  </si>
  <si>
    <t>154273</t>
  </si>
  <si>
    <t>פורוורד דולר/שקל 3.3775 24/05/23 154281</t>
  </si>
  <si>
    <t>154281</t>
  </si>
  <si>
    <t>26/01/23</t>
  </si>
  <si>
    <t>פורוורד דולר/שקל 3.439 24/05/23 154291</t>
  </si>
  <si>
    <t>154291</t>
  </si>
  <si>
    <t>פורוורד דולר/שקל 3.6364 24/05/23 154313</t>
  </si>
  <si>
    <t>154313</t>
  </si>
  <si>
    <t>פורוורד ליש"ט/שקל 4.1379 24/05/23 154277</t>
  </si>
  <si>
    <t>154277</t>
  </si>
  <si>
    <t>פורוורד אירו/דולר 1.09225 24/05/23 154336</t>
  </si>
  <si>
    <t>154336</t>
  </si>
  <si>
    <t>23/03/23</t>
  </si>
  <si>
    <t>פורוורד אירו/דולר 1.0945 24/05/23 154275</t>
  </si>
  <si>
    <t>154275</t>
  </si>
  <si>
    <t>פורוורד ליש"ט/דולר 1.234 24/05/23 154276</t>
  </si>
  <si>
    <t>154276</t>
  </si>
  <si>
    <t>סה"כ כנגד חסכון עמיתים/מבוטחים</t>
  </si>
  <si>
    <t>לא</t>
  </si>
  <si>
    <t>1302</t>
  </si>
  <si>
    <t>AA+</t>
  </si>
  <si>
    <t>12/03/23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</si>
  <si>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</si>
  <si>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</si>
  <si>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</si>
  <si>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</si>
  <si>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</si>
  <si>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</si>
  <si>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</si>
  <si>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</si>
  <si>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</si>
  <si>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</si>
  <si>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</si>
  <si>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</si>
  <si>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</si>
  <si>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</si>
  <si>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</si>
  <si>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</si>
  <si>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</si>
  <si>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</si>
  <si>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</si>
  <si>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</si>
  <si>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</si>
  <si>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</si>
  <si>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</si>
  <si>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</si>
  <si>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</si>
  <si>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</si>
  <si>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</si>
  <si>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</si>
  <si>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</si>
  <si>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</si>
  <si>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</si>
  <si>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RF.il</t>
  </si>
  <si>
    <t>סה"כ מניב</t>
  </si>
  <si>
    <t>אשדוד - משרדים</t>
  </si>
  <si>
    <t>משרדים</t>
  </si>
  <si>
    <t>אשדוד</t>
  </si>
  <si>
    <t>אשדוד סנטר</t>
  </si>
  <si>
    <t>הוצאות לשלם אשדוד</t>
  </si>
  <si>
    <t>26/07/21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</si>
  <si>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</si>
  <si>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</si>
  <si>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</si>
  <si>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</si>
  <si>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</si>
  <si>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</si>
  <si>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</si>
  <si>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</si>
  <si>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</si>
  <si>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</si>
  <si>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</si>
  <si>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</si>
  <si>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</si>
  <si>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</si>
  <si>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</si>
  <si>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</si>
  <si>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</si>
  <si>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</si>
  <si>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</si>
  <si>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</si>
  <si>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</si>
  <si>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</si>
  <si>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</si>
  <si>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</si>
  <si>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</si>
  <si>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</si>
  <si>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</si>
  <si>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איבו קרן למלונאות (IBI)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</si>
  <si>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</si>
  <si>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</si>
  <si>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</si>
  <si>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</si>
  <si>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</si>
  <si>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</si>
  <si>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</si>
  <si>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</si>
  <si>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</si>
  <si>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</si>
  <si>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</si>
  <si>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1303</t>
  </si>
  <si>
    <t>31/01/23</t>
  </si>
  <si>
    <t>הלוואות עמיתים צמוד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</si>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</sst>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/>
    <xf numFmtId="43" fontId="1" fillId="0" borderId="0" xfId="11" applyFont="1" applyAlignment="1">
      <alignment horizontal="center" vertical="center" wrapText="1"/>
    </xf>
    <xf numFmtId="10" fontId="0" fillId="0" borderId="0" xfId="12" applyNumberFormat="1" applyFont="1"/>
    <xf numFmtId="166" fontId="0" fillId="0" borderId="0" xfId="0" applyNumberFormat="1" applyFont="1" applyFill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280033.66673952935</v>
      </c>
      <c r="D11" s="76">
        <f>C11/$C$42</f>
        <v>6.3544382193654325E-2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1161998.9698693999</v>
      </c>
      <c r="D13" s="78">
        <f t="shared" ref="D13:D42" si="0">C13/$C$42</f>
        <v>0.2636772482027811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435139.62941075303</v>
      </c>
      <c r="D15" s="78">
        <f t="shared" si="0"/>
        <v>9.8740552308665838E-2</v>
      </c>
    </row>
    <row r="16" spans="1:36">
      <c r="A16" s="10" t="s">
        <v>13</v>
      </c>
      <c r="B16" s="70" t="s">
        <v>19</v>
      </c>
      <c r="C16" s="77">
        <v>451604.62972040952</v>
      </c>
      <c r="D16" s="78">
        <f t="shared" si="0"/>
        <v>0.10247673976311436</v>
      </c>
    </row>
    <row r="17" spans="1:4">
      <c r="A17" s="10" t="s">
        <v>13</v>
      </c>
      <c r="B17" s="70" t="s">
        <v>195</v>
      </c>
      <c r="C17" s="77">
        <v>828837.28041113203</v>
      </c>
      <c r="D17" s="78">
        <f t="shared" si="0"/>
        <v>0.18807721777175673</v>
      </c>
    </row>
    <row r="18" spans="1:4">
      <c r="A18" s="10" t="s">
        <v>13</v>
      </c>
      <c r="B18" s="70" t="s">
        <v>20</v>
      </c>
      <c r="C18" s="77">
        <v>21395.783529705001</v>
      </c>
      <c r="D18" s="78">
        <f t="shared" si="0"/>
        <v>4.8550656846873732E-3</v>
      </c>
    </row>
    <row r="19" spans="1:4">
      <c r="A19" s="10" t="s">
        <v>13</v>
      </c>
      <c r="B19" s="70" t="s">
        <v>21</v>
      </c>
      <c r="C19" s="77">
        <v>2077.6</v>
      </c>
      <c r="D19" s="78">
        <f t="shared" si="0"/>
        <v>4.7144263039034228E-4</v>
      </c>
    </row>
    <row r="20" spans="1:4">
      <c r="A20" s="10" t="s">
        <v>13</v>
      </c>
      <c r="B20" s="70" t="s">
        <v>22</v>
      </c>
      <c r="C20" s="77">
        <v>455.08859999999999</v>
      </c>
      <c r="D20" s="78">
        <f t="shared" si="0"/>
        <v>1.0326731163104463E-4</v>
      </c>
    </row>
    <row r="21" spans="1:4">
      <c r="A21" s="10" t="s">
        <v>13</v>
      </c>
      <c r="B21" s="70" t="s">
        <v>23</v>
      </c>
      <c r="C21" s="77">
        <v>40866.116968086775</v>
      </c>
      <c r="D21" s="78">
        <f t="shared" si="0"/>
        <v>9.2732141303784304E-3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17737.930504481999</v>
      </c>
      <c r="D26" s="78">
        <f t="shared" si="0"/>
        <v>4.0250368765470182E-3</v>
      </c>
    </row>
    <row r="27" spans="1:4">
      <c r="A27" s="10" t="s">
        <v>13</v>
      </c>
      <c r="B27" s="70" t="s">
        <v>28</v>
      </c>
      <c r="C27" s="77">
        <v>199868.85270508091</v>
      </c>
      <c r="D27" s="78">
        <f t="shared" si="0"/>
        <v>4.5353628057558347E-2</v>
      </c>
    </row>
    <row r="28" spans="1:4">
      <c r="A28" s="10" t="s">
        <v>13</v>
      </c>
      <c r="B28" s="70" t="s">
        <v>29</v>
      </c>
      <c r="C28" s="77">
        <v>703359.21083185135</v>
      </c>
      <c r="D28" s="78">
        <f t="shared" si="0"/>
        <v>0.15960411843658226</v>
      </c>
    </row>
    <row r="29" spans="1:4">
      <c r="A29" s="10" t="s">
        <v>13</v>
      </c>
      <c r="B29" s="70" t="s">
        <v>30</v>
      </c>
      <c r="C29" s="77">
        <v>2285.7664003622035</v>
      </c>
      <c r="D29" s="78">
        <f t="shared" si="0"/>
        <v>5.1867911255517013E-4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-36669.931032009888</v>
      </c>
      <c r="D31" s="78">
        <f t="shared" si="0"/>
        <v>-8.321028466482085E-3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82738.066022953688</v>
      </c>
      <c r="D33" s="78">
        <f t="shared" si="0"/>
        <v>1.8774668598031907E-2</v>
      </c>
    </row>
    <row r="34" spans="1:4">
      <c r="A34" s="10" t="s">
        <v>13</v>
      </c>
      <c r="B34" s="69" t="s">
        <v>35</v>
      </c>
      <c r="C34" s="77">
        <v>43290.360420530007</v>
      </c>
      <c r="D34" s="78">
        <f t="shared" si="0"/>
        <v>9.8233160315751977E-3</v>
      </c>
    </row>
    <row r="35" spans="1:4">
      <c r="A35" s="10" t="s">
        <v>13</v>
      </c>
      <c r="B35" s="69" t="s">
        <v>36</v>
      </c>
      <c r="C35" s="77">
        <v>138310.3384364516</v>
      </c>
      <c r="D35" s="78">
        <f t="shared" si="0"/>
        <v>3.1384958491845978E-2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33569.520776372003</v>
      </c>
      <c r="D37" s="78">
        <f t="shared" si="0"/>
        <v>7.6174928647266375E-3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4406898.8803150896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258078.79450374999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3.9455</v>
      </c>
    </row>
    <row r="48" spans="1:4">
      <c r="C48" t="s">
        <v>110</v>
      </c>
      <c r="D48">
        <v>3.9321999999999999</v>
      </c>
    </row>
    <row r="49" spans="3:4">
      <c r="C49" t="s">
        <v>203</v>
      </c>
      <c r="D49">
        <v>0.46050000000000002</v>
      </c>
    </row>
    <row r="50" spans="3:4">
      <c r="C50" t="s">
        <v>106</v>
      </c>
      <c r="D50">
        <v>3.6150000000000002</v>
      </c>
    </row>
    <row r="51" spans="3:4">
      <c r="C51" t="s">
        <v>113</v>
      </c>
      <c r="D51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1" workbookViewId="0">
      <selection activeCell="L29" sqref="L2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J12+J33</f>
        <v>280033.66673952935</v>
      </c>
      <c r="K11" s="76">
        <f>J11/$J$11</f>
        <v>1</v>
      </c>
      <c r="L11" s="76">
        <f>J11/'סכום נכסי הקרן'!$C$42</f>
        <v>6.3544382193654325E-2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J13+J16+J23+J25+J27+J29+J31</f>
        <v>280033.66673952935</v>
      </c>
      <c r="K12" s="80">
        <f t="shared" ref="K12:K37" si="0">J12/$J$11</f>
        <v>1</v>
      </c>
      <c r="L12" s="80">
        <f>J12/'סכום נכסי הקרן'!$C$42</f>
        <v>6.3544382193654325E-2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125288.03886999938</v>
      </c>
      <c r="K13" s="80">
        <f t="shared" si="0"/>
        <v>0.44740348661911017</v>
      </c>
      <c r="L13" s="80">
        <f>J13/'סכום נכסי הקרן'!$C$42</f>
        <v>2.8429978148498243E-2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2911.2440499999998</v>
      </c>
      <c r="K14" s="78">
        <f t="shared" si="0"/>
        <v>1.0396050174595134E-2</v>
      </c>
      <c r="L14" s="78">
        <f>J14/'סכום נכסי הקרן'!$C$42</f>
        <v>6.6061058559887999E-4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141288.07218-18911.2773600006</f>
        <v>122376.79481999938</v>
      </c>
      <c r="K15" s="78">
        <f t="shared" si="0"/>
        <v>0.43700743644451506</v>
      </c>
      <c r="L15" s="78">
        <f>J15/'סכום נכסי הקרן'!$C$42</f>
        <v>2.7769367562899366E-2</v>
      </c>
    </row>
    <row r="16" spans="2:13">
      <c r="B16" s="79" t="s">
        <v>214</v>
      </c>
      <c r="D16" s="16"/>
      <c r="I16" s="80">
        <v>0</v>
      </c>
      <c r="J16" s="81">
        <v>154745.62786953</v>
      </c>
      <c r="K16" s="80">
        <f t="shared" si="0"/>
        <v>0.55259651338088989</v>
      </c>
      <c r="L16" s="80">
        <f>J16/'סכום נכסי הקרן'!$C$42</f>
        <v>3.5114404045156082E-2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0.31469396599999999</v>
      </c>
      <c r="K17" s="78">
        <f t="shared" si="0"/>
        <v>1.1237719009432875E-6</v>
      </c>
      <c r="L17" s="78">
        <f>J17/'סכום נכסי הקרן'!$C$42</f>
        <v>7.1409391172029708E-8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2988.4758535559999</v>
      </c>
      <c r="K18" s="78">
        <f t="shared" si="0"/>
        <v>1.0671844883335769E-2</v>
      </c>
      <c r="L18" s="78">
        <f>J18/'סכום נכסי הקרן'!$C$42</f>
        <v>6.7813578997808236E-4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1280.8593530999999</v>
      </c>
      <c r="K19" s="78">
        <f t="shared" si="0"/>
        <v>4.5739477256903508E-3</v>
      </c>
      <c r="L19" s="78">
        <f>J19/'סכום נכסי הקרן'!$C$42</f>
        <v>2.906486824150636E-4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144894.7764267</v>
      </c>
      <c r="K20" s="78">
        <f t="shared" si="0"/>
        <v>0.51741913075570478</v>
      </c>
      <c r="L20" s="78">
        <f>J20/'סכום נכסי הקרן'!$C$42</f>
        <v>3.2879078999048905E-2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203</v>
      </c>
      <c r="H21" s="78">
        <v>0</v>
      </c>
      <c r="I21" s="78">
        <v>0</v>
      </c>
      <c r="J21" s="77">
        <v>38.646928320000001</v>
      </c>
      <c r="K21" s="78">
        <f t="shared" si="0"/>
        <v>1.3800815012698838E-4</v>
      </c>
      <c r="L21" s="78">
        <f>J21/'סכום נכסי הקרן'!$C$42</f>
        <v>8.7696426375085732E-6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5542.5546138879999</v>
      </c>
      <c r="K22" s="78">
        <f t="shared" si="0"/>
        <v>1.979245809413107E-2</v>
      </c>
      <c r="L22" s="78">
        <f>J22/'סכום נכסי הקרן'!$C$42</f>
        <v>1.2576995216853517E-3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2.54</v>
      </c>
      <c r="I11" s="7"/>
      <c r="J11" s="7"/>
      <c r="K11" s="76">
        <v>3.0300000000000001E-2</v>
      </c>
      <c r="L11" s="75">
        <v>1125779311</v>
      </c>
      <c r="M11" s="7"/>
      <c r="N11" s="75">
        <v>0</v>
      </c>
      <c r="O11" s="75">
        <v>1161998.9698693999</v>
      </c>
      <c r="P11" s="7"/>
      <c r="Q11" s="76">
        <v>1</v>
      </c>
      <c r="R11" s="76">
        <v>0.2626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2.54</v>
      </c>
      <c r="K12" s="80">
        <v>3.0300000000000001E-2</v>
      </c>
      <c r="L12" s="81">
        <v>1125779311</v>
      </c>
      <c r="N12" s="81">
        <v>0</v>
      </c>
      <c r="O12" s="81">
        <v>1161998.9698693999</v>
      </c>
      <c r="Q12" s="80">
        <v>1</v>
      </c>
      <c r="R12" s="80">
        <v>0.2626</v>
      </c>
    </row>
    <row r="13" spans="2:53">
      <c r="B13" s="79" t="s">
        <v>236</v>
      </c>
      <c r="C13" s="16"/>
      <c r="D13" s="16"/>
      <c r="H13" s="81">
        <v>2.5299999999999998</v>
      </c>
      <c r="K13" s="80">
        <v>6.7999999999999996E-3</v>
      </c>
      <c r="L13" s="81">
        <v>371742859</v>
      </c>
      <c r="N13" s="81">
        <v>0</v>
      </c>
      <c r="O13" s="81">
        <v>428268.9734364</v>
      </c>
      <c r="Q13" s="80">
        <v>0.36859999999999998</v>
      </c>
      <c r="R13" s="80">
        <v>9.6799999999999997E-2</v>
      </c>
    </row>
    <row r="14" spans="2:53">
      <c r="B14" s="79" t="s">
        <v>237</v>
      </c>
      <c r="C14" s="16"/>
      <c r="D14" s="16"/>
      <c r="H14" s="81">
        <v>2.5299999999999998</v>
      </c>
      <c r="K14" s="80">
        <v>6.7999999999999996E-3</v>
      </c>
      <c r="L14" s="81">
        <v>371742859</v>
      </c>
      <c r="N14" s="81">
        <v>0</v>
      </c>
      <c r="O14" s="81">
        <v>428268.9734364</v>
      </c>
      <c r="Q14" s="80">
        <v>0.36859999999999998</v>
      </c>
      <c r="R14" s="80">
        <v>9.6799999999999997E-2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61349863</v>
      </c>
      <c r="M15" s="77">
        <v>143.41999999999999</v>
      </c>
      <c r="N15" s="77">
        <v>0</v>
      </c>
      <c r="O15" s="77">
        <v>87987.973514600002</v>
      </c>
      <c r="P15" s="78">
        <v>4.4000000000000003E-3</v>
      </c>
      <c r="Q15" s="78">
        <v>7.5700000000000003E-2</v>
      </c>
      <c r="R15" s="78">
        <v>1.9900000000000001E-2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0.5</v>
      </c>
      <c r="I16" t="s">
        <v>102</v>
      </c>
      <c r="J16" s="78">
        <v>1.7500000000000002E-2</v>
      </c>
      <c r="K16" s="78">
        <v>3.8E-3</v>
      </c>
      <c r="L16" s="77">
        <v>97688329</v>
      </c>
      <c r="M16" s="77">
        <v>112.65</v>
      </c>
      <c r="N16" s="77">
        <v>0</v>
      </c>
      <c r="O16" s="77">
        <v>110045.9026185</v>
      </c>
      <c r="P16" s="78">
        <v>6.3E-3</v>
      </c>
      <c r="Q16" s="78">
        <v>9.4700000000000006E-2</v>
      </c>
      <c r="R16" s="78">
        <v>2.4899999999999999E-2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6.07</v>
      </c>
      <c r="I17" t="s">
        <v>102</v>
      </c>
      <c r="J17" s="78">
        <v>5.0000000000000001E-3</v>
      </c>
      <c r="K17" s="78">
        <v>9.4000000000000004E-3</v>
      </c>
      <c r="L17" s="77">
        <v>71201512</v>
      </c>
      <c r="M17" s="77">
        <v>106.67</v>
      </c>
      <c r="N17" s="77">
        <v>0</v>
      </c>
      <c r="O17" s="77">
        <v>75950.652850400002</v>
      </c>
      <c r="P17" s="78">
        <v>3.5000000000000001E-3</v>
      </c>
      <c r="Q17" s="78">
        <v>6.54E-2</v>
      </c>
      <c r="R17" s="78">
        <v>1.72E-2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3.33</v>
      </c>
      <c r="I18" t="s">
        <v>102</v>
      </c>
      <c r="J18" s="78">
        <v>1E-3</v>
      </c>
      <c r="K18" s="78">
        <v>1.01E-2</v>
      </c>
      <c r="L18" s="77">
        <v>4305219</v>
      </c>
      <c r="M18" s="77">
        <v>105.93</v>
      </c>
      <c r="N18" s="77">
        <v>0</v>
      </c>
      <c r="O18" s="77">
        <v>4560.5184866999998</v>
      </c>
      <c r="P18" s="78">
        <v>2.9999999999999997E-4</v>
      </c>
      <c r="Q18" s="78">
        <v>3.8999999999999998E-3</v>
      </c>
      <c r="R18" s="78">
        <v>1E-3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106416929</v>
      </c>
      <c r="M19" s="77">
        <v>108.91</v>
      </c>
      <c r="N19" s="77">
        <v>0</v>
      </c>
      <c r="O19" s="77">
        <v>115898.67737390001</v>
      </c>
      <c r="P19" s="78">
        <v>4.8999999999999998E-3</v>
      </c>
      <c r="Q19" s="78">
        <v>9.9699999999999997E-2</v>
      </c>
      <c r="R19" s="78">
        <v>2.6200000000000001E-2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4.0999999999999996</v>
      </c>
      <c r="I20" t="s">
        <v>102</v>
      </c>
      <c r="J20" s="78">
        <v>7.4999999999999997E-3</v>
      </c>
      <c r="K20" s="78">
        <v>-1.3899999999999999E-2</v>
      </c>
      <c r="L20" s="77">
        <v>30781007</v>
      </c>
      <c r="M20" s="77">
        <v>109.89</v>
      </c>
      <c r="N20" s="77">
        <v>0</v>
      </c>
      <c r="O20" s="77">
        <v>33825.248592299999</v>
      </c>
      <c r="P20" s="78">
        <v>1.5E-3</v>
      </c>
      <c r="Q20" s="78">
        <v>2.9100000000000001E-2</v>
      </c>
      <c r="R20" s="78">
        <v>7.6E-3</v>
      </c>
    </row>
    <row r="21" spans="2:18">
      <c r="B21" s="79" t="s">
        <v>257</v>
      </c>
      <c r="C21" s="16"/>
      <c r="D21" s="16"/>
      <c r="H21" s="81">
        <v>2.5499999999999998</v>
      </c>
      <c r="K21" s="80">
        <v>4.3999999999999997E-2</v>
      </c>
      <c r="L21" s="81">
        <v>754036452</v>
      </c>
      <c r="N21" s="81">
        <v>0</v>
      </c>
      <c r="O21" s="81">
        <v>733729.99643299996</v>
      </c>
      <c r="Q21" s="80">
        <v>0.63139999999999996</v>
      </c>
      <c r="R21" s="80">
        <v>0.1658</v>
      </c>
    </row>
    <row r="22" spans="2:18">
      <c r="B22" s="79" t="s">
        <v>258</v>
      </c>
      <c r="C22" s="16"/>
      <c r="D22" s="16"/>
      <c r="H22" s="81">
        <v>0.63</v>
      </c>
      <c r="K22" s="80">
        <v>4.5499999999999999E-2</v>
      </c>
      <c r="L22" s="81">
        <v>440465090</v>
      </c>
      <c r="N22" s="81">
        <v>0</v>
      </c>
      <c r="O22" s="81">
        <v>428227.63864929997</v>
      </c>
      <c r="Q22" s="80">
        <v>0.36849999999999999</v>
      </c>
      <c r="R22" s="80">
        <v>9.6799999999999997E-2</v>
      </c>
    </row>
    <row r="23" spans="2:18">
      <c r="B23" t="s">
        <v>259</v>
      </c>
      <c r="C23" t="s">
        <v>260</v>
      </c>
      <c r="D23" t="s">
        <v>100</v>
      </c>
      <c r="E23" t="s">
        <v>240</v>
      </c>
      <c r="G23" t="s">
        <v>241</v>
      </c>
      <c r="H23" s="77">
        <v>0.44</v>
      </c>
      <c r="I23" t="s">
        <v>102</v>
      </c>
      <c r="J23" s="78">
        <v>0</v>
      </c>
      <c r="K23" s="78">
        <v>4.4999999999999998E-2</v>
      </c>
      <c r="L23" s="77">
        <v>41480699</v>
      </c>
      <c r="M23" s="77">
        <v>98.1</v>
      </c>
      <c r="N23" s="77">
        <v>0</v>
      </c>
      <c r="O23" s="77">
        <v>40692.565718999998</v>
      </c>
      <c r="P23" s="78">
        <v>3.2000000000000002E-3</v>
      </c>
      <c r="Q23" s="78">
        <v>3.5000000000000003E-2</v>
      </c>
      <c r="R23" s="78">
        <v>9.1999999999999998E-3</v>
      </c>
    </row>
    <row r="24" spans="2:18">
      <c r="B24" t="s">
        <v>261</v>
      </c>
      <c r="C24" t="s">
        <v>262</v>
      </c>
      <c r="D24" t="s">
        <v>100</v>
      </c>
      <c r="E24" t="s">
        <v>240</v>
      </c>
      <c r="G24" t="s">
        <v>263</v>
      </c>
      <c r="H24" s="77">
        <v>0.53</v>
      </c>
      <c r="I24" t="s">
        <v>102</v>
      </c>
      <c r="J24" s="78">
        <v>0</v>
      </c>
      <c r="K24" s="78">
        <v>4.5400000000000003E-2</v>
      </c>
      <c r="L24" s="77">
        <v>20766784</v>
      </c>
      <c r="M24" s="77">
        <v>97.67</v>
      </c>
      <c r="N24" s="77">
        <v>0</v>
      </c>
      <c r="O24" s="77">
        <v>20282.917932799999</v>
      </c>
      <c r="P24" s="78">
        <v>1.4E-3</v>
      </c>
      <c r="Q24" s="78">
        <v>1.7500000000000002E-2</v>
      </c>
      <c r="R24" s="78">
        <v>4.5999999999999999E-3</v>
      </c>
    </row>
    <row r="25" spans="2:18">
      <c r="B25" t="s">
        <v>264</v>
      </c>
      <c r="C25" t="s">
        <v>265</v>
      </c>
      <c r="D25" t="s">
        <v>100</v>
      </c>
      <c r="E25" t="s">
        <v>240</v>
      </c>
      <c r="G25" t="s">
        <v>266</v>
      </c>
      <c r="H25" s="77">
        <v>0.68</v>
      </c>
      <c r="I25" t="s">
        <v>102</v>
      </c>
      <c r="J25" s="78">
        <v>0</v>
      </c>
      <c r="K25" s="78">
        <v>4.5900000000000003E-2</v>
      </c>
      <c r="L25" s="77">
        <v>178031936</v>
      </c>
      <c r="M25" s="77">
        <v>96.97</v>
      </c>
      <c r="N25" s="77">
        <v>0</v>
      </c>
      <c r="O25" s="77">
        <v>172637.56833919999</v>
      </c>
      <c r="P25" s="78">
        <v>5.1999999999999998E-3</v>
      </c>
      <c r="Q25" s="78">
        <v>0.14860000000000001</v>
      </c>
      <c r="R25" s="78">
        <v>3.9E-2</v>
      </c>
    </row>
    <row r="26" spans="2:18">
      <c r="B26" t="s">
        <v>267</v>
      </c>
      <c r="C26" t="s">
        <v>268</v>
      </c>
      <c r="D26" t="s">
        <v>100</v>
      </c>
      <c r="E26" t="s">
        <v>240</v>
      </c>
      <c r="G26" t="s">
        <v>247</v>
      </c>
      <c r="H26" s="77">
        <v>0.86</v>
      </c>
      <c r="I26" t="s">
        <v>102</v>
      </c>
      <c r="J26" s="78">
        <v>0</v>
      </c>
      <c r="K26" s="78">
        <v>4.5600000000000002E-2</v>
      </c>
      <c r="L26" s="77">
        <v>39032456</v>
      </c>
      <c r="M26" s="77">
        <v>96.25</v>
      </c>
      <c r="N26" s="77">
        <v>0</v>
      </c>
      <c r="O26" s="77">
        <v>37568.738899999997</v>
      </c>
      <c r="P26" s="78">
        <v>1.1999999999999999E-3</v>
      </c>
      <c r="Q26" s="78">
        <v>3.2300000000000002E-2</v>
      </c>
      <c r="R26" s="78">
        <v>8.5000000000000006E-3</v>
      </c>
    </row>
    <row r="27" spans="2:18">
      <c r="B27" t="s">
        <v>269</v>
      </c>
      <c r="C27" t="s">
        <v>270</v>
      </c>
      <c r="D27" t="s">
        <v>100</v>
      </c>
      <c r="E27" t="s">
        <v>240</v>
      </c>
      <c r="G27" t="s">
        <v>271</v>
      </c>
      <c r="H27" s="77">
        <v>0.26</v>
      </c>
      <c r="I27" t="s">
        <v>102</v>
      </c>
      <c r="J27" s="78">
        <v>0</v>
      </c>
      <c r="K27" s="78">
        <v>4.3799999999999999E-2</v>
      </c>
      <c r="L27" s="77">
        <v>22414580</v>
      </c>
      <c r="M27" s="77">
        <v>98.88</v>
      </c>
      <c r="N27" s="77">
        <v>0</v>
      </c>
      <c r="O27" s="77">
        <v>22163.536703999998</v>
      </c>
      <c r="P27" s="78">
        <v>1.6999999999999999E-3</v>
      </c>
      <c r="Q27" s="78">
        <v>1.9099999999999999E-2</v>
      </c>
      <c r="R27" s="78">
        <v>5.0000000000000001E-3</v>
      </c>
    </row>
    <row r="28" spans="2:18">
      <c r="B28" t="s">
        <v>272</v>
      </c>
      <c r="C28" t="s">
        <v>273</v>
      </c>
      <c r="D28" t="s">
        <v>100</v>
      </c>
      <c r="E28" t="s">
        <v>240</v>
      </c>
      <c r="G28" t="s">
        <v>274</v>
      </c>
      <c r="H28" s="77">
        <v>0.61</v>
      </c>
      <c r="I28" t="s">
        <v>102</v>
      </c>
      <c r="J28" s="78">
        <v>0</v>
      </c>
      <c r="K28" s="78">
        <v>4.5900000000000003E-2</v>
      </c>
      <c r="L28" s="77">
        <v>54410419</v>
      </c>
      <c r="M28" s="77">
        <v>97.31</v>
      </c>
      <c r="N28" s="77">
        <v>0</v>
      </c>
      <c r="O28" s="77">
        <v>52946.778728899997</v>
      </c>
      <c r="P28" s="78">
        <v>2.5000000000000001E-3</v>
      </c>
      <c r="Q28" s="78">
        <v>4.5600000000000002E-2</v>
      </c>
      <c r="R28" s="78">
        <v>1.2E-2</v>
      </c>
    </row>
    <row r="29" spans="2:18">
      <c r="B29" t="s">
        <v>275</v>
      </c>
      <c r="C29" t="s">
        <v>276</v>
      </c>
      <c r="D29" t="s">
        <v>100</v>
      </c>
      <c r="E29" t="s">
        <v>240</v>
      </c>
      <c r="G29" t="s">
        <v>277</v>
      </c>
      <c r="H29" s="77">
        <v>0.76</v>
      </c>
      <c r="I29" t="s">
        <v>102</v>
      </c>
      <c r="J29" s="78">
        <v>0</v>
      </c>
      <c r="K29" s="78">
        <v>4.5600000000000002E-2</v>
      </c>
      <c r="L29" s="77">
        <v>45568335</v>
      </c>
      <c r="M29" s="77">
        <v>96.66</v>
      </c>
      <c r="N29" s="77">
        <v>0</v>
      </c>
      <c r="O29" s="77">
        <v>44046.352611000002</v>
      </c>
      <c r="P29" s="78">
        <v>1.2999999999999999E-3</v>
      </c>
      <c r="Q29" s="78">
        <v>3.7900000000000003E-2</v>
      </c>
      <c r="R29" s="78">
        <v>0.01</v>
      </c>
    </row>
    <row r="30" spans="2:18">
      <c r="B30" t="s">
        <v>278</v>
      </c>
      <c r="C30" t="s">
        <v>279</v>
      </c>
      <c r="D30" t="s">
        <v>100</v>
      </c>
      <c r="E30" t="s">
        <v>240</v>
      </c>
      <c r="G30" t="s">
        <v>280</v>
      </c>
      <c r="H30" s="77">
        <v>0.93</v>
      </c>
      <c r="I30" t="s">
        <v>102</v>
      </c>
      <c r="J30" s="78">
        <v>0</v>
      </c>
      <c r="K30" s="78">
        <v>4.5499999999999999E-2</v>
      </c>
      <c r="L30" s="77">
        <v>11678430</v>
      </c>
      <c r="M30" s="77">
        <v>95.93</v>
      </c>
      <c r="N30" s="77">
        <v>0</v>
      </c>
      <c r="O30" s="77">
        <v>11203.117899000001</v>
      </c>
      <c r="P30" s="78">
        <v>4.0000000000000002E-4</v>
      </c>
      <c r="Q30" s="78">
        <v>9.5999999999999992E-3</v>
      </c>
      <c r="R30" s="78">
        <v>2.5000000000000001E-3</v>
      </c>
    </row>
    <row r="31" spans="2:18">
      <c r="B31" t="s">
        <v>281</v>
      </c>
      <c r="C31" t="s">
        <v>282</v>
      </c>
      <c r="D31" t="s">
        <v>100</v>
      </c>
      <c r="E31" t="s">
        <v>240</v>
      </c>
      <c r="G31" t="s">
        <v>283</v>
      </c>
      <c r="H31" s="77">
        <v>0.34</v>
      </c>
      <c r="I31" t="s">
        <v>102</v>
      </c>
      <c r="J31" s="78">
        <v>0</v>
      </c>
      <c r="K31" s="78">
        <v>4.4200000000000003E-2</v>
      </c>
      <c r="L31" s="77">
        <v>27081451</v>
      </c>
      <c r="M31" s="77">
        <v>98.54</v>
      </c>
      <c r="N31" s="77">
        <v>0</v>
      </c>
      <c r="O31" s="77">
        <v>26686.0618154</v>
      </c>
      <c r="P31" s="78">
        <v>2.3E-3</v>
      </c>
      <c r="Q31" s="78">
        <v>2.3E-2</v>
      </c>
      <c r="R31" s="78">
        <v>6.0000000000000001E-3</v>
      </c>
    </row>
    <row r="32" spans="2:18">
      <c r="B32" s="79" t="s">
        <v>284</v>
      </c>
      <c r="C32" s="16"/>
      <c r="D32" s="16"/>
      <c r="H32" s="81">
        <v>5.24</v>
      </c>
      <c r="K32" s="80">
        <v>4.2000000000000003E-2</v>
      </c>
      <c r="L32" s="81">
        <v>313571362</v>
      </c>
      <c r="N32" s="81">
        <v>0</v>
      </c>
      <c r="O32" s="81">
        <v>305502.35778369999</v>
      </c>
      <c r="Q32" s="80">
        <v>0.26290000000000002</v>
      </c>
      <c r="R32" s="80">
        <v>6.9000000000000006E-2</v>
      </c>
    </row>
    <row r="33" spans="2:18">
      <c r="B33" t="s">
        <v>285</v>
      </c>
      <c r="C33" t="s">
        <v>286</v>
      </c>
      <c r="D33" t="s">
        <v>100</v>
      </c>
      <c r="E33" t="s">
        <v>240</v>
      </c>
      <c r="G33" t="s">
        <v>287</v>
      </c>
      <c r="H33" s="77">
        <v>1.58</v>
      </c>
      <c r="I33" t="s">
        <v>102</v>
      </c>
      <c r="J33" s="78">
        <v>4.0000000000000001E-3</v>
      </c>
      <c r="K33" s="78">
        <v>4.2299999999999997E-2</v>
      </c>
      <c r="L33" s="77">
        <v>60908514</v>
      </c>
      <c r="M33" s="77">
        <v>94.4</v>
      </c>
      <c r="N33" s="77">
        <v>0</v>
      </c>
      <c r="O33" s="77">
        <v>57497.637216000003</v>
      </c>
      <c r="P33" s="78">
        <v>3.5999999999999999E-3</v>
      </c>
      <c r="Q33" s="78">
        <v>4.9500000000000002E-2</v>
      </c>
      <c r="R33" s="78">
        <v>1.2999999999999999E-2</v>
      </c>
    </row>
    <row r="34" spans="2:18">
      <c r="B34" t="s">
        <v>288</v>
      </c>
      <c r="C34" t="s">
        <v>289</v>
      </c>
      <c r="D34" t="s">
        <v>100</v>
      </c>
      <c r="E34" t="s">
        <v>240</v>
      </c>
      <c r="G34" t="s">
        <v>290</v>
      </c>
      <c r="H34" s="77">
        <v>16.059999999999999</v>
      </c>
      <c r="I34" t="s">
        <v>102</v>
      </c>
      <c r="J34" s="78">
        <v>3.7499999999999999E-2</v>
      </c>
      <c r="K34" s="78">
        <v>4.0300000000000002E-2</v>
      </c>
      <c r="L34" s="77">
        <v>44677799</v>
      </c>
      <c r="M34" s="77">
        <v>95.77</v>
      </c>
      <c r="N34" s="77">
        <v>0</v>
      </c>
      <c r="O34" s="77">
        <v>42787.9281023</v>
      </c>
      <c r="P34" s="78">
        <v>1.8E-3</v>
      </c>
      <c r="Q34" s="78">
        <v>3.6799999999999999E-2</v>
      </c>
      <c r="R34" s="78">
        <v>9.7000000000000003E-3</v>
      </c>
    </row>
    <row r="35" spans="2:18">
      <c r="B35" t="s">
        <v>291</v>
      </c>
      <c r="C35" t="s">
        <v>292</v>
      </c>
      <c r="D35" t="s">
        <v>100</v>
      </c>
      <c r="E35" t="s">
        <v>240</v>
      </c>
      <c r="G35" t="s">
        <v>293</v>
      </c>
      <c r="H35" s="77">
        <v>18.97</v>
      </c>
      <c r="I35" t="s">
        <v>102</v>
      </c>
      <c r="J35" s="78">
        <v>2.8000000000000001E-2</v>
      </c>
      <c r="K35" s="78">
        <v>4.0899999999999999E-2</v>
      </c>
      <c r="L35" s="77">
        <v>19719403</v>
      </c>
      <c r="M35" s="77">
        <v>79</v>
      </c>
      <c r="N35" s="77">
        <v>0</v>
      </c>
      <c r="O35" s="77">
        <v>15578.328369999999</v>
      </c>
      <c r="P35" s="78">
        <v>3.3E-3</v>
      </c>
      <c r="Q35" s="78">
        <v>1.34E-2</v>
      </c>
      <c r="R35" s="78">
        <v>3.5000000000000001E-3</v>
      </c>
    </row>
    <row r="36" spans="2:18">
      <c r="B36" t="s">
        <v>294</v>
      </c>
      <c r="C36" t="s">
        <v>295</v>
      </c>
      <c r="D36" t="s">
        <v>100</v>
      </c>
      <c r="E36" t="s">
        <v>240</v>
      </c>
      <c r="G36" t="s">
        <v>287</v>
      </c>
      <c r="H36" s="77">
        <v>1</v>
      </c>
      <c r="I36" t="s">
        <v>102</v>
      </c>
      <c r="J36" s="78">
        <v>3.7499999999999999E-2</v>
      </c>
      <c r="K36" s="78">
        <v>4.2599999999999999E-2</v>
      </c>
      <c r="L36" s="77">
        <v>18508866</v>
      </c>
      <c r="M36" s="77">
        <v>99.5</v>
      </c>
      <c r="N36" s="77">
        <v>0</v>
      </c>
      <c r="O36" s="77">
        <v>18416.321670000001</v>
      </c>
      <c r="P36" s="78">
        <v>8.9999999999999998E-4</v>
      </c>
      <c r="Q36" s="78">
        <v>1.5800000000000002E-2</v>
      </c>
      <c r="R36" s="78">
        <v>4.1999999999999997E-3</v>
      </c>
    </row>
    <row r="37" spans="2:18">
      <c r="B37" t="s">
        <v>296</v>
      </c>
      <c r="C37" t="s">
        <v>297</v>
      </c>
      <c r="D37" t="s">
        <v>100</v>
      </c>
      <c r="E37" t="s">
        <v>240</v>
      </c>
      <c r="G37" t="s">
        <v>298</v>
      </c>
      <c r="H37" s="77">
        <v>2.37</v>
      </c>
      <c r="I37" t="s">
        <v>102</v>
      </c>
      <c r="J37" s="78">
        <v>1.7500000000000002E-2</v>
      </c>
      <c r="K37" s="78">
        <v>0.04</v>
      </c>
      <c r="L37" s="77">
        <v>22907550</v>
      </c>
      <c r="M37" s="77">
        <v>95.89</v>
      </c>
      <c r="N37" s="77">
        <v>0</v>
      </c>
      <c r="O37" s="77">
        <v>21966.049695000002</v>
      </c>
      <c r="P37" s="78">
        <v>1.1000000000000001E-3</v>
      </c>
      <c r="Q37" s="78">
        <v>1.89E-2</v>
      </c>
      <c r="R37" s="78">
        <v>5.0000000000000001E-3</v>
      </c>
    </row>
    <row r="38" spans="2:18">
      <c r="B38" t="s">
        <v>299</v>
      </c>
      <c r="C38" t="s">
        <v>300</v>
      </c>
      <c r="D38" t="s">
        <v>100</v>
      </c>
      <c r="E38" t="s">
        <v>240</v>
      </c>
      <c r="G38" t="s">
        <v>298</v>
      </c>
      <c r="H38" s="77">
        <v>2.0699999999999998</v>
      </c>
      <c r="I38" t="s">
        <v>102</v>
      </c>
      <c r="J38" s="78">
        <v>5.0000000000000001E-3</v>
      </c>
      <c r="K38" s="78">
        <v>4.07E-2</v>
      </c>
      <c r="L38" s="77">
        <v>22520925</v>
      </c>
      <c r="M38" s="77">
        <v>93.45</v>
      </c>
      <c r="N38" s="77">
        <v>0</v>
      </c>
      <c r="O38" s="77">
        <v>21045.804412500001</v>
      </c>
      <c r="P38" s="78">
        <v>1E-3</v>
      </c>
      <c r="Q38" s="78">
        <v>1.8100000000000002E-2</v>
      </c>
      <c r="R38" s="78">
        <v>4.7999999999999996E-3</v>
      </c>
    </row>
    <row r="39" spans="2:18">
      <c r="B39" t="s">
        <v>301</v>
      </c>
      <c r="C39" t="s">
        <v>302</v>
      </c>
      <c r="D39" t="s">
        <v>100</v>
      </c>
      <c r="E39" t="s">
        <v>240</v>
      </c>
      <c r="G39" t="s">
        <v>303</v>
      </c>
      <c r="H39" s="77">
        <v>0.33</v>
      </c>
      <c r="I39" t="s">
        <v>102</v>
      </c>
      <c r="J39" s="78">
        <v>1.5E-3</v>
      </c>
      <c r="K39" s="78">
        <v>4.3999999999999997E-2</v>
      </c>
      <c r="L39" s="77">
        <v>99662304</v>
      </c>
      <c r="M39" s="77">
        <v>98.72</v>
      </c>
      <c r="N39" s="77">
        <v>0</v>
      </c>
      <c r="O39" s="77">
        <v>98386.626508799993</v>
      </c>
      <c r="P39" s="78">
        <v>6.4000000000000003E-3</v>
      </c>
      <c r="Q39" s="78">
        <v>8.4699999999999998E-2</v>
      </c>
      <c r="R39" s="78">
        <v>2.2200000000000001E-2</v>
      </c>
    </row>
    <row r="40" spans="2:18">
      <c r="B40" t="s">
        <v>304</v>
      </c>
      <c r="C40" t="s">
        <v>305</v>
      </c>
      <c r="D40" t="s">
        <v>100</v>
      </c>
      <c r="E40" t="s">
        <v>240</v>
      </c>
      <c r="G40" t="s">
        <v>290</v>
      </c>
      <c r="H40" s="77">
        <v>12.73</v>
      </c>
      <c r="I40" t="s">
        <v>102</v>
      </c>
      <c r="J40" s="78">
        <v>5.5E-2</v>
      </c>
      <c r="K40" s="78">
        <v>3.9699999999999999E-2</v>
      </c>
      <c r="L40" s="77">
        <v>24666001</v>
      </c>
      <c r="M40" s="77">
        <v>120.91</v>
      </c>
      <c r="N40" s="77">
        <v>0</v>
      </c>
      <c r="O40" s="77">
        <v>29823.661809099998</v>
      </c>
      <c r="P40" s="78">
        <v>1.2999999999999999E-3</v>
      </c>
      <c r="Q40" s="78">
        <v>2.5700000000000001E-2</v>
      </c>
      <c r="R40" s="78">
        <v>6.7000000000000002E-3</v>
      </c>
    </row>
    <row r="41" spans="2:18">
      <c r="B41" s="79" t="s">
        <v>306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228</v>
      </c>
      <c r="C42" t="s">
        <v>228</v>
      </c>
      <c r="D42" s="16"/>
      <c r="E42" t="s">
        <v>228</v>
      </c>
      <c r="H42" s="77">
        <v>0</v>
      </c>
      <c r="I42" t="s">
        <v>228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307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228</v>
      </c>
      <c r="C44" t="s">
        <v>228</v>
      </c>
      <c r="D44" s="16"/>
      <c r="E44" t="s">
        <v>228</v>
      </c>
      <c r="H44" s="77">
        <v>0</v>
      </c>
      <c r="I44" t="s">
        <v>228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233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s="79" t="s">
        <v>308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228</v>
      </c>
      <c r="C47" t="s">
        <v>228</v>
      </c>
      <c r="D47" s="16"/>
      <c r="E47" t="s">
        <v>228</v>
      </c>
      <c r="H47" s="77">
        <v>0</v>
      </c>
      <c r="I47" t="s">
        <v>228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309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228</v>
      </c>
      <c r="C49" t="s">
        <v>228</v>
      </c>
      <c r="D49" s="16"/>
      <c r="E49" t="s">
        <v>228</v>
      </c>
      <c r="H49" s="77">
        <v>0</v>
      </c>
      <c r="I49" t="s">
        <v>228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t="s">
        <v>310</v>
      </c>
      <c r="C50" s="16"/>
      <c r="D50" s="16"/>
    </row>
    <row r="51" spans="2:18">
      <c r="B51" t="s">
        <v>311</v>
      </c>
      <c r="C51" s="16"/>
      <c r="D51" s="16"/>
    </row>
    <row r="52" spans="2:18">
      <c r="B52" t="s">
        <v>312</v>
      </c>
      <c r="C52" s="16"/>
      <c r="D52" s="16"/>
    </row>
    <row r="53" spans="2:18">
      <c r="B53" t="s">
        <v>313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310</v>
      </c>
      <c r="C25" s="16"/>
      <c r="D25" s="16"/>
      <c r="E25" s="16"/>
      <c r="F25" s="16"/>
      <c r="G25" s="16"/>
    </row>
    <row r="26" spans="2:21">
      <c r="B26" t="s">
        <v>311</v>
      </c>
      <c r="C26" s="16"/>
      <c r="D26" s="16"/>
      <c r="E26" s="16"/>
      <c r="F26" s="16"/>
      <c r="G26" s="16"/>
    </row>
    <row r="27" spans="2:21">
      <c r="B27" t="s">
        <v>312</v>
      </c>
      <c r="C27" s="16"/>
      <c r="D27" s="16"/>
      <c r="E27" s="16"/>
      <c r="F27" s="16"/>
      <c r="G27" s="16"/>
    </row>
    <row r="28" spans="2:21">
      <c r="B28" t="s">
        <v>313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4.0199999999999996</v>
      </c>
      <c r="L11" s="7"/>
      <c r="M11" s="7"/>
      <c r="N11" s="76">
        <v>1.8499999999999999E-2</v>
      </c>
      <c r="O11" s="75">
        <v>401538230.68000001</v>
      </c>
      <c r="P11" s="33"/>
      <c r="Q11" s="75">
        <v>2512.4277000000002</v>
      </c>
      <c r="R11" s="75">
        <v>435139.62941075303</v>
      </c>
      <c r="S11" s="7"/>
      <c r="T11" s="76">
        <v>1</v>
      </c>
      <c r="U11" s="76">
        <v>9.8299999999999998E-2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3.98</v>
      </c>
      <c r="N12" s="80">
        <v>1.6400000000000001E-2</v>
      </c>
      <c r="O12" s="81">
        <v>396002230.68000001</v>
      </c>
      <c r="Q12" s="81">
        <v>2512.4277000000002</v>
      </c>
      <c r="R12" s="81">
        <v>415248.410030753</v>
      </c>
      <c r="T12" s="80">
        <v>0.95430000000000004</v>
      </c>
      <c r="U12" s="80">
        <v>9.3799999999999994E-2</v>
      </c>
    </row>
    <row r="13" spans="2:66">
      <c r="B13" s="79" t="s">
        <v>314</v>
      </c>
      <c r="C13" s="16"/>
      <c r="D13" s="16"/>
      <c r="E13" s="16"/>
      <c r="F13" s="16"/>
      <c r="K13" s="81">
        <v>4.55</v>
      </c>
      <c r="N13" s="80">
        <v>0.03</v>
      </c>
      <c r="O13" s="81">
        <v>262180997.86000001</v>
      </c>
      <c r="Q13" s="81">
        <v>2512.4277000000002</v>
      </c>
      <c r="R13" s="81">
        <v>281703.25266216701</v>
      </c>
      <c r="T13" s="80">
        <v>0.64739999999999998</v>
      </c>
      <c r="U13" s="80">
        <v>6.3700000000000007E-2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320</v>
      </c>
      <c r="G14" t="s">
        <v>321</v>
      </c>
      <c r="H14" t="s">
        <v>209</v>
      </c>
      <c r="I14" t="s">
        <v>210</v>
      </c>
      <c r="J14" t="s">
        <v>322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6242981</v>
      </c>
      <c r="P14" s="77">
        <v>107.19</v>
      </c>
      <c r="Q14" s="77">
        <v>0</v>
      </c>
      <c r="R14" s="77">
        <v>6691.8513339000001</v>
      </c>
      <c r="S14" s="78">
        <v>2.0999999999999999E-3</v>
      </c>
      <c r="T14" s="78">
        <v>1.54E-2</v>
      </c>
      <c r="U14" s="78">
        <v>1.5E-3</v>
      </c>
    </row>
    <row r="15" spans="2:66">
      <c r="B15" t="s">
        <v>323</v>
      </c>
      <c r="C15" t="s">
        <v>324</v>
      </c>
      <c r="D15" t="s">
        <v>100</v>
      </c>
      <c r="E15" t="s">
        <v>123</v>
      </c>
      <c r="F15" t="s">
        <v>320</v>
      </c>
      <c r="G15" t="s">
        <v>321</v>
      </c>
      <c r="H15" t="s">
        <v>325</v>
      </c>
      <c r="I15" t="s">
        <v>150</v>
      </c>
      <c r="J15" t="s">
        <v>326</v>
      </c>
      <c r="K15" s="77">
        <v>0.43</v>
      </c>
      <c r="L15" t="s">
        <v>102</v>
      </c>
      <c r="M15" s="78">
        <v>0.01</v>
      </c>
      <c r="N15" s="78">
        <v>1.7100000000000001E-2</v>
      </c>
      <c r="O15" s="77">
        <v>6000000</v>
      </c>
      <c r="P15" s="77">
        <v>109.04</v>
      </c>
      <c r="Q15" s="77">
        <v>0</v>
      </c>
      <c r="R15" s="77">
        <v>6542.4</v>
      </c>
      <c r="S15" s="78">
        <v>2.5999999999999999E-3</v>
      </c>
      <c r="T15" s="78">
        <v>1.4999999999999999E-2</v>
      </c>
      <c r="U15" s="78">
        <v>1.5E-3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320</v>
      </c>
      <c r="G16" t="s">
        <v>321</v>
      </c>
      <c r="H16" t="s">
        <v>209</v>
      </c>
      <c r="I16" t="s">
        <v>210</v>
      </c>
      <c r="J16" t="s">
        <v>253</v>
      </c>
      <c r="K16" s="77">
        <v>4.6500000000000004</v>
      </c>
      <c r="L16" t="s">
        <v>102</v>
      </c>
      <c r="M16" s="78">
        <v>1E-3</v>
      </c>
      <c r="N16" s="78">
        <v>1.9E-2</v>
      </c>
      <c r="O16" s="77">
        <v>14546935</v>
      </c>
      <c r="P16" s="77">
        <v>97.91</v>
      </c>
      <c r="Q16" s="77">
        <v>0</v>
      </c>
      <c r="R16" s="77">
        <v>14242.9040585</v>
      </c>
      <c r="S16" s="78">
        <v>4.5999999999999999E-3</v>
      </c>
      <c r="T16" s="78">
        <v>3.27E-2</v>
      </c>
      <c r="U16" s="78">
        <v>3.2000000000000002E-3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320</v>
      </c>
      <c r="G17" t="s">
        <v>321</v>
      </c>
      <c r="H17" t="s">
        <v>209</v>
      </c>
      <c r="I17" t="s">
        <v>210</v>
      </c>
      <c r="J17" t="s">
        <v>331</v>
      </c>
      <c r="K17" s="77">
        <v>6.64</v>
      </c>
      <c r="L17" t="s">
        <v>102</v>
      </c>
      <c r="M17" s="78">
        <v>1E-3</v>
      </c>
      <c r="N17" s="78">
        <v>1.95E-2</v>
      </c>
      <c r="O17" s="77">
        <v>20997000</v>
      </c>
      <c r="P17" s="77">
        <v>94.16</v>
      </c>
      <c r="Q17" s="77">
        <v>0</v>
      </c>
      <c r="R17" s="77">
        <v>19770.7752</v>
      </c>
      <c r="S17" s="78">
        <v>2.1100000000000001E-2</v>
      </c>
      <c r="T17" s="78">
        <v>4.5400000000000003E-2</v>
      </c>
      <c r="U17" s="78">
        <v>4.4999999999999997E-3</v>
      </c>
    </row>
    <row r="18" spans="2:21">
      <c r="B18" t="s">
        <v>332</v>
      </c>
      <c r="C18" t="s">
        <v>333</v>
      </c>
      <c r="D18" t="s">
        <v>100</v>
      </c>
      <c r="E18" t="s">
        <v>123</v>
      </c>
      <c r="F18" t="s">
        <v>334</v>
      </c>
      <c r="G18" t="s">
        <v>321</v>
      </c>
      <c r="H18" t="s">
        <v>209</v>
      </c>
      <c r="I18" t="s">
        <v>210</v>
      </c>
      <c r="J18" t="s">
        <v>335</v>
      </c>
      <c r="K18" s="77">
        <v>3.91</v>
      </c>
      <c r="L18" t="s">
        <v>102</v>
      </c>
      <c r="M18" s="78">
        <v>1E-3</v>
      </c>
      <c r="N18" s="78">
        <v>1.8800000000000001E-2</v>
      </c>
      <c r="O18" s="77">
        <v>11098000</v>
      </c>
      <c r="P18" s="77">
        <v>98.19</v>
      </c>
      <c r="Q18" s="77">
        <v>0</v>
      </c>
      <c r="R18" s="77">
        <v>10897.126200000001</v>
      </c>
      <c r="S18" s="78">
        <v>9.4999999999999998E-3</v>
      </c>
      <c r="T18" s="78">
        <v>2.5000000000000001E-2</v>
      </c>
      <c r="U18" s="78">
        <v>2.5000000000000001E-3</v>
      </c>
    </row>
    <row r="19" spans="2:21">
      <c r="B19" t="s">
        <v>336</v>
      </c>
      <c r="C19" t="s">
        <v>337</v>
      </c>
      <c r="D19" t="s">
        <v>100</v>
      </c>
      <c r="E19" t="s">
        <v>123</v>
      </c>
      <c r="F19" t="s">
        <v>334</v>
      </c>
      <c r="G19" t="s">
        <v>321</v>
      </c>
      <c r="H19" t="s">
        <v>209</v>
      </c>
      <c r="I19" t="s">
        <v>210</v>
      </c>
      <c r="J19" t="s">
        <v>338</v>
      </c>
      <c r="K19" s="77">
        <v>4.38</v>
      </c>
      <c r="L19" t="s">
        <v>102</v>
      </c>
      <c r="M19" s="78">
        <v>1.2200000000000001E-2</v>
      </c>
      <c r="N19" s="78">
        <v>1.9E-2</v>
      </c>
      <c r="O19" s="77">
        <v>7000000</v>
      </c>
      <c r="P19" s="77">
        <v>107.53</v>
      </c>
      <c r="Q19" s="77">
        <v>0</v>
      </c>
      <c r="R19" s="77">
        <v>7527.1</v>
      </c>
      <c r="S19" s="78">
        <v>2.3E-3</v>
      </c>
      <c r="T19" s="78">
        <v>1.7299999999999999E-2</v>
      </c>
      <c r="U19" s="78">
        <v>1.6999999999999999E-3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334</v>
      </c>
      <c r="G20" t="s">
        <v>321</v>
      </c>
      <c r="H20" t="s">
        <v>209</v>
      </c>
      <c r="I20" t="s">
        <v>210</v>
      </c>
      <c r="J20" t="s">
        <v>341</v>
      </c>
      <c r="K20" s="77">
        <v>3.21</v>
      </c>
      <c r="L20" t="s">
        <v>102</v>
      </c>
      <c r="M20" s="78">
        <v>3.8E-3</v>
      </c>
      <c r="N20" s="78">
        <v>1.84E-2</v>
      </c>
      <c r="O20" s="77">
        <v>3234543</v>
      </c>
      <c r="P20" s="77">
        <v>102.81</v>
      </c>
      <c r="Q20" s="77">
        <v>0</v>
      </c>
      <c r="R20" s="77">
        <v>3325.4336582999999</v>
      </c>
      <c r="S20" s="78">
        <v>1.1000000000000001E-3</v>
      </c>
      <c r="T20" s="78">
        <v>7.6E-3</v>
      </c>
      <c r="U20" s="78">
        <v>8.0000000000000004E-4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344</v>
      </c>
      <c r="G21" t="s">
        <v>345</v>
      </c>
      <c r="H21" t="s">
        <v>209</v>
      </c>
      <c r="I21" t="s">
        <v>210</v>
      </c>
      <c r="J21" t="s">
        <v>346</v>
      </c>
      <c r="K21" s="77">
        <v>12.7</v>
      </c>
      <c r="L21" t="s">
        <v>102</v>
      </c>
      <c r="M21" s="78">
        <v>2.07E-2</v>
      </c>
      <c r="N21" s="78">
        <v>2.4500000000000001E-2</v>
      </c>
      <c r="O21" s="77">
        <v>5057082.5</v>
      </c>
      <c r="P21" s="77">
        <v>103.05</v>
      </c>
      <c r="Q21" s="77">
        <v>0</v>
      </c>
      <c r="R21" s="77">
        <v>5211.3235162499996</v>
      </c>
      <c r="S21" s="78">
        <v>1.8E-3</v>
      </c>
      <c r="T21" s="78">
        <v>1.2E-2</v>
      </c>
      <c r="U21" s="78">
        <v>1.1999999999999999E-3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349</v>
      </c>
      <c r="G22" t="s">
        <v>350</v>
      </c>
      <c r="H22" t="s">
        <v>209</v>
      </c>
      <c r="I22" t="s">
        <v>210</v>
      </c>
      <c r="J22" t="s">
        <v>341</v>
      </c>
      <c r="K22" s="77">
        <v>2.63</v>
      </c>
      <c r="L22" t="s">
        <v>102</v>
      </c>
      <c r="M22" s="78">
        <v>8.3000000000000001E-3</v>
      </c>
      <c r="N22" s="78">
        <v>1.89E-2</v>
      </c>
      <c r="O22" s="77">
        <v>3169590.3</v>
      </c>
      <c r="P22" s="77">
        <v>107.2</v>
      </c>
      <c r="Q22" s="77">
        <v>0</v>
      </c>
      <c r="R22" s="77">
        <v>3397.8008015999999</v>
      </c>
      <c r="S22" s="78">
        <v>2.3E-3</v>
      </c>
      <c r="T22" s="78">
        <v>7.7999999999999996E-3</v>
      </c>
      <c r="U22" s="78">
        <v>8.0000000000000004E-4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353</v>
      </c>
      <c r="G23" t="s">
        <v>321</v>
      </c>
      <c r="H23" t="s">
        <v>209</v>
      </c>
      <c r="I23" t="s">
        <v>210</v>
      </c>
      <c r="J23" t="s">
        <v>354</v>
      </c>
      <c r="K23" s="77">
        <v>4.57</v>
      </c>
      <c r="L23" t="s">
        <v>102</v>
      </c>
      <c r="M23" s="78">
        <v>1E-3</v>
      </c>
      <c r="N23" s="78">
        <v>1.9E-2</v>
      </c>
      <c r="O23" s="77">
        <v>11385900</v>
      </c>
      <c r="P23" s="77">
        <v>97.94</v>
      </c>
      <c r="Q23" s="77">
        <v>0</v>
      </c>
      <c r="R23" s="77">
        <v>11151.35046</v>
      </c>
      <c r="S23" s="78">
        <v>3.8E-3</v>
      </c>
      <c r="T23" s="78">
        <v>2.5600000000000001E-2</v>
      </c>
      <c r="U23" s="78">
        <v>2.5000000000000001E-3</v>
      </c>
    </row>
    <row r="24" spans="2:21">
      <c r="B24" t="s">
        <v>355</v>
      </c>
      <c r="C24" t="s">
        <v>356</v>
      </c>
      <c r="D24" t="s">
        <v>100</v>
      </c>
      <c r="E24" t="s">
        <v>123</v>
      </c>
      <c r="F24" t="s">
        <v>353</v>
      </c>
      <c r="G24" t="s">
        <v>321</v>
      </c>
      <c r="H24" t="s">
        <v>209</v>
      </c>
      <c r="I24" t="s">
        <v>210</v>
      </c>
      <c r="J24" t="s">
        <v>357</v>
      </c>
      <c r="K24" s="77">
        <v>4.91</v>
      </c>
      <c r="L24" t="s">
        <v>102</v>
      </c>
      <c r="M24" s="78">
        <v>1.3899999999999999E-2</v>
      </c>
      <c r="N24" s="78">
        <v>1.83E-2</v>
      </c>
      <c r="O24" s="77">
        <v>6660000</v>
      </c>
      <c r="P24" s="77">
        <v>99.5</v>
      </c>
      <c r="Q24" s="77">
        <v>0</v>
      </c>
      <c r="R24" s="77">
        <v>6626.7</v>
      </c>
      <c r="S24" s="78">
        <v>3.3E-3</v>
      </c>
      <c r="T24" s="78">
        <v>1.52E-2</v>
      </c>
      <c r="U24" s="78">
        <v>1.5E-3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360</v>
      </c>
      <c r="G25" t="s">
        <v>321</v>
      </c>
      <c r="H25" t="s">
        <v>209</v>
      </c>
      <c r="I25" t="s">
        <v>210</v>
      </c>
      <c r="J25" t="s">
        <v>361</v>
      </c>
      <c r="K25" s="77">
        <v>2.5099999999999998</v>
      </c>
      <c r="L25" t="s">
        <v>102</v>
      </c>
      <c r="M25" s="78">
        <v>6.0000000000000001E-3</v>
      </c>
      <c r="N25" s="78">
        <v>1.83E-2</v>
      </c>
      <c r="O25" s="77">
        <v>4412995.5</v>
      </c>
      <c r="P25" s="77">
        <v>107.21</v>
      </c>
      <c r="Q25" s="77">
        <v>0</v>
      </c>
      <c r="R25" s="77">
        <v>4731.1724755499999</v>
      </c>
      <c r="S25" s="78">
        <v>3.3E-3</v>
      </c>
      <c r="T25" s="78">
        <v>1.09E-2</v>
      </c>
      <c r="U25" s="78">
        <v>1.1000000000000001E-3</v>
      </c>
    </row>
    <row r="26" spans="2:21">
      <c r="B26" t="s">
        <v>362</v>
      </c>
      <c r="C26" t="s">
        <v>363</v>
      </c>
      <c r="D26" t="s">
        <v>100</v>
      </c>
      <c r="E26" t="s">
        <v>123</v>
      </c>
      <c r="F26" t="s">
        <v>360</v>
      </c>
      <c r="G26" t="s">
        <v>321</v>
      </c>
      <c r="H26" t="s">
        <v>209</v>
      </c>
      <c r="I26" t="s">
        <v>210</v>
      </c>
      <c r="J26" t="s">
        <v>364</v>
      </c>
      <c r="K26" s="77">
        <v>0.36</v>
      </c>
      <c r="L26" t="s">
        <v>102</v>
      </c>
      <c r="M26" s="78">
        <v>0.05</v>
      </c>
      <c r="N26" s="78">
        <v>1.0999999999999999E-2</v>
      </c>
      <c r="O26" s="77">
        <v>1736676.81</v>
      </c>
      <c r="P26" s="77">
        <v>114.9</v>
      </c>
      <c r="Q26" s="77">
        <v>0</v>
      </c>
      <c r="R26" s="77">
        <v>1995.44165469</v>
      </c>
      <c r="S26" s="78">
        <v>1.6999999999999999E-3</v>
      </c>
      <c r="T26" s="78">
        <v>4.5999999999999999E-3</v>
      </c>
      <c r="U26" s="78">
        <v>5.0000000000000001E-4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360</v>
      </c>
      <c r="G27" t="s">
        <v>321</v>
      </c>
      <c r="H27" t="s">
        <v>209</v>
      </c>
      <c r="I27" t="s">
        <v>210</v>
      </c>
      <c r="J27" t="s">
        <v>341</v>
      </c>
      <c r="K27" s="77">
        <v>4.0999999999999996</v>
      </c>
      <c r="L27" t="s">
        <v>102</v>
      </c>
      <c r="M27" s="78">
        <v>1.7500000000000002E-2</v>
      </c>
      <c r="N27" s="78">
        <v>-8.9999999999999998E-4</v>
      </c>
      <c r="O27" s="77">
        <v>3976097.79</v>
      </c>
      <c r="P27" s="77">
        <v>108.29</v>
      </c>
      <c r="Q27" s="77">
        <v>0</v>
      </c>
      <c r="R27" s="77">
        <v>4305.7162967909999</v>
      </c>
      <c r="S27" s="78">
        <v>1.1999999999999999E-3</v>
      </c>
      <c r="T27" s="78">
        <v>9.9000000000000008E-3</v>
      </c>
      <c r="U27" s="78">
        <v>1E-3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369</v>
      </c>
      <c r="G28" t="s">
        <v>370</v>
      </c>
      <c r="H28" t="s">
        <v>371</v>
      </c>
      <c r="I28" t="s">
        <v>150</v>
      </c>
      <c r="J28" t="s">
        <v>372</v>
      </c>
      <c r="K28" s="77">
        <v>2.31</v>
      </c>
      <c r="L28" t="s">
        <v>102</v>
      </c>
      <c r="M28" s="78">
        <v>4.4999999999999998E-2</v>
      </c>
      <c r="N28" s="78">
        <v>1.9300000000000001E-2</v>
      </c>
      <c r="O28" s="77">
        <v>10728836</v>
      </c>
      <c r="P28" s="77">
        <v>117.6</v>
      </c>
      <c r="Q28" s="77">
        <v>0</v>
      </c>
      <c r="R28" s="77">
        <v>12617.111136</v>
      </c>
      <c r="S28" s="78">
        <v>3.5999999999999999E-3</v>
      </c>
      <c r="T28" s="78">
        <v>2.9000000000000001E-2</v>
      </c>
      <c r="U28" s="78">
        <v>2.8999999999999998E-3</v>
      </c>
    </row>
    <row r="29" spans="2:21">
      <c r="B29" t="s">
        <v>373</v>
      </c>
      <c r="C29" t="s">
        <v>374</v>
      </c>
      <c r="D29" t="s">
        <v>100</v>
      </c>
      <c r="E29" t="s">
        <v>123</v>
      </c>
      <c r="F29" t="s">
        <v>369</v>
      </c>
      <c r="G29" t="s">
        <v>370</v>
      </c>
      <c r="H29" t="s">
        <v>371</v>
      </c>
      <c r="I29" t="s">
        <v>150</v>
      </c>
      <c r="J29" t="s">
        <v>375</v>
      </c>
      <c r="K29" s="77">
        <v>7.13</v>
      </c>
      <c r="L29" t="s">
        <v>102</v>
      </c>
      <c r="M29" s="78">
        <v>2.3900000000000001E-2</v>
      </c>
      <c r="N29" s="78">
        <v>1.24E-2</v>
      </c>
      <c r="O29" s="77">
        <v>7900000</v>
      </c>
      <c r="P29" s="77">
        <v>108.57</v>
      </c>
      <c r="Q29" s="77">
        <v>0</v>
      </c>
      <c r="R29" s="77">
        <v>8577.0300000000007</v>
      </c>
      <c r="S29" s="78">
        <v>2E-3</v>
      </c>
      <c r="T29" s="78">
        <v>1.9699999999999999E-2</v>
      </c>
      <c r="U29" s="78">
        <v>1.9E-3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369</v>
      </c>
      <c r="G30" t="s">
        <v>370</v>
      </c>
      <c r="H30" t="s">
        <v>371</v>
      </c>
      <c r="I30" t="s">
        <v>150</v>
      </c>
      <c r="J30" t="s">
        <v>253</v>
      </c>
      <c r="K30" s="77">
        <v>4.71</v>
      </c>
      <c r="L30" t="s">
        <v>102</v>
      </c>
      <c r="M30" s="78">
        <v>3.85E-2</v>
      </c>
      <c r="N30" s="78">
        <v>1.7899999999999999E-2</v>
      </c>
      <c r="O30" s="77">
        <v>11771322.550000001</v>
      </c>
      <c r="P30" s="77">
        <v>120.6</v>
      </c>
      <c r="Q30" s="77">
        <v>138.88767000000001</v>
      </c>
      <c r="R30" s="77">
        <v>14335.102665300001</v>
      </c>
      <c r="S30" s="78">
        <v>4.4999999999999997E-3</v>
      </c>
      <c r="T30" s="78">
        <v>3.2899999999999999E-2</v>
      </c>
      <c r="U30" s="78">
        <v>3.2000000000000002E-3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380</v>
      </c>
      <c r="G31" t="s">
        <v>345</v>
      </c>
      <c r="H31" t="s">
        <v>381</v>
      </c>
      <c r="I31" t="s">
        <v>210</v>
      </c>
      <c r="J31" t="s">
        <v>382</v>
      </c>
      <c r="K31" s="77">
        <v>6.62</v>
      </c>
      <c r="L31" t="s">
        <v>102</v>
      </c>
      <c r="M31" s="78">
        <v>2.6499999999999999E-2</v>
      </c>
      <c r="N31" s="78">
        <v>2.3099999999999999E-2</v>
      </c>
      <c r="O31" s="77">
        <v>4336944.54</v>
      </c>
      <c r="P31" s="77">
        <v>112.87</v>
      </c>
      <c r="Q31" s="77">
        <v>0</v>
      </c>
      <c r="R31" s="77">
        <v>4895.1093022980003</v>
      </c>
      <c r="S31" s="78">
        <v>2.8999999999999998E-3</v>
      </c>
      <c r="T31" s="78">
        <v>1.12E-2</v>
      </c>
      <c r="U31" s="78">
        <v>1.1000000000000001E-3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350</v>
      </c>
      <c r="H32" t="s">
        <v>381</v>
      </c>
      <c r="I32" t="s">
        <v>210</v>
      </c>
      <c r="J32" t="s">
        <v>386</v>
      </c>
      <c r="K32" s="77">
        <v>8.17</v>
      </c>
      <c r="L32" t="s">
        <v>102</v>
      </c>
      <c r="M32" s="78">
        <v>8.9999999999999993E-3</v>
      </c>
      <c r="N32" s="78">
        <v>2.9700000000000001E-2</v>
      </c>
      <c r="O32" s="77">
        <v>7141357</v>
      </c>
      <c r="P32" s="77">
        <v>91</v>
      </c>
      <c r="Q32" s="77">
        <v>0</v>
      </c>
      <c r="R32" s="77">
        <v>6498.6348699999999</v>
      </c>
      <c r="S32" s="78">
        <v>3.8E-3</v>
      </c>
      <c r="T32" s="78">
        <v>1.49E-2</v>
      </c>
      <c r="U32" s="78">
        <v>1.5E-3</v>
      </c>
    </row>
    <row r="33" spans="2:21">
      <c r="B33" t="s">
        <v>387</v>
      </c>
      <c r="C33" t="s">
        <v>388</v>
      </c>
      <c r="D33" t="s">
        <v>100</v>
      </c>
      <c r="E33" t="s">
        <v>123</v>
      </c>
      <c r="F33" t="s">
        <v>385</v>
      </c>
      <c r="G33" t="s">
        <v>350</v>
      </c>
      <c r="H33" t="s">
        <v>371</v>
      </c>
      <c r="I33" t="s">
        <v>150</v>
      </c>
      <c r="J33" t="s">
        <v>389</v>
      </c>
      <c r="K33" s="77">
        <v>3.58</v>
      </c>
      <c r="L33" t="s">
        <v>102</v>
      </c>
      <c r="M33" s="78">
        <v>1.34E-2</v>
      </c>
      <c r="N33" s="78">
        <v>2.7699999999999999E-2</v>
      </c>
      <c r="O33" s="77">
        <v>3780249</v>
      </c>
      <c r="P33" s="77">
        <v>105.29</v>
      </c>
      <c r="Q33" s="77">
        <v>0</v>
      </c>
      <c r="R33" s="77">
        <v>3980.2241721</v>
      </c>
      <c r="S33" s="78">
        <v>1.1000000000000001E-3</v>
      </c>
      <c r="T33" s="78">
        <v>9.1000000000000004E-3</v>
      </c>
      <c r="U33" s="78">
        <v>8.9999999999999998E-4</v>
      </c>
    </row>
    <row r="34" spans="2:21">
      <c r="B34" t="s">
        <v>390</v>
      </c>
      <c r="C34" t="s">
        <v>391</v>
      </c>
      <c r="D34" t="s">
        <v>100</v>
      </c>
      <c r="E34" t="s">
        <v>123</v>
      </c>
      <c r="F34" t="s">
        <v>385</v>
      </c>
      <c r="G34" t="s">
        <v>350</v>
      </c>
      <c r="H34" t="s">
        <v>381</v>
      </c>
      <c r="I34" t="s">
        <v>210</v>
      </c>
      <c r="J34" t="s">
        <v>392</v>
      </c>
      <c r="K34" s="77">
        <v>11.59</v>
      </c>
      <c r="L34" t="s">
        <v>102</v>
      </c>
      <c r="M34" s="78">
        <v>1.6899999999999998E-2</v>
      </c>
      <c r="N34" s="78">
        <v>3.1800000000000002E-2</v>
      </c>
      <c r="O34" s="77">
        <v>10687655</v>
      </c>
      <c r="P34" s="77">
        <v>91.02</v>
      </c>
      <c r="Q34" s="77">
        <v>0</v>
      </c>
      <c r="R34" s="77">
        <v>9727.9035810000005</v>
      </c>
      <c r="S34" s="78">
        <v>4.0000000000000001E-3</v>
      </c>
      <c r="T34" s="78">
        <v>2.24E-2</v>
      </c>
      <c r="U34" s="78">
        <v>2.2000000000000001E-3</v>
      </c>
    </row>
    <row r="35" spans="2:21">
      <c r="B35" t="s">
        <v>393</v>
      </c>
      <c r="C35" t="s">
        <v>394</v>
      </c>
      <c r="D35" t="s">
        <v>100</v>
      </c>
      <c r="E35" t="s">
        <v>123</v>
      </c>
      <c r="F35" t="s">
        <v>395</v>
      </c>
      <c r="G35" t="s">
        <v>350</v>
      </c>
      <c r="H35" t="s">
        <v>396</v>
      </c>
      <c r="I35" t="s">
        <v>210</v>
      </c>
      <c r="J35" t="s">
        <v>397</v>
      </c>
      <c r="K35" s="77">
        <v>3.12</v>
      </c>
      <c r="L35" t="s">
        <v>102</v>
      </c>
      <c r="M35" s="78">
        <v>2.3400000000000001E-2</v>
      </c>
      <c r="N35" s="78">
        <v>2.75E-2</v>
      </c>
      <c r="O35" s="77">
        <v>2287509.25</v>
      </c>
      <c r="P35" s="77">
        <v>107.6</v>
      </c>
      <c r="Q35" s="77">
        <v>0</v>
      </c>
      <c r="R35" s="77">
        <v>2461.3599530000001</v>
      </c>
      <c r="S35" s="78">
        <v>8.9999999999999998E-4</v>
      </c>
      <c r="T35" s="78">
        <v>5.7000000000000002E-3</v>
      </c>
      <c r="U35" s="78">
        <v>5.9999999999999995E-4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400</v>
      </c>
      <c r="G36" t="s">
        <v>350</v>
      </c>
      <c r="H36" t="s">
        <v>396</v>
      </c>
      <c r="I36" t="s">
        <v>210</v>
      </c>
      <c r="J36" t="s">
        <v>401</v>
      </c>
      <c r="K36" s="77">
        <v>1.93</v>
      </c>
      <c r="L36" t="s">
        <v>102</v>
      </c>
      <c r="M36" s="78">
        <v>4.7500000000000001E-2</v>
      </c>
      <c r="N36" s="78">
        <v>2.5399999999999999E-2</v>
      </c>
      <c r="O36" s="77">
        <v>4170001.34</v>
      </c>
      <c r="P36" s="77">
        <v>137.91</v>
      </c>
      <c r="Q36" s="77">
        <v>0</v>
      </c>
      <c r="R36" s="77">
        <v>5750.8488479939997</v>
      </c>
      <c r="S36" s="78">
        <v>4.1000000000000003E-3</v>
      </c>
      <c r="T36" s="78">
        <v>1.32E-2</v>
      </c>
      <c r="U36" s="78">
        <v>1.2999999999999999E-3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400</v>
      </c>
      <c r="G37" t="s">
        <v>350</v>
      </c>
      <c r="H37" t="s">
        <v>396</v>
      </c>
      <c r="I37" t="s">
        <v>210</v>
      </c>
      <c r="J37" t="s">
        <v>404</v>
      </c>
      <c r="K37" s="77">
        <v>6.6</v>
      </c>
      <c r="L37" t="s">
        <v>102</v>
      </c>
      <c r="M37" s="78">
        <v>5.8999999999999999E-3</v>
      </c>
      <c r="N37" s="78">
        <v>3.09E-2</v>
      </c>
      <c r="O37" s="77">
        <v>5705661</v>
      </c>
      <c r="P37" s="77">
        <v>89.97</v>
      </c>
      <c r="Q37" s="77">
        <v>0</v>
      </c>
      <c r="R37" s="77">
        <v>5133.3832017000004</v>
      </c>
      <c r="S37" s="78">
        <v>5.1999999999999998E-3</v>
      </c>
      <c r="T37" s="78">
        <v>1.18E-2</v>
      </c>
      <c r="U37" s="78">
        <v>1.1999999999999999E-3</v>
      </c>
    </row>
    <row r="38" spans="2:21">
      <c r="B38" t="s">
        <v>405</v>
      </c>
      <c r="C38" t="s">
        <v>406</v>
      </c>
      <c r="D38" t="s">
        <v>100</v>
      </c>
      <c r="E38" t="s">
        <v>123</v>
      </c>
      <c r="F38" t="s">
        <v>407</v>
      </c>
      <c r="G38" t="s">
        <v>350</v>
      </c>
      <c r="H38" t="s">
        <v>396</v>
      </c>
      <c r="I38" t="s">
        <v>210</v>
      </c>
      <c r="J38" t="s">
        <v>408</v>
      </c>
      <c r="K38" s="77">
        <v>4.5599999999999996</v>
      </c>
      <c r="L38" t="s">
        <v>102</v>
      </c>
      <c r="M38" s="78">
        <v>2.81E-2</v>
      </c>
      <c r="N38" s="78">
        <v>2.5499999999999998E-2</v>
      </c>
      <c r="O38" s="77">
        <v>113669.6</v>
      </c>
      <c r="P38" s="77">
        <v>111.05</v>
      </c>
      <c r="Q38" s="77">
        <v>0</v>
      </c>
      <c r="R38" s="77">
        <v>126.2300908</v>
      </c>
      <c r="S38" s="78">
        <v>1E-4</v>
      </c>
      <c r="T38" s="78">
        <v>2.9999999999999997E-4</v>
      </c>
      <c r="U38" s="78">
        <v>0</v>
      </c>
    </row>
    <row r="39" spans="2:21">
      <c r="B39" t="s">
        <v>409</v>
      </c>
      <c r="C39" t="s">
        <v>410</v>
      </c>
      <c r="D39" t="s">
        <v>100</v>
      </c>
      <c r="E39" t="s">
        <v>123</v>
      </c>
      <c r="F39" t="s">
        <v>411</v>
      </c>
      <c r="G39" t="s">
        <v>350</v>
      </c>
      <c r="H39" t="s">
        <v>396</v>
      </c>
      <c r="I39" t="s">
        <v>210</v>
      </c>
      <c r="J39" t="s">
        <v>412</v>
      </c>
      <c r="K39" s="77">
        <v>6.33</v>
      </c>
      <c r="L39" t="s">
        <v>102</v>
      </c>
      <c r="M39" s="78">
        <v>2.5000000000000001E-3</v>
      </c>
      <c r="N39" s="78">
        <v>2.9000000000000001E-2</v>
      </c>
      <c r="O39" s="77">
        <v>7901640</v>
      </c>
      <c r="P39" s="77">
        <v>90.61</v>
      </c>
      <c r="Q39" s="77">
        <v>0</v>
      </c>
      <c r="R39" s="77">
        <v>7159.6760039999999</v>
      </c>
      <c r="S39" s="78">
        <v>6.0000000000000001E-3</v>
      </c>
      <c r="T39" s="78">
        <v>1.6500000000000001E-2</v>
      </c>
      <c r="U39" s="78">
        <v>1.6000000000000001E-3</v>
      </c>
    </row>
    <row r="40" spans="2:21">
      <c r="B40" t="s">
        <v>413</v>
      </c>
      <c r="C40" t="s">
        <v>414</v>
      </c>
      <c r="D40" t="s">
        <v>100</v>
      </c>
      <c r="E40" t="s">
        <v>123</v>
      </c>
      <c r="F40" t="s">
        <v>360</v>
      </c>
      <c r="G40" t="s">
        <v>321</v>
      </c>
      <c r="H40" t="s">
        <v>396</v>
      </c>
      <c r="I40" t="s">
        <v>210</v>
      </c>
      <c r="J40" t="s">
        <v>415</v>
      </c>
      <c r="K40" s="77">
        <v>0.08</v>
      </c>
      <c r="L40" t="s">
        <v>102</v>
      </c>
      <c r="M40" s="78">
        <v>1.4200000000000001E-2</v>
      </c>
      <c r="N40" s="78">
        <v>8.3400000000000002E-2</v>
      </c>
      <c r="O40" s="77">
        <v>187</v>
      </c>
      <c r="P40" s="77">
        <v>5556000</v>
      </c>
      <c r="Q40" s="77">
        <v>0</v>
      </c>
      <c r="R40" s="77">
        <v>10389.719999999999</v>
      </c>
      <c r="S40" s="78">
        <v>0</v>
      </c>
      <c r="T40" s="78">
        <v>2.3900000000000001E-2</v>
      </c>
      <c r="U40" s="78">
        <v>2.3E-3</v>
      </c>
    </row>
    <row r="41" spans="2:21">
      <c r="B41" t="s">
        <v>416</v>
      </c>
      <c r="C41" t="s">
        <v>417</v>
      </c>
      <c r="D41" t="s">
        <v>100</v>
      </c>
      <c r="E41" t="s">
        <v>123</v>
      </c>
      <c r="F41" t="s">
        <v>418</v>
      </c>
      <c r="G41" t="s">
        <v>419</v>
      </c>
      <c r="H41" t="s">
        <v>396</v>
      </c>
      <c r="I41" t="s">
        <v>210</v>
      </c>
      <c r="J41" t="s">
        <v>420</v>
      </c>
      <c r="K41" s="77">
        <v>2.85</v>
      </c>
      <c r="L41" t="s">
        <v>102</v>
      </c>
      <c r="M41" s="78">
        <v>4.2999999999999997E-2</v>
      </c>
      <c r="N41" s="78">
        <v>2.4E-2</v>
      </c>
      <c r="O41" s="77">
        <v>3414764.66</v>
      </c>
      <c r="P41" s="77">
        <v>117.08</v>
      </c>
      <c r="Q41" s="77">
        <v>0</v>
      </c>
      <c r="R41" s="77">
        <v>3998.0064639279999</v>
      </c>
      <c r="S41" s="78">
        <v>5.5999999999999999E-3</v>
      </c>
      <c r="T41" s="78">
        <v>9.1999999999999998E-3</v>
      </c>
      <c r="U41" s="78">
        <v>8.9999999999999998E-4</v>
      </c>
    </row>
    <row r="42" spans="2:21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424</v>
      </c>
      <c r="H42" t="s">
        <v>425</v>
      </c>
      <c r="I42" t="s">
        <v>210</v>
      </c>
      <c r="J42" t="s">
        <v>426</v>
      </c>
      <c r="K42" s="77">
        <v>6.03</v>
      </c>
      <c r="L42" t="s">
        <v>102</v>
      </c>
      <c r="M42" s="78">
        <v>5.1499999999999997E-2</v>
      </c>
      <c r="N42" s="78">
        <v>0.03</v>
      </c>
      <c r="O42" s="77">
        <v>2189758.36</v>
      </c>
      <c r="P42" s="77">
        <v>151.35</v>
      </c>
      <c r="Q42" s="77">
        <v>0</v>
      </c>
      <c r="R42" s="77">
        <v>3314.1992778600002</v>
      </c>
      <c r="S42" s="78">
        <v>6.9999999999999999E-4</v>
      </c>
      <c r="T42" s="78">
        <v>7.6E-3</v>
      </c>
      <c r="U42" s="78">
        <v>6.9999999999999999E-4</v>
      </c>
    </row>
    <row r="43" spans="2:21">
      <c r="B43" t="s">
        <v>427</v>
      </c>
      <c r="C43" t="s">
        <v>428</v>
      </c>
      <c r="D43" t="s">
        <v>100</v>
      </c>
      <c r="E43" t="s">
        <v>123</v>
      </c>
      <c r="F43" t="s">
        <v>429</v>
      </c>
      <c r="G43" t="s">
        <v>350</v>
      </c>
      <c r="H43" t="s">
        <v>430</v>
      </c>
      <c r="I43" t="s">
        <v>150</v>
      </c>
      <c r="J43" t="s">
        <v>431</v>
      </c>
      <c r="K43" s="77">
        <v>5.62</v>
      </c>
      <c r="L43" t="s">
        <v>102</v>
      </c>
      <c r="M43" s="78">
        <v>1.3299999999999999E-2</v>
      </c>
      <c r="N43" s="78">
        <v>3.9100000000000003E-2</v>
      </c>
      <c r="O43" s="77">
        <v>5858650</v>
      </c>
      <c r="P43" s="77">
        <v>94.4</v>
      </c>
      <c r="Q43" s="77">
        <v>0</v>
      </c>
      <c r="R43" s="77">
        <v>5530.5655999999999</v>
      </c>
      <c r="S43" s="78">
        <v>4.8999999999999998E-3</v>
      </c>
      <c r="T43" s="78">
        <v>1.2699999999999999E-2</v>
      </c>
      <c r="U43" s="78">
        <v>1.1999999999999999E-3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429</v>
      </c>
      <c r="G44" t="s">
        <v>350</v>
      </c>
      <c r="H44" t="s">
        <v>425</v>
      </c>
      <c r="I44" t="s">
        <v>210</v>
      </c>
      <c r="J44" t="s">
        <v>434</v>
      </c>
      <c r="K44" s="77">
        <v>5.78</v>
      </c>
      <c r="L44" t="s">
        <v>102</v>
      </c>
      <c r="M44" s="78">
        <v>1.8700000000000001E-2</v>
      </c>
      <c r="N44" s="78">
        <v>3.9300000000000002E-2</v>
      </c>
      <c r="O44" s="77">
        <v>6720000</v>
      </c>
      <c r="P44" s="77">
        <v>93.72</v>
      </c>
      <c r="Q44" s="77">
        <v>0</v>
      </c>
      <c r="R44" s="77">
        <v>6297.9840000000004</v>
      </c>
      <c r="S44" s="78">
        <v>1.1299999999999999E-2</v>
      </c>
      <c r="T44" s="78">
        <v>1.4500000000000001E-2</v>
      </c>
      <c r="U44" s="78">
        <v>1.4E-3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350</v>
      </c>
      <c r="H45" t="s">
        <v>430</v>
      </c>
      <c r="I45" t="s">
        <v>150</v>
      </c>
      <c r="J45" t="s">
        <v>397</v>
      </c>
      <c r="K45" s="77">
        <v>4.3</v>
      </c>
      <c r="L45" t="s">
        <v>102</v>
      </c>
      <c r="M45" s="78">
        <v>1.9599999999999999E-2</v>
      </c>
      <c r="N45" s="78">
        <v>2.9100000000000001E-2</v>
      </c>
      <c r="O45" s="77">
        <v>265404</v>
      </c>
      <c r="P45" s="77">
        <v>106.31</v>
      </c>
      <c r="Q45" s="77">
        <v>0</v>
      </c>
      <c r="R45" s="77">
        <v>282.15099240000001</v>
      </c>
      <c r="S45" s="78">
        <v>2.9999999999999997E-4</v>
      </c>
      <c r="T45" s="78">
        <v>5.9999999999999995E-4</v>
      </c>
      <c r="U45" s="78">
        <v>1E-4</v>
      </c>
    </row>
    <row r="46" spans="2:21">
      <c r="B46" t="s">
        <v>438</v>
      </c>
      <c r="C46" t="s">
        <v>439</v>
      </c>
      <c r="D46" t="s">
        <v>100</v>
      </c>
      <c r="E46" t="s">
        <v>123</v>
      </c>
      <c r="F46" t="s">
        <v>440</v>
      </c>
      <c r="G46" t="s">
        <v>350</v>
      </c>
      <c r="H46" t="s">
        <v>425</v>
      </c>
      <c r="I46" t="s">
        <v>210</v>
      </c>
      <c r="J46" t="s">
        <v>441</v>
      </c>
      <c r="K46" s="77">
        <v>2.64</v>
      </c>
      <c r="L46" t="s">
        <v>102</v>
      </c>
      <c r="M46" s="78">
        <v>2.1499999999999998E-2</v>
      </c>
      <c r="N46" s="78">
        <v>3.61E-2</v>
      </c>
      <c r="O46" s="77">
        <v>7103144.2999999998</v>
      </c>
      <c r="P46" s="77">
        <v>107.2</v>
      </c>
      <c r="Q46" s="77">
        <v>0</v>
      </c>
      <c r="R46" s="77">
        <v>7614.5706896000002</v>
      </c>
      <c r="S46" s="78">
        <v>3.5999999999999999E-3</v>
      </c>
      <c r="T46" s="78">
        <v>1.7500000000000002E-2</v>
      </c>
      <c r="U46" s="78">
        <v>1.6999999999999999E-3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444</v>
      </c>
      <c r="G47" t="s">
        <v>445</v>
      </c>
      <c r="H47" t="s">
        <v>446</v>
      </c>
      <c r="I47" t="s">
        <v>150</v>
      </c>
      <c r="J47" t="s">
        <v>420</v>
      </c>
      <c r="K47" s="77">
        <v>5.03</v>
      </c>
      <c r="L47" t="s">
        <v>102</v>
      </c>
      <c r="M47" s="78">
        <v>1E-3</v>
      </c>
      <c r="N47" s="78">
        <v>2.86E-2</v>
      </c>
      <c r="O47" s="77">
        <v>3656641.2</v>
      </c>
      <c r="P47" s="77">
        <v>93.98</v>
      </c>
      <c r="Q47" s="77">
        <v>0</v>
      </c>
      <c r="R47" s="77">
        <v>3436.5113997600001</v>
      </c>
      <c r="S47" s="78">
        <v>0.02</v>
      </c>
      <c r="T47" s="78">
        <v>7.9000000000000008E-3</v>
      </c>
      <c r="U47" s="78">
        <v>8.0000000000000004E-4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449</v>
      </c>
      <c r="G48" t="s">
        <v>450</v>
      </c>
      <c r="H48" t="s">
        <v>446</v>
      </c>
      <c r="I48" t="s">
        <v>150</v>
      </c>
      <c r="J48" t="s">
        <v>420</v>
      </c>
      <c r="K48" s="77">
        <v>1.53</v>
      </c>
      <c r="L48" t="s">
        <v>102</v>
      </c>
      <c r="M48" s="78">
        <v>1.8499999999999999E-2</v>
      </c>
      <c r="N48" s="78">
        <v>3.7400000000000003E-2</v>
      </c>
      <c r="O48" s="77">
        <v>4270550.2</v>
      </c>
      <c r="P48" s="77">
        <v>106.43</v>
      </c>
      <c r="Q48" s="77">
        <v>0</v>
      </c>
      <c r="R48" s="77">
        <v>4545.1465778600004</v>
      </c>
      <c r="S48" s="78">
        <v>6.1000000000000004E-3</v>
      </c>
      <c r="T48" s="78">
        <v>1.04E-2</v>
      </c>
      <c r="U48" s="78">
        <v>1E-3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453</v>
      </c>
      <c r="G49" t="s">
        <v>370</v>
      </c>
      <c r="H49" t="s">
        <v>454</v>
      </c>
      <c r="I49" t="s">
        <v>210</v>
      </c>
      <c r="J49" t="s">
        <v>341</v>
      </c>
      <c r="K49" s="77">
        <v>4.01</v>
      </c>
      <c r="L49" t="s">
        <v>102</v>
      </c>
      <c r="M49" s="78">
        <v>1.23E-2</v>
      </c>
      <c r="N49" s="78">
        <v>2.6200000000000001E-2</v>
      </c>
      <c r="O49" s="77">
        <v>2621998.67</v>
      </c>
      <c r="P49" s="77">
        <v>104.15</v>
      </c>
      <c r="Q49" s="77">
        <v>0</v>
      </c>
      <c r="R49" s="77">
        <v>2730.8116148049999</v>
      </c>
      <c r="S49" s="78">
        <v>2.0999999999999999E-3</v>
      </c>
      <c r="T49" s="78">
        <v>6.3E-3</v>
      </c>
      <c r="U49" s="78">
        <v>5.9999999999999995E-4</v>
      </c>
    </row>
    <row r="50" spans="2:21">
      <c r="B50" t="s">
        <v>455</v>
      </c>
      <c r="C50" t="s">
        <v>456</v>
      </c>
      <c r="D50" t="s">
        <v>100</v>
      </c>
      <c r="E50" t="s">
        <v>123</v>
      </c>
      <c r="F50" t="s">
        <v>457</v>
      </c>
      <c r="G50" t="s">
        <v>458</v>
      </c>
      <c r="H50" t="s">
        <v>459</v>
      </c>
      <c r="I50" t="s">
        <v>150</v>
      </c>
      <c r="J50" t="s">
        <v>341</v>
      </c>
      <c r="K50" s="77">
        <v>1.2</v>
      </c>
      <c r="L50" t="s">
        <v>102</v>
      </c>
      <c r="M50" s="78">
        <v>4.65E-2</v>
      </c>
      <c r="N50" s="78">
        <v>5.1200000000000002E-2</v>
      </c>
      <c r="O50" s="77">
        <v>2051811.6</v>
      </c>
      <c r="P50" s="77">
        <v>110.23</v>
      </c>
      <c r="Q50" s="77">
        <v>0</v>
      </c>
      <c r="R50" s="77">
        <v>2261.71192668</v>
      </c>
      <c r="S50" s="78">
        <v>4.7999999999999996E-3</v>
      </c>
      <c r="T50" s="78">
        <v>5.1999999999999998E-3</v>
      </c>
      <c r="U50" s="78">
        <v>5.0000000000000001E-4</v>
      </c>
    </row>
    <row r="51" spans="2:21">
      <c r="B51" t="s">
        <v>460</v>
      </c>
      <c r="C51" t="s">
        <v>461</v>
      </c>
      <c r="D51" t="s">
        <v>100</v>
      </c>
      <c r="E51" t="s">
        <v>123</v>
      </c>
      <c r="F51" t="s">
        <v>462</v>
      </c>
      <c r="G51" t="s">
        <v>458</v>
      </c>
      <c r="H51" t="s">
        <v>459</v>
      </c>
      <c r="I51" t="s">
        <v>150</v>
      </c>
      <c r="J51" t="s">
        <v>341</v>
      </c>
      <c r="K51" s="77">
        <v>0.08</v>
      </c>
      <c r="L51" t="s">
        <v>102</v>
      </c>
      <c r="M51" s="78">
        <v>3.6999999999999998E-2</v>
      </c>
      <c r="N51" s="78">
        <v>2.1700000000000001E-2</v>
      </c>
      <c r="O51" s="77">
        <v>1232107.98</v>
      </c>
      <c r="P51" s="77">
        <v>111.11</v>
      </c>
      <c r="Q51" s="77">
        <v>0</v>
      </c>
      <c r="R51" s="77">
        <v>1368.9951765779999</v>
      </c>
      <c r="S51" s="78">
        <v>4.7999999999999996E-3</v>
      </c>
      <c r="T51" s="78">
        <v>3.0999999999999999E-3</v>
      </c>
      <c r="U51" s="78">
        <v>2.9999999999999997E-4</v>
      </c>
    </row>
    <row r="52" spans="2:21">
      <c r="B52" t="s">
        <v>463</v>
      </c>
      <c r="C52" t="s">
        <v>464</v>
      </c>
      <c r="D52" t="s">
        <v>100</v>
      </c>
      <c r="E52" t="s">
        <v>123</v>
      </c>
      <c r="F52" t="s">
        <v>465</v>
      </c>
      <c r="G52" t="s">
        <v>350</v>
      </c>
      <c r="H52" t="s">
        <v>466</v>
      </c>
      <c r="I52" t="s">
        <v>210</v>
      </c>
      <c r="J52" t="s">
        <v>467</v>
      </c>
      <c r="K52" s="77">
        <v>2.37</v>
      </c>
      <c r="L52" t="s">
        <v>102</v>
      </c>
      <c r="M52" s="78">
        <v>3.0599999999999999E-2</v>
      </c>
      <c r="N52" s="78">
        <v>3.1699999999999999E-2</v>
      </c>
      <c r="O52" s="77">
        <v>377453.34</v>
      </c>
      <c r="P52" s="77">
        <v>110.54</v>
      </c>
      <c r="Q52" s="77">
        <v>0</v>
      </c>
      <c r="R52" s="77">
        <v>417.23692203600001</v>
      </c>
      <c r="S52" s="78">
        <v>1.1000000000000001E-3</v>
      </c>
      <c r="T52" s="78">
        <v>1E-3</v>
      </c>
      <c r="U52" s="78">
        <v>1E-4</v>
      </c>
    </row>
    <row r="53" spans="2:21">
      <c r="B53" t="s">
        <v>468</v>
      </c>
      <c r="C53" t="s">
        <v>469</v>
      </c>
      <c r="D53" t="s">
        <v>100</v>
      </c>
      <c r="E53" t="s">
        <v>123</v>
      </c>
      <c r="F53" t="s">
        <v>470</v>
      </c>
      <c r="G53" t="s">
        <v>445</v>
      </c>
      <c r="H53" t="s">
        <v>466</v>
      </c>
      <c r="I53" t="s">
        <v>210</v>
      </c>
      <c r="J53" t="s">
        <v>471</v>
      </c>
      <c r="K53" s="77">
        <v>4.71</v>
      </c>
      <c r="L53" t="s">
        <v>102</v>
      </c>
      <c r="M53" s="78">
        <v>7.4999999999999997E-3</v>
      </c>
      <c r="N53" s="78">
        <v>3.8399999999999997E-2</v>
      </c>
      <c r="O53" s="77">
        <v>5782000</v>
      </c>
      <c r="P53" s="77">
        <v>92.39</v>
      </c>
      <c r="Q53" s="77">
        <v>0</v>
      </c>
      <c r="R53" s="77">
        <v>5341.9898000000003</v>
      </c>
      <c r="S53" s="78">
        <v>4.3E-3</v>
      </c>
      <c r="T53" s="78">
        <v>1.23E-2</v>
      </c>
      <c r="U53" s="78">
        <v>1.1999999999999999E-3</v>
      </c>
    </row>
    <row r="54" spans="2:21">
      <c r="B54" t="s">
        <v>472</v>
      </c>
      <c r="C54" t="s">
        <v>473</v>
      </c>
      <c r="D54" t="s">
        <v>100</v>
      </c>
      <c r="E54" t="s">
        <v>123</v>
      </c>
      <c r="F54" t="s">
        <v>474</v>
      </c>
      <c r="G54" t="s">
        <v>350</v>
      </c>
      <c r="H54" t="s">
        <v>466</v>
      </c>
      <c r="I54" t="s">
        <v>210</v>
      </c>
      <c r="J54" t="s">
        <v>475</v>
      </c>
      <c r="K54" s="77">
        <v>5.09</v>
      </c>
      <c r="L54" t="s">
        <v>102</v>
      </c>
      <c r="M54" s="78">
        <v>3.6200000000000003E-2</v>
      </c>
      <c r="N54" s="78">
        <v>4.6199999999999998E-2</v>
      </c>
      <c r="O54" s="77">
        <v>6446000</v>
      </c>
      <c r="P54" s="77">
        <v>96.18</v>
      </c>
      <c r="Q54" s="77">
        <v>0</v>
      </c>
      <c r="R54" s="77">
        <v>6199.7628000000004</v>
      </c>
      <c r="S54" s="78">
        <v>5.1000000000000004E-3</v>
      </c>
      <c r="T54" s="78">
        <v>1.4200000000000001E-2</v>
      </c>
      <c r="U54" s="78">
        <v>1.4E-3</v>
      </c>
    </row>
    <row r="55" spans="2:21">
      <c r="B55" t="s">
        <v>476</v>
      </c>
      <c r="C55" t="s">
        <v>477</v>
      </c>
      <c r="D55" t="s">
        <v>100</v>
      </c>
      <c r="E55" t="s">
        <v>123</v>
      </c>
      <c r="F55" t="s">
        <v>478</v>
      </c>
      <c r="G55" t="s">
        <v>445</v>
      </c>
      <c r="H55" t="s">
        <v>466</v>
      </c>
      <c r="I55" t="s">
        <v>210</v>
      </c>
      <c r="J55" t="s">
        <v>404</v>
      </c>
      <c r="K55" s="77">
        <v>4.9000000000000004</v>
      </c>
      <c r="L55" t="s">
        <v>102</v>
      </c>
      <c r="M55" s="78">
        <v>3.2500000000000001E-2</v>
      </c>
      <c r="N55" s="78">
        <v>7.3899999999999993E-2</v>
      </c>
      <c r="O55" s="77">
        <v>5348340.43</v>
      </c>
      <c r="P55" s="77">
        <v>89.95</v>
      </c>
      <c r="Q55" s="77">
        <v>0</v>
      </c>
      <c r="R55" s="77">
        <v>4810.8322167850001</v>
      </c>
      <c r="S55" s="78">
        <v>1.35E-2</v>
      </c>
      <c r="T55" s="78">
        <v>1.11E-2</v>
      </c>
      <c r="U55" s="78">
        <v>1.1000000000000001E-3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478</v>
      </c>
      <c r="G56" t="s">
        <v>445</v>
      </c>
      <c r="H56" t="s">
        <v>466</v>
      </c>
      <c r="I56" t="s">
        <v>210</v>
      </c>
      <c r="J56" t="s">
        <v>481</v>
      </c>
      <c r="K56" s="77">
        <v>1.46</v>
      </c>
      <c r="L56" t="s">
        <v>102</v>
      </c>
      <c r="M56" s="78">
        <v>4.3400000000000001E-2</v>
      </c>
      <c r="N56" s="78">
        <v>7.0800000000000002E-2</v>
      </c>
      <c r="O56" s="77">
        <v>4090289.54</v>
      </c>
      <c r="P56" s="77">
        <v>104.93</v>
      </c>
      <c r="Q56" s="77">
        <v>2373.5400300000001</v>
      </c>
      <c r="R56" s="77">
        <v>6665.4808443219999</v>
      </c>
      <c r="S56" s="78">
        <v>4.7000000000000002E-3</v>
      </c>
      <c r="T56" s="78">
        <v>1.5299999999999999E-2</v>
      </c>
      <c r="U56" s="78">
        <v>1.5E-3</v>
      </c>
    </row>
    <row r="57" spans="2:21">
      <c r="B57" t="s">
        <v>482</v>
      </c>
      <c r="C57" t="s">
        <v>483</v>
      </c>
      <c r="D57" t="s">
        <v>100</v>
      </c>
      <c r="E57" t="s">
        <v>123</v>
      </c>
      <c r="F57" t="s">
        <v>478</v>
      </c>
      <c r="G57" t="s">
        <v>445</v>
      </c>
      <c r="H57" t="s">
        <v>466</v>
      </c>
      <c r="I57" t="s">
        <v>210</v>
      </c>
      <c r="J57" t="s">
        <v>484</v>
      </c>
      <c r="K57" s="77">
        <v>3.78</v>
      </c>
      <c r="L57" t="s">
        <v>102</v>
      </c>
      <c r="M57" s="78">
        <v>3.9E-2</v>
      </c>
      <c r="N57" s="78">
        <v>7.3800000000000004E-2</v>
      </c>
      <c r="O57" s="77">
        <v>5469596</v>
      </c>
      <c r="P57" s="77">
        <v>98.13</v>
      </c>
      <c r="Q57" s="77">
        <v>0</v>
      </c>
      <c r="R57" s="77">
        <v>5367.3145548000002</v>
      </c>
      <c r="S57" s="78">
        <v>3.5999999999999999E-3</v>
      </c>
      <c r="T57" s="78">
        <v>1.23E-2</v>
      </c>
      <c r="U57" s="78">
        <v>1.1999999999999999E-3</v>
      </c>
    </row>
    <row r="58" spans="2:21">
      <c r="B58" t="s">
        <v>485</v>
      </c>
      <c r="C58" t="s">
        <v>486</v>
      </c>
      <c r="D58" t="s">
        <v>100</v>
      </c>
      <c r="E58" t="s">
        <v>123</v>
      </c>
      <c r="F58" t="s">
        <v>487</v>
      </c>
      <c r="G58" t="s">
        <v>370</v>
      </c>
      <c r="H58" t="s">
        <v>488</v>
      </c>
      <c r="I58" t="s">
        <v>150</v>
      </c>
      <c r="J58" t="s">
        <v>489</v>
      </c>
      <c r="K58" s="77">
        <v>4.47</v>
      </c>
      <c r="L58" t="s">
        <v>102</v>
      </c>
      <c r="M58" s="78">
        <v>1.7999999999999999E-2</v>
      </c>
      <c r="N58" s="78">
        <v>3.4799999999999998E-2</v>
      </c>
      <c r="O58" s="77">
        <v>7753440</v>
      </c>
      <c r="P58" s="77">
        <v>101.52</v>
      </c>
      <c r="Q58" s="77">
        <v>0</v>
      </c>
      <c r="R58" s="77">
        <v>7871.2922879999996</v>
      </c>
      <c r="S58" s="78">
        <v>7.1000000000000004E-3</v>
      </c>
      <c r="T58" s="78">
        <v>1.8100000000000002E-2</v>
      </c>
      <c r="U58" s="78">
        <v>1.8E-3</v>
      </c>
    </row>
    <row r="59" spans="2:21">
      <c r="B59" t="s">
        <v>490</v>
      </c>
      <c r="C59" t="s">
        <v>491</v>
      </c>
      <c r="D59" t="s">
        <v>100</v>
      </c>
      <c r="E59" t="s">
        <v>123</v>
      </c>
      <c r="F59" t="s">
        <v>492</v>
      </c>
      <c r="G59" t="s">
        <v>350</v>
      </c>
      <c r="H59" t="s">
        <v>493</v>
      </c>
      <c r="I59" t="s">
        <v>210</v>
      </c>
      <c r="J59" t="s">
        <v>494</v>
      </c>
      <c r="K59" s="77">
        <v>3.19</v>
      </c>
      <c r="L59" t="s">
        <v>102</v>
      </c>
      <c r="M59" s="78">
        <v>3.3000000000000002E-2</v>
      </c>
      <c r="N59" s="78">
        <v>5.7599999999999998E-2</v>
      </c>
      <c r="O59" s="77">
        <v>5391000</v>
      </c>
      <c r="P59" s="77">
        <v>101.7</v>
      </c>
      <c r="Q59" s="77">
        <v>0</v>
      </c>
      <c r="R59" s="77">
        <v>5482.6469999999999</v>
      </c>
      <c r="S59" s="78">
        <v>8.5000000000000006E-3</v>
      </c>
      <c r="T59" s="78">
        <v>1.26E-2</v>
      </c>
      <c r="U59" s="78">
        <v>1.1999999999999999E-3</v>
      </c>
    </row>
    <row r="60" spans="2:21">
      <c r="B60" t="s">
        <v>495</v>
      </c>
      <c r="C60" t="s">
        <v>496</v>
      </c>
      <c r="D60" t="s">
        <v>100</v>
      </c>
      <c r="E60" t="s">
        <v>123</v>
      </c>
      <c r="F60" t="s">
        <v>497</v>
      </c>
      <c r="G60" t="s">
        <v>458</v>
      </c>
      <c r="H60" t="s">
        <v>498</v>
      </c>
      <c r="I60" t="s">
        <v>150</v>
      </c>
      <c r="J60" t="s">
        <v>499</v>
      </c>
      <c r="K60" s="77">
        <v>1.91</v>
      </c>
      <c r="L60" t="s">
        <v>102</v>
      </c>
      <c r="M60" s="78">
        <v>0.03</v>
      </c>
      <c r="N60" s="78">
        <v>7.5800000000000006E-2</v>
      </c>
      <c r="O60" s="77">
        <v>95213.4</v>
      </c>
      <c r="P60" s="77">
        <v>101.47</v>
      </c>
      <c r="Q60" s="77">
        <v>0</v>
      </c>
      <c r="R60" s="77">
        <v>96.613036980000004</v>
      </c>
      <c r="S60" s="78">
        <v>8.0000000000000004E-4</v>
      </c>
      <c r="T60" s="78">
        <v>2.0000000000000001E-4</v>
      </c>
      <c r="U60" s="78">
        <v>0</v>
      </c>
    </row>
    <row r="61" spans="2:21">
      <c r="B61" s="79" t="s">
        <v>257</v>
      </c>
      <c r="C61" s="16"/>
      <c r="D61" s="16"/>
      <c r="E61" s="16"/>
      <c r="F61" s="16"/>
      <c r="K61" s="81">
        <v>2.98</v>
      </c>
      <c r="N61" s="80">
        <v>-2.4E-2</v>
      </c>
      <c r="O61" s="81">
        <v>118128699.83</v>
      </c>
      <c r="Q61" s="81">
        <v>0</v>
      </c>
      <c r="R61" s="81">
        <v>118204.025701361</v>
      </c>
      <c r="T61" s="80">
        <v>0.27160000000000001</v>
      </c>
      <c r="U61" s="80">
        <v>2.6700000000000002E-2</v>
      </c>
    </row>
    <row r="62" spans="2:21">
      <c r="B62" t="s">
        <v>500</v>
      </c>
      <c r="C62" t="s">
        <v>501</v>
      </c>
      <c r="D62" t="s">
        <v>100</v>
      </c>
      <c r="E62" t="s">
        <v>123</v>
      </c>
      <c r="F62" t="s">
        <v>502</v>
      </c>
      <c r="G62" t="s">
        <v>321</v>
      </c>
      <c r="H62" t="s">
        <v>209</v>
      </c>
      <c r="I62" t="s">
        <v>210</v>
      </c>
      <c r="J62" t="s">
        <v>503</v>
      </c>
      <c r="K62" s="77">
        <v>1.17</v>
      </c>
      <c r="L62" t="s">
        <v>102</v>
      </c>
      <c r="M62" s="78">
        <v>1.8700000000000001E-2</v>
      </c>
      <c r="N62" s="78">
        <v>4.9200000000000001E-2</v>
      </c>
      <c r="O62" s="77">
        <v>3852744.86</v>
      </c>
      <c r="P62" s="77">
        <v>97.17</v>
      </c>
      <c r="Q62" s="77">
        <v>0</v>
      </c>
      <c r="R62" s="77">
        <v>3743.7121804620001</v>
      </c>
      <c r="S62" s="78">
        <v>7.0000000000000001E-3</v>
      </c>
      <c r="T62" s="78">
        <v>8.6E-3</v>
      </c>
      <c r="U62" s="78">
        <v>8.0000000000000004E-4</v>
      </c>
    </row>
    <row r="63" spans="2:21">
      <c r="B63" t="s">
        <v>504</v>
      </c>
      <c r="C63" t="s">
        <v>505</v>
      </c>
      <c r="D63" t="s">
        <v>100</v>
      </c>
      <c r="E63" t="s">
        <v>123</v>
      </c>
      <c r="F63" t="s">
        <v>502</v>
      </c>
      <c r="G63" t="s">
        <v>321</v>
      </c>
      <c r="H63" t="s">
        <v>209</v>
      </c>
      <c r="I63" t="s">
        <v>210</v>
      </c>
      <c r="J63" t="s">
        <v>506</v>
      </c>
      <c r="K63" s="77">
        <v>3.83</v>
      </c>
      <c r="L63" t="s">
        <v>102</v>
      </c>
      <c r="M63" s="78">
        <v>2.6800000000000001E-2</v>
      </c>
      <c r="N63" s="78">
        <v>4.5699999999999998E-2</v>
      </c>
      <c r="O63" s="77">
        <v>7842798.5599999996</v>
      </c>
      <c r="P63" s="77">
        <v>93.96</v>
      </c>
      <c r="Q63" s="77">
        <v>0</v>
      </c>
      <c r="R63" s="77">
        <v>7369.0935269760002</v>
      </c>
      <c r="S63" s="78">
        <v>3.0000000000000001E-3</v>
      </c>
      <c r="T63" s="78">
        <v>1.6899999999999998E-2</v>
      </c>
      <c r="U63" s="78">
        <v>1.6999999999999999E-3</v>
      </c>
    </row>
    <row r="64" spans="2:21">
      <c r="B64" t="s">
        <v>507</v>
      </c>
      <c r="C64" t="s">
        <v>508</v>
      </c>
      <c r="D64" t="s">
        <v>100</v>
      </c>
      <c r="E64" t="s">
        <v>123</v>
      </c>
      <c r="F64" t="s">
        <v>320</v>
      </c>
      <c r="G64" t="s">
        <v>321</v>
      </c>
      <c r="H64" t="s">
        <v>209</v>
      </c>
      <c r="I64" t="s">
        <v>210</v>
      </c>
      <c r="J64" t="s">
        <v>509</v>
      </c>
      <c r="K64" s="77">
        <v>1</v>
      </c>
      <c r="L64" t="s">
        <v>102</v>
      </c>
      <c r="M64" s="78">
        <v>3.0099999999999998E-2</v>
      </c>
      <c r="N64" s="78">
        <v>4.7600000000000003E-2</v>
      </c>
      <c r="O64" s="77">
        <v>2851294</v>
      </c>
      <c r="P64" s="77">
        <v>98.35</v>
      </c>
      <c r="Q64" s="77">
        <v>0</v>
      </c>
      <c r="R64" s="77">
        <v>2804.2476489999999</v>
      </c>
      <c r="S64" s="78">
        <v>2.5000000000000001E-3</v>
      </c>
      <c r="T64" s="78">
        <v>6.4000000000000003E-3</v>
      </c>
      <c r="U64" s="78">
        <v>5.9999999999999995E-4</v>
      </c>
    </row>
    <row r="65" spans="2:21">
      <c r="B65" t="s">
        <v>510</v>
      </c>
      <c r="C65" t="s">
        <v>511</v>
      </c>
      <c r="D65" t="s">
        <v>100</v>
      </c>
      <c r="E65" t="s">
        <v>123</v>
      </c>
      <c r="F65" t="s">
        <v>320</v>
      </c>
      <c r="G65" t="s">
        <v>321</v>
      </c>
      <c r="H65" t="s">
        <v>325</v>
      </c>
      <c r="I65" t="s">
        <v>150</v>
      </c>
      <c r="J65" t="s">
        <v>512</v>
      </c>
      <c r="K65" s="77">
        <v>0.45</v>
      </c>
      <c r="L65" t="s">
        <v>102</v>
      </c>
      <c r="M65" s="78">
        <v>4.5499999999999999E-2</v>
      </c>
      <c r="N65" s="78">
        <v>-0.98140000000000005</v>
      </c>
      <c r="O65" s="77">
        <v>885800</v>
      </c>
      <c r="P65" s="77">
        <v>1019.7</v>
      </c>
      <c r="Q65" s="77">
        <v>0</v>
      </c>
      <c r="R65" s="77">
        <v>9032.5025999999998</v>
      </c>
      <c r="S65" s="78">
        <v>6.9999999999999999E-4</v>
      </c>
      <c r="T65" s="78">
        <v>2.0799999999999999E-2</v>
      </c>
      <c r="U65" s="78">
        <v>2E-3</v>
      </c>
    </row>
    <row r="66" spans="2:21">
      <c r="B66" t="s">
        <v>513</v>
      </c>
      <c r="C66" t="s">
        <v>514</v>
      </c>
      <c r="D66" t="s">
        <v>100</v>
      </c>
      <c r="E66" t="s">
        <v>123</v>
      </c>
      <c r="F66" t="s">
        <v>334</v>
      </c>
      <c r="G66" t="s">
        <v>321</v>
      </c>
      <c r="H66" t="s">
        <v>209</v>
      </c>
      <c r="I66" t="s">
        <v>210</v>
      </c>
      <c r="J66" t="s">
        <v>250</v>
      </c>
      <c r="K66" s="77">
        <v>2.1</v>
      </c>
      <c r="L66" t="s">
        <v>102</v>
      </c>
      <c r="M66" s="78">
        <v>2.98E-2</v>
      </c>
      <c r="N66" s="78">
        <v>4.5999999999999999E-2</v>
      </c>
      <c r="O66" s="77">
        <v>12763784</v>
      </c>
      <c r="P66" s="77">
        <v>99.1</v>
      </c>
      <c r="Q66" s="77">
        <v>0</v>
      </c>
      <c r="R66" s="77">
        <v>12648.909944000001</v>
      </c>
      <c r="S66" s="78">
        <v>5.0000000000000001E-3</v>
      </c>
      <c r="T66" s="78">
        <v>2.9100000000000001E-2</v>
      </c>
      <c r="U66" s="78">
        <v>2.8999999999999998E-3</v>
      </c>
    </row>
    <row r="67" spans="2:21">
      <c r="B67" t="s">
        <v>515</v>
      </c>
      <c r="C67" t="s">
        <v>516</v>
      </c>
      <c r="D67" t="s">
        <v>100</v>
      </c>
      <c r="E67" t="s">
        <v>123</v>
      </c>
      <c r="F67" t="s">
        <v>349</v>
      </c>
      <c r="G67" t="s">
        <v>350</v>
      </c>
      <c r="H67" t="s">
        <v>209</v>
      </c>
      <c r="I67" t="s">
        <v>210</v>
      </c>
      <c r="J67" t="s">
        <v>517</v>
      </c>
      <c r="K67" s="77">
        <v>1.23</v>
      </c>
      <c r="L67" t="s">
        <v>102</v>
      </c>
      <c r="M67" s="78">
        <v>1.6299999999999999E-2</v>
      </c>
      <c r="N67" s="78">
        <v>4.5199999999999997E-2</v>
      </c>
      <c r="O67" s="77">
        <v>3310227.5</v>
      </c>
      <c r="P67" s="77">
        <v>96.97</v>
      </c>
      <c r="Q67" s="77">
        <v>0</v>
      </c>
      <c r="R67" s="77">
        <v>3209.92760675</v>
      </c>
      <c r="S67" s="78">
        <v>1.5900000000000001E-2</v>
      </c>
      <c r="T67" s="78">
        <v>7.4000000000000003E-3</v>
      </c>
      <c r="U67" s="78">
        <v>6.9999999999999999E-4</v>
      </c>
    </row>
    <row r="68" spans="2:21">
      <c r="B68" t="s">
        <v>518</v>
      </c>
      <c r="C68" t="s">
        <v>519</v>
      </c>
      <c r="D68" t="s">
        <v>100</v>
      </c>
      <c r="E68" t="s">
        <v>123</v>
      </c>
      <c r="F68" t="s">
        <v>353</v>
      </c>
      <c r="G68" t="s">
        <v>321</v>
      </c>
      <c r="H68" t="s">
        <v>209</v>
      </c>
      <c r="I68" t="s">
        <v>210</v>
      </c>
      <c r="J68" t="s">
        <v>357</v>
      </c>
      <c r="K68" s="77">
        <v>2.0699999999999998</v>
      </c>
      <c r="L68" t="s">
        <v>102</v>
      </c>
      <c r="M68" s="78">
        <v>3.7600000000000001E-2</v>
      </c>
      <c r="N68" s="78">
        <v>4.4299999999999999E-2</v>
      </c>
      <c r="O68" s="77">
        <v>6668000</v>
      </c>
      <c r="P68" s="77">
        <v>99.98</v>
      </c>
      <c r="Q68" s="77">
        <v>0</v>
      </c>
      <c r="R68" s="77">
        <v>6666.6664000000001</v>
      </c>
      <c r="S68" s="78">
        <v>5.4999999999999997E-3</v>
      </c>
      <c r="T68" s="78">
        <v>1.5299999999999999E-2</v>
      </c>
      <c r="U68" s="78">
        <v>1.5E-3</v>
      </c>
    </row>
    <row r="69" spans="2:21">
      <c r="B69" t="s">
        <v>520</v>
      </c>
      <c r="C69" t="s">
        <v>521</v>
      </c>
      <c r="D69" t="s">
        <v>100</v>
      </c>
      <c r="E69" t="s">
        <v>123</v>
      </c>
      <c r="F69" t="s">
        <v>522</v>
      </c>
      <c r="G69" t="s">
        <v>523</v>
      </c>
      <c r="H69" t="s">
        <v>381</v>
      </c>
      <c r="I69" t="s">
        <v>210</v>
      </c>
      <c r="J69" t="s">
        <v>524</v>
      </c>
      <c r="K69" s="77">
        <v>2.4700000000000002</v>
      </c>
      <c r="L69" t="s">
        <v>102</v>
      </c>
      <c r="M69" s="78">
        <v>2.6100000000000002E-2</v>
      </c>
      <c r="N69" s="78">
        <v>4.7600000000000003E-2</v>
      </c>
      <c r="O69" s="77">
        <v>4046946.34</v>
      </c>
      <c r="P69" s="77">
        <v>95.61</v>
      </c>
      <c r="Q69" s="77">
        <v>0</v>
      </c>
      <c r="R69" s="77">
        <v>3869.285395674</v>
      </c>
      <c r="S69" s="78">
        <v>7.9000000000000008E-3</v>
      </c>
      <c r="T69" s="78">
        <v>8.8999999999999999E-3</v>
      </c>
      <c r="U69" s="78">
        <v>8.9999999999999998E-4</v>
      </c>
    </row>
    <row r="70" spans="2:21">
      <c r="B70" t="s">
        <v>525</v>
      </c>
      <c r="C70" t="s">
        <v>526</v>
      </c>
      <c r="D70" t="s">
        <v>100</v>
      </c>
      <c r="E70" t="s">
        <v>123</v>
      </c>
      <c r="F70" t="s">
        <v>527</v>
      </c>
      <c r="G70" t="s">
        <v>528</v>
      </c>
      <c r="H70" t="s">
        <v>381</v>
      </c>
      <c r="I70" t="s">
        <v>210</v>
      </c>
      <c r="J70" t="s">
        <v>426</v>
      </c>
      <c r="K70" s="77">
        <v>0.66</v>
      </c>
      <c r="L70" t="s">
        <v>102</v>
      </c>
      <c r="M70" s="78">
        <v>5.1999999999999998E-2</v>
      </c>
      <c r="N70" s="78">
        <v>4.3499999999999997E-2</v>
      </c>
      <c r="O70" s="77">
        <v>733348</v>
      </c>
      <c r="P70" s="77">
        <v>102.13</v>
      </c>
      <c r="Q70" s="77">
        <v>0</v>
      </c>
      <c r="R70" s="77">
        <v>748.96831239999995</v>
      </c>
      <c r="S70" s="78">
        <v>4.7000000000000002E-3</v>
      </c>
      <c r="T70" s="78">
        <v>1.6999999999999999E-3</v>
      </c>
      <c r="U70" s="78">
        <v>2.0000000000000001E-4</v>
      </c>
    </row>
    <row r="71" spans="2:21">
      <c r="B71" t="s">
        <v>529</v>
      </c>
      <c r="C71" t="s">
        <v>530</v>
      </c>
      <c r="D71" t="s">
        <v>100</v>
      </c>
      <c r="E71" t="s">
        <v>123</v>
      </c>
      <c r="F71" t="s">
        <v>531</v>
      </c>
      <c r="G71" t="s">
        <v>528</v>
      </c>
      <c r="H71" t="s">
        <v>396</v>
      </c>
      <c r="I71" t="s">
        <v>210</v>
      </c>
      <c r="J71" t="s">
        <v>322</v>
      </c>
      <c r="K71" s="77">
        <v>3.04</v>
      </c>
      <c r="L71" t="s">
        <v>102</v>
      </c>
      <c r="M71" s="78">
        <v>1.0800000000000001E-2</v>
      </c>
      <c r="N71" s="78">
        <v>4.7300000000000002E-2</v>
      </c>
      <c r="O71" s="77">
        <v>1443424</v>
      </c>
      <c r="P71" s="77">
        <v>89.8</v>
      </c>
      <c r="Q71" s="77">
        <v>0</v>
      </c>
      <c r="R71" s="77">
        <v>1296.1947520000001</v>
      </c>
      <c r="S71" s="78">
        <v>1.1000000000000001E-3</v>
      </c>
      <c r="T71" s="78">
        <v>3.0000000000000001E-3</v>
      </c>
      <c r="U71" s="78">
        <v>2.9999999999999997E-4</v>
      </c>
    </row>
    <row r="72" spans="2:21">
      <c r="B72" t="s">
        <v>532</v>
      </c>
      <c r="C72" t="s">
        <v>533</v>
      </c>
      <c r="D72" t="s">
        <v>100</v>
      </c>
      <c r="E72" t="s">
        <v>123</v>
      </c>
      <c r="F72" t="s">
        <v>534</v>
      </c>
      <c r="G72" t="s">
        <v>350</v>
      </c>
      <c r="H72" t="s">
        <v>396</v>
      </c>
      <c r="I72" t="s">
        <v>210</v>
      </c>
      <c r="J72" t="s">
        <v>535</v>
      </c>
      <c r="K72" s="77">
        <v>6.6</v>
      </c>
      <c r="L72" t="s">
        <v>102</v>
      </c>
      <c r="M72" s="78">
        <v>2.4400000000000002E-2</v>
      </c>
      <c r="N72" s="78">
        <v>5.5100000000000003E-2</v>
      </c>
      <c r="O72" s="77">
        <v>7216688</v>
      </c>
      <c r="P72" s="77">
        <v>82.59</v>
      </c>
      <c r="Q72" s="77">
        <v>0</v>
      </c>
      <c r="R72" s="77">
        <v>5960.2626191999998</v>
      </c>
      <c r="S72" s="78">
        <v>6.6E-3</v>
      </c>
      <c r="T72" s="78">
        <v>1.37E-2</v>
      </c>
      <c r="U72" s="78">
        <v>1.2999999999999999E-3</v>
      </c>
    </row>
    <row r="73" spans="2:21">
      <c r="B73" t="s">
        <v>536</v>
      </c>
      <c r="C73" t="s">
        <v>537</v>
      </c>
      <c r="D73" t="s">
        <v>100</v>
      </c>
      <c r="E73" t="s">
        <v>123</v>
      </c>
      <c r="F73" t="s">
        <v>538</v>
      </c>
      <c r="G73" t="s">
        <v>539</v>
      </c>
      <c r="H73" t="s">
        <v>540</v>
      </c>
      <c r="I73" t="s">
        <v>150</v>
      </c>
      <c r="J73" t="s">
        <v>361</v>
      </c>
      <c r="K73" s="77">
        <v>0.66</v>
      </c>
      <c r="L73" t="s">
        <v>102</v>
      </c>
      <c r="M73" s="78">
        <v>1.49E-2</v>
      </c>
      <c r="N73" s="78">
        <v>4.9700000000000001E-2</v>
      </c>
      <c r="O73" s="77">
        <v>1104285.25</v>
      </c>
      <c r="P73" s="77">
        <v>98.28</v>
      </c>
      <c r="Q73" s="77">
        <v>0</v>
      </c>
      <c r="R73" s="77">
        <v>1085.2915436999999</v>
      </c>
      <c r="S73" s="78">
        <v>3.0999999999999999E-3</v>
      </c>
      <c r="T73" s="78">
        <v>2.5000000000000001E-3</v>
      </c>
      <c r="U73" s="78">
        <v>2.0000000000000001E-4</v>
      </c>
    </row>
    <row r="74" spans="2:21">
      <c r="B74" t="s">
        <v>541</v>
      </c>
      <c r="C74" t="s">
        <v>542</v>
      </c>
      <c r="D74" t="s">
        <v>100</v>
      </c>
      <c r="E74" t="s">
        <v>123</v>
      </c>
      <c r="F74" t="s">
        <v>543</v>
      </c>
      <c r="G74" t="s">
        <v>424</v>
      </c>
      <c r="H74" t="s">
        <v>396</v>
      </c>
      <c r="I74" t="s">
        <v>210</v>
      </c>
      <c r="J74" t="s">
        <v>544</v>
      </c>
      <c r="K74" s="77">
        <v>1</v>
      </c>
      <c r="L74" t="s">
        <v>102</v>
      </c>
      <c r="M74" s="78">
        <v>2.4500000000000001E-2</v>
      </c>
      <c r="N74" s="78">
        <v>5.1999999999999998E-2</v>
      </c>
      <c r="O74" s="77">
        <v>1634870.5</v>
      </c>
      <c r="P74" s="77">
        <v>97.41</v>
      </c>
      <c r="Q74" s="77">
        <v>0</v>
      </c>
      <c r="R74" s="77">
        <v>1592.52735405</v>
      </c>
      <c r="S74" s="78">
        <v>4.1999999999999997E-3</v>
      </c>
      <c r="T74" s="78">
        <v>3.7000000000000002E-3</v>
      </c>
      <c r="U74" s="78">
        <v>4.0000000000000002E-4</v>
      </c>
    </row>
    <row r="75" spans="2:21">
      <c r="B75" t="s">
        <v>545</v>
      </c>
      <c r="C75" t="s">
        <v>546</v>
      </c>
      <c r="D75" t="s">
        <v>100</v>
      </c>
      <c r="E75" t="s">
        <v>123</v>
      </c>
      <c r="F75" t="s">
        <v>547</v>
      </c>
      <c r="G75" t="s">
        <v>350</v>
      </c>
      <c r="H75" t="s">
        <v>425</v>
      </c>
      <c r="I75" t="s">
        <v>210</v>
      </c>
      <c r="J75" t="s">
        <v>512</v>
      </c>
      <c r="K75" s="77">
        <v>7.4</v>
      </c>
      <c r="L75" t="s">
        <v>102</v>
      </c>
      <c r="M75" s="78">
        <v>4.9399999999999999E-2</v>
      </c>
      <c r="N75" s="78">
        <v>6.5799999999999997E-2</v>
      </c>
      <c r="O75" s="77">
        <v>6666000</v>
      </c>
      <c r="P75" s="77">
        <v>89.38</v>
      </c>
      <c r="Q75" s="77">
        <v>0</v>
      </c>
      <c r="R75" s="77">
        <v>5958.0708000000004</v>
      </c>
      <c r="S75" s="78">
        <v>1.26E-2</v>
      </c>
      <c r="T75" s="78">
        <v>1.37E-2</v>
      </c>
      <c r="U75" s="78">
        <v>1.2999999999999999E-3</v>
      </c>
    </row>
    <row r="76" spans="2:21">
      <c r="B76" t="s">
        <v>548</v>
      </c>
      <c r="C76" t="s">
        <v>549</v>
      </c>
      <c r="D76" t="s">
        <v>100</v>
      </c>
      <c r="E76" t="s">
        <v>123</v>
      </c>
      <c r="F76" t="s">
        <v>550</v>
      </c>
      <c r="G76" t="s">
        <v>132</v>
      </c>
      <c r="H76" t="s">
        <v>425</v>
      </c>
      <c r="I76" t="s">
        <v>210</v>
      </c>
      <c r="J76" t="s">
        <v>551</v>
      </c>
      <c r="K76" s="77">
        <v>1.6</v>
      </c>
      <c r="L76" t="s">
        <v>102</v>
      </c>
      <c r="M76" s="78">
        <v>3.6499999999999998E-2</v>
      </c>
      <c r="N76" s="78">
        <v>5.1700000000000003E-2</v>
      </c>
      <c r="O76" s="77">
        <v>40869.81</v>
      </c>
      <c r="P76" s="77">
        <v>98.9</v>
      </c>
      <c r="Q76" s="77">
        <v>0</v>
      </c>
      <c r="R76" s="77">
        <v>40.420242090000002</v>
      </c>
      <c r="S76" s="78">
        <v>0</v>
      </c>
      <c r="T76" s="78">
        <v>1E-4</v>
      </c>
      <c r="U76" s="78">
        <v>0</v>
      </c>
    </row>
    <row r="77" spans="2:21">
      <c r="B77" t="s">
        <v>552</v>
      </c>
      <c r="C77" t="s">
        <v>553</v>
      </c>
      <c r="D77" t="s">
        <v>100</v>
      </c>
      <c r="E77" t="s">
        <v>123</v>
      </c>
      <c r="F77" t="s">
        <v>554</v>
      </c>
      <c r="G77" t="s">
        <v>555</v>
      </c>
      <c r="H77" t="s">
        <v>425</v>
      </c>
      <c r="I77" t="s">
        <v>210</v>
      </c>
      <c r="J77" t="s">
        <v>556</v>
      </c>
      <c r="K77" s="77">
        <v>1.31</v>
      </c>
      <c r="L77" t="s">
        <v>102</v>
      </c>
      <c r="M77" s="78">
        <v>3.9199999999999999E-2</v>
      </c>
      <c r="N77" s="78">
        <v>5.3400000000000003E-2</v>
      </c>
      <c r="O77" s="77">
        <v>2967333</v>
      </c>
      <c r="P77" s="77">
        <v>98.91</v>
      </c>
      <c r="Q77" s="77">
        <v>0</v>
      </c>
      <c r="R77" s="77">
        <v>2934.9890703000001</v>
      </c>
      <c r="S77" s="78">
        <v>3.0999999999999999E-3</v>
      </c>
      <c r="T77" s="78">
        <v>6.7000000000000002E-3</v>
      </c>
      <c r="U77" s="78">
        <v>6.9999999999999999E-4</v>
      </c>
    </row>
    <row r="78" spans="2:21">
      <c r="B78" t="s">
        <v>557</v>
      </c>
      <c r="C78" t="s">
        <v>558</v>
      </c>
      <c r="D78" t="s">
        <v>100</v>
      </c>
      <c r="E78" t="s">
        <v>123</v>
      </c>
      <c r="F78" t="s">
        <v>559</v>
      </c>
      <c r="G78" t="s">
        <v>560</v>
      </c>
      <c r="H78" t="s">
        <v>425</v>
      </c>
      <c r="I78" t="s">
        <v>210</v>
      </c>
      <c r="J78" t="s">
        <v>561</v>
      </c>
      <c r="K78" s="77">
        <v>1.84</v>
      </c>
      <c r="L78" t="s">
        <v>102</v>
      </c>
      <c r="M78" s="78">
        <v>2.75E-2</v>
      </c>
      <c r="N78" s="78">
        <v>5.96E-2</v>
      </c>
      <c r="O78" s="77">
        <v>1294391.1599999999</v>
      </c>
      <c r="P78" s="77">
        <v>94.66</v>
      </c>
      <c r="Q78" s="77">
        <v>0</v>
      </c>
      <c r="R78" s="77">
        <v>1225.270672056</v>
      </c>
      <c r="S78" s="78">
        <v>4.1000000000000003E-3</v>
      </c>
      <c r="T78" s="78">
        <v>2.8E-3</v>
      </c>
      <c r="U78" s="78">
        <v>2.9999999999999997E-4</v>
      </c>
    </row>
    <row r="79" spans="2:21">
      <c r="B79" t="s">
        <v>562</v>
      </c>
      <c r="C79" t="s">
        <v>563</v>
      </c>
      <c r="D79" t="s">
        <v>100</v>
      </c>
      <c r="E79" t="s">
        <v>123</v>
      </c>
      <c r="F79" t="s">
        <v>564</v>
      </c>
      <c r="G79" t="s">
        <v>370</v>
      </c>
      <c r="H79" t="s">
        <v>454</v>
      </c>
      <c r="I79" t="s">
        <v>210</v>
      </c>
      <c r="J79" t="s">
        <v>565</v>
      </c>
      <c r="K79" s="77">
        <v>3.41</v>
      </c>
      <c r="L79" t="s">
        <v>102</v>
      </c>
      <c r="M79" s="78">
        <v>2.7E-2</v>
      </c>
      <c r="N79" s="78">
        <v>6.6900000000000001E-2</v>
      </c>
      <c r="O79" s="77">
        <v>3162796.46</v>
      </c>
      <c r="P79" s="77">
        <v>87.63</v>
      </c>
      <c r="Q79" s="77">
        <v>0</v>
      </c>
      <c r="R79" s="77">
        <v>2771.5585378979999</v>
      </c>
      <c r="S79" s="78">
        <v>4.1999999999999997E-3</v>
      </c>
      <c r="T79" s="78">
        <v>6.4000000000000003E-3</v>
      </c>
      <c r="U79" s="78">
        <v>5.9999999999999995E-4</v>
      </c>
    </row>
    <row r="80" spans="2:21">
      <c r="B80" t="s">
        <v>566</v>
      </c>
      <c r="C80" t="s">
        <v>567</v>
      </c>
      <c r="D80" t="s">
        <v>100</v>
      </c>
      <c r="E80" t="s">
        <v>123</v>
      </c>
      <c r="F80" t="s">
        <v>568</v>
      </c>
      <c r="G80" t="s">
        <v>445</v>
      </c>
      <c r="H80" t="s">
        <v>446</v>
      </c>
      <c r="I80" t="s">
        <v>150</v>
      </c>
      <c r="J80" t="s">
        <v>565</v>
      </c>
      <c r="K80" s="77">
        <v>1.26</v>
      </c>
      <c r="L80" t="s">
        <v>102</v>
      </c>
      <c r="M80" s="78">
        <v>4.1700000000000001E-2</v>
      </c>
      <c r="N80" s="78">
        <v>5.9900000000000002E-2</v>
      </c>
      <c r="O80" s="77">
        <v>2396594.4</v>
      </c>
      <c r="P80" s="77">
        <v>98.88</v>
      </c>
      <c r="Q80" s="77">
        <v>0</v>
      </c>
      <c r="R80" s="77">
        <v>2369.7525427199998</v>
      </c>
      <c r="S80" s="78">
        <v>8.6E-3</v>
      </c>
      <c r="T80" s="78">
        <v>5.4000000000000003E-3</v>
      </c>
      <c r="U80" s="78">
        <v>5.0000000000000001E-4</v>
      </c>
    </row>
    <row r="81" spans="2:21">
      <c r="B81" t="s">
        <v>569</v>
      </c>
      <c r="C81" t="s">
        <v>570</v>
      </c>
      <c r="D81" t="s">
        <v>100</v>
      </c>
      <c r="E81" t="s">
        <v>123</v>
      </c>
      <c r="F81" t="s">
        <v>568</v>
      </c>
      <c r="G81" t="s">
        <v>445</v>
      </c>
      <c r="H81" t="s">
        <v>446</v>
      </c>
      <c r="I81" t="s">
        <v>150</v>
      </c>
      <c r="J81" t="s">
        <v>571</v>
      </c>
      <c r="K81" s="77">
        <v>3.18</v>
      </c>
      <c r="L81" t="s">
        <v>102</v>
      </c>
      <c r="M81" s="78">
        <v>2.58E-2</v>
      </c>
      <c r="N81" s="78">
        <v>5.6300000000000003E-2</v>
      </c>
      <c r="O81" s="77">
        <v>2788307.48</v>
      </c>
      <c r="P81" s="77">
        <v>90.5</v>
      </c>
      <c r="Q81" s="77">
        <v>0</v>
      </c>
      <c r="R81" s="77">
        <v>2523.4182694000001</v>
      </c>
      <c r="S81" s="78">
        <v>9.1999999999999998E-3</v>
      </c>
      <c r="T81" s="78">
        <v>5.7999999999999996E-3</v>
      </c>
      <c r="U81" s="78">
        <v>5.9999999999999995E-4</v>
      </c>
    </row>
    <row r="82" spans="2:21">
      <c r="B82" t="s">
        <v>572</v>
      </c>
      <c r="C82" t="s">
        <v>573</v>
      </c>
      <c r="D82" t="s">
        <v>100</v>
      </c>
      <c r="E82" t="s">
        <v>123</v>
      </c>
      <c r="F82" t="s">
        <v>574</v>
      </c>
      <c r="G82" t="s">
        <v>132</v>
      </c>
      <c r="H82" t="s">
        <v>454</v>
      </c>
      <c r="I82" t="s">
        <v>210</v>
      </c>
      <c r="J82" t="s">
        <v>467</v>
      </c>
      <c r="K82" s="77">
        <v>0.72</v>
      </c>
      <c r="L82" t="s">
        <v>102</v>
      </c>
      <c r="M82" s="78">
        <v>2.1600000000000001E-2</v>
      </c>
      <c r="N82" s="78">
        <v>4.9399999999999999E-2</v>
      </c>
      <c r="O82" s="77">
        <v>195475.3</v>
      </c>
      <c r="P82" s="77">
        <v>98.63</v>
      </c>
      <c r="Q82" s="77">
        <v>0</v>
      </c>
      <c r="R82" s="77">
        <v>192.79728839000001</v>
      </c>
      <c r="S82" s="78">
        <v>8.0000000000000004E-4</v>
      </c>
      <c r="T82" s="78">
        <v>4.0000000000000002E-4</v>
      </c>
      <c r="U82" s="78">
        <v>0</v>
      </c>
    </row>
    <row r="83" spans="2:21">
      <c r="B83" t="s">
        <v>575</v>
      </c>
      <c r="C83" t="s">
        <v>576</v>
      </c>
      <c r="D83" t="s">
        <v>100</v>
      </c>
      <c r="E83" t="s">
        <v>123</v>
      </c>
      <c r="F83" t="s">
        <v>577</v>
      </c>
      <c r="G83" t="s">
        <v>578</v>
      </c>
      <c r="H83" t="s">
        <v>454</v>
      </c>
      <c r="I83" t="s">
        <v>210</v>
      </c>
      <c r="J83" t="s">
        <v>579</v>
      </c>
      <c r="K83" s="77">
        <v>6.27</v>
      </c>
      <c r="L83" t="s">
        <v>102</v>
      </c>
      <c r="M83" s="78">
        <v>2.3400000000000001E-2</v>
      </c>
      <c r="N83" s="78">
        <v>5.57E-2</v>
      </c>
      <c r="O83" s="77">
        <v>1017330</v>
      </c>
      <c r="P83" s="77">
        <v>82.25</v>
      </c>
      <c r="Q83" s="77">
        <v>0</v>
      </c>
      <c r="R83" s="77">
        <v>836.75392499999998</v>
      </c>
      <c r="S83" s="78">
        <v>1.6000000000000001E-3</v>
      </c>
      <c r="T83" s="78">
        <v>1.9E-3</v>
      </c>
      <c r="U83" s="78">
        <v>2.0000000000000001E-4</v>
      </c>
    </row>
    <row r="84" spans="2:21">
      <c r="B84" t="s">
        <v>580</v>
      </c>
      <c r="C84" t="s">
        <v>581</v>
      </c>
      <c r="D84" t="s">
        <v>100</v>
      </c>
      <c r="E84" t="s">
        <v>123</v>
      </c>
      <c r="F84" t="s">
        <v>444</v>
      </c>
      <c r="G84" t="s">
        <v>445</v>
      </c>
      <c r="H84" t="s">
        <v>459</v>
      </c>
      <c r="I84" t="s">
        <v>150</v>
      </c>
      <c r="J84" t="s">
        <v>582</v>
      </c>
      <c r="K84" s="77">
        <v>1.2</v>
      </c>
      <c r="L84" t="s">
        <v>102</v>
      </c>
      <c r="M84" s="78">
        <v>3.15E-2</v>
      </c>
      <c r="N84" s="78">
        <v>5.8700000000000002E-2</v>
      </c>
      <c r="O84" s="77">
        <v>910976.76</v>
      </c>
      <c r="P84" s="77">
        <v>97.68</v>
      </c>
      <c r="Q84" s="77">
        <v>0</v>
      </c>
      <c r="R84" s="77">
        <v>889.842099168</v>
      </c>
      <c r="S84" s="78">
        <v>5.3E-3</v>
      </c>
      <c r="T84" s="78">
        <v>2E-3</v>
      </c>
      <c r="U84" s="78">
        <v>2.0000000000000001E-4</v>
      </c>
    </row>
    <row r="85" spans="2:21">
      <c r="B85" t="s">
        <v>583</v>
      </c>
      <c r="C85" t="s">
        <v>584</v>
      </c>
      <c r="D85" t="s">
        <v>100</v>
      </c>
      <c r="E85" t="s">
        <v>123</v>
      </c>
      <c r="F85" t="s">
        <v>444</v>
      </c>
      <c r="G85" t="s">
        <v>445</v>
      </c>
      <c r="H85" t="s">
        <v>459</v>
      </c>
      <c r="I85" t="s">
        <v>150</v>
      </c>
      <c r="J85" t="s">
        <v>585</v>
      </c>
      <c r="K85" s="77">
        <v>2.31</v>
      </c>
      <c r="L85" t="s">
        <v>102</v>
      </c>
      <c r="M85" s="78">
        <v>2.9499999999999998E-2</v>
      </c>
      <c r="N85" s="78">
        <v>6.0600000000000001E-2</v>
      </c>
      <c r="O85" s="77">
        <v>546111.86</v>
      </c>
      <c r="P85" s="77">
        <v>94</v>
      </c>
      <c r="Q85" s="77">
        <v>0</v>
      </c>
      <c r="R85" s="77">
        <v>513.34514839999997</v>
      </c>
      <c r="S85" s="78">
        <v>1.4E-3</v>
      </c>
      <c r="T85" s="78">
        <v>1.1999999999999999E-3</v>
      </c>
      <c r="U85" s="78">
        <v>1E-4</v>
      </c>
    </row>
    <row r="86" spans="2:21">
      <c r="B86" t="s">
        <v>586</v>
      </c>
      <c r="C86" t="s">
        <v>587</v>
      </c>
      <c r="D86" t="s">
        <v>100</v>
      </c>
      <c r="E86" t="s">
        <v>123</v>
      </c>
      <c r="F86" t="s">
        <v>588</v>
      </c>
      <c r="G86" t="s">
        <v>589</v>
      </c>
      <c r="H86" t="s">
        <v>459</v>
      </c>
      <c r="I86" t="s">
        <v>150</v>
      </c>
      <c r="J86" t="s">
        <v>590</v>
      </c>
      <c r="K86" s="77">
        <v>5.15</v>
      </c>
      <c r="L86" t="s">
        <v>102</v>
      </c>
      <c r="M86" s="78">
        <v>1.4999999999999999E-2</v>
      </c>
      <c r="N86" s="78">
        <v>5.7700000000000001E-2</v>
      </c>
      <c r="O86" s="77">
        <v>6007000</v>
      </c>
      <c r="P86" s="77">
        <v>80.87</v>
      </c>
      <c r="Q86" s="77">
        <v>0</v>
      </c>
      <c r="R86" s="77">
        <v>4857.8608999999997</v>
      </c>
      <c r="S86" s="78">
        <v>1.5599999999999999E-2</v>
      </c>
      <c r="T86" s="78">
        <v>1.12E-2</v>
      </c>
      <c r="U86" s="78">
        <v>1.1000000000000001E-3</v>
      </c>
    </row>
    <row r="87" spans="2:21">
      <c r="B87" t="s">
        <v>591</v>
      </c>
      <c r="C87" t="s">
        <v>592</v>
      </c>
      <c r="D87" t="s">
        <v>100</v>
      </c>
      <c r="E87" t="s">
        <v>123</v>
      </c>
      <c r="F87" t="s">
        <v>593</v>
      </c>
      <c r="G87" t="s">
        <v>589</v>
      </c>
      <c r="H87" t="s">
        <v>466</v>
      </c>
      <c r="I87" t="s">
        <v>210</v>
      </c>
      <c r="J87" t="s">
        <v>594</v>
      </c>
      <c r="K87" s="77">
        <v>3.5</v>
      </c>
      <c r="L87" t="s">
        <v>102</v>
      </c>
      <c r="M87" s="78">
        <v>2.0500000000000001E-2</v>
      </c>
      <c r="N87" s="78">
        <v>5.6300000000000003E-2</v>
      </c>
      <c r="O87" s="77">
        <v>2532009.6800000002</v>
      </c>
      <c r="P87" s="77">
        <v>88.71</v>
      </c>
      <c r="Q87" s="77">
        <v>0</v>
      </c>
      <c r="R87" s="77">
        <v>2246.1457871279999</v>
      </c>
      <c r="S87" s="78">
        <v>4.4999999999999997E-3</v>
      </c>
      <c r="T87" s="78">
        <v>5.1999999999999998E-3</v>
      </c>
      <c r="U87" s="78">
        <v>5.0000000000000001E-4</v>
      </c>
    </row>
    <row r="88" spans="2:21">
      <c r="B88" t="s">
        <v>595</v>
      </c>
      <c r="C88" t="s">
        <v>596</v>
      </c>
      <c r="D88" t="s">
        <v>100</v>
      </c>
      <c r="E88" t="s">
        <v>123</v>
      </c>
      <c r="F88" t="s">
        <v>597</v>
      </c>
      <c r="G88" t="s">
        <v>445</v>
      </c>
      <c r="H88" t="s">
        <v>459</v>
      </c>
      <c r="I88" t="s">
        <v>150</v>
      </c>
      <c r="J88" t="s">
        <v>598</v>
      </c>
      <c r="K88" s="77">
        <v>3.08</v>
      </c>
      <c r="L88" t="s">
        <v>102</v>
      </c>
      <c r="M88" s="78">
        <v>2.4E-2</v>
      </c>
      <c r="N88" s="78">
        <v>6.0299999999999999E-2</v>
      </c>
      <c r="O88" s="77">
        <v>1913920.44</v>
      </c>
      <c r="P88" s="77">
        <v>89.83</v>
      </c>
      <c r="Q88" s="77">
        <v>0</v>
      </c>
      <c r="R88" s="77">
        <v>1719.274731252</v>
      </c>
      <c r="S88" s="78">
        <v>7.3000000000000001E-3</v>
      </c>
      <c r="T88" s="78">
        <v>4.0000000000000001E-3</v>
      </c>
      <c r="U88" s="78">
        <v>4.0000000000000002E-4</v>
      </c>
    </row>
    <row r="89" spans="2:21">
      <c r="B89" t="s">
        <v>599</v>
      </c>
      <c r="C89" t="s">
        <v>600</v>
      </c>
      <c r="D89" t="s">
        <v>100</v>
      </c>
      <c r="E89" t="s">
        <v>123</v>
      </c>
      <c r="F89" t="s">
        <v>601</v>
      </c>
      <c r="G89" t="s">
        <v>445</v>
      </c>
      <c r="H89" t="s">
        <v>466</v>
      </c>
      <c r="I89" t="s">
        <v>210</v>
      </c>
      <c r="J89" t="s">
        <v>426</v>
      </c>
      <c r="K89" s="77">
        <v>0.74</v>
      </c>
      <c r="L89" t="s">
        <v>102</v>
      </c>
      <c r="M89" s="78">
        <v>4.2000000000000003E-2</v>
      </c>
      <c r="N89" s="78">
        <v>6.2399999999999997E-2</v>
      </c>
      <c r="O89" s="77">
        <v>556052.87</v>
      </c>
      <c r="P89" s="77">
        <v>99.61</v>
      </c>
      <c r="Q89" s="77">
        <v>0</v>
      </c>
      <c r="R89" s="77">
        <v>553.88426380700002</v>
      </c>
      <c r="S89" s="78">
        <v>4.1999999999999997E-3</v>
      </c>
      <c r="T89" s="78">
        <v>1.2999999999999999E-3</v>
      </c>
      <c r="U89" s="78">
        <v>1E-4</v>
      </c>
    </row>
    <row r="90" spans="2:21">
      <c r="B90" t="s">
        <v>602</v>
      </c>
      <c r="C90" t="s">
        <v>603</v>
      </c>
      <c r="D90" t="s">
        <v>100</v>
      </c>
      <c r="E90" t="s">
        <v>123</v>
      </c>
      <c r="F90" t="s">
        <v>601</v>
      </c>
      <c r="G90" t="s">
        <v>445</v>
      </c>
      <c r="H90" t="s">
        <v>466</v>
      </c>
      <c r="I90" t="s">
        <v>210</v>
      </c>
      <c r="J90" t="s">
        <v>604</v>
      </c>
      <c r="K90" s="77">
        <v>1.07</v>
      </c>
      <c r="L90" t="s">
        <v>102</v>
      </c>
      <c r="M90" s="78">
        <v>3.4200000000000001E-2</v>
      </c>
      <c r="N90" s="78">
        <v>5.1499999999999997E-2</v>
      </c>
      <c r="O90" s="77">
        <v>2524000</v>
      </c>
      <c r="P90" s="77">
        <v>98.8</v>
      </c>
      <c r="Q90" s="77">
        <v>0</v>
      </c>
      <c r="R90" s="77">
        <v>2493.712</v>
      </c>
      <c r="S90" s="78">
        <v>8.5000000000000006E-3</v>
      </c>
      <c r="T90" s="78">
        <v>5.7000000000000002E-3</v>
      </c>
      <c r="U90" s="78">
        <v>5.9999999999999995E-4</v>
      </c>
    </row>
    <row r="91" spans="2:21">
      <c r="B91" t="s">
        <v>605</v>
      </c>
      <c r="C91" t="s">
        <v>606</v>
      </c>
      <c r="D91" t="s">
        <v>100</v>
      </c>
      <c r="E91" t="s">
        <v>123</v>
      </c>
      <c r="F91" t="s">
        <v>470</v>
      </c>
      <c r="G91" t="s">
        <v>445</v>
      </c>
      <c r="H91" t="s">
        <v>466</v>
      </c>
      <c r="I91" t="s">
        <v>210</v>
      </c>
      <c r="J91" t="s">
        <v>565</v>
      </c>
      <c r="K91" s="77">
        <v>1.06</v>
      </c>
      <c r="L91" t="s">
        <v>102</v>
      </c>
      <c r="M91" s="78">
        <v>4.2000000000000003E-2</v>
      </c>
      <c r="N91" s="78">
        <v>5.2999999999999999E-2</v>
      </c>
      <c r="O91" s="77">
        <v>252868.5</v>
      </c>
      <c r="P91" s="77">
        <v>100.54</v>
      </c>
      <c r="Q91" s="77">
        <v>0</v>
      </c>
      <c r="R91" s="77">
        <v>254.23398990000001</v>
      </c>
      <c r="S91" s="78">
        <v>6.9999999999999999E-4</v>
      </c>
      <c r="T91" s="78">
        <v>5.9999999999999995E-4</v>
      </c>
      <c r="U91" s="78">
        <v>1E-4</v>
      </c>
    </row>
    <row r="92" spans="2:21">
      <c r="B92" t="s">
        <v>607</v>
      </c>
      <c r="C92" t="s">
        <v>608</v>
      </c>
      <c r="D92" t="s">
        <v>100</v>
      </c>
      <c r="E92" t="s">
        <v>123</v>
      </c>
      <c r="F92" t="s">
        <v>609</v>
      </c>
      <c r="G92" t="s">
        <v>370</v>
      </c>
      <c r="H92" t="s">
        <v>459</v>
      </c>
      <c r="I92" t="s">
        <v>150</v>
      </c>
      <c r="J92" t="s">
        <v>467</v>
      </c>
      <c r="K92" s="77">
        <v>0.25</v>
      </c>
      <c r="L92" t="s">
        <v>102</v>
      </c>
      <c r="M92" s="78">
        <v>4.5499999999999999E-2</v>
      </c>
      <c r="N92" s="78">
        <v>5.7500000000000002E-2</v>
      </c>
      <c r="O92" s="77">
        <v>612945.1</v>
      </c>
      <c r="P92" s="77">
        <v>100.84</v>
      </c>
      <c r="Q92" s="77">
        <v>0</v>
      </c>
      <c r="R92" s="77">
        <v>618.09383883999999</v>
      </c>
      <c r="S92" s="78">
        <v>1.0500000000000001E-2</v>
      </c>
      <c r="T92" s="78">
        <v>1.4E-3</v>
      </c>
      <c r="U92" s="78">
        <v>1E-4</v>
      </c>
    </row>
    <row r="93" spans="2:21">
      <c r="B93" t="s">
        <v>610</v>
      </c>
      <c r="C93" t="s">
        <v>611</v>
      </c>
      <c r="D93" t="s">
        <v>100</v>
      </c>
      <c r="E93" t="s">
        <v>123</v>
      </c>
      <c r="F93" t="s">
        <v>609</v>
      </c>
      <c r="G93" t="s">
        <v>370</v>
      </c>
      <c r="H93" t="s">
        <v>459</v>
      </c>
      <c r="I93" t="s">
        <v>150</v>
      </c>
      <c r="J93" t="s">
        <v>612</v>
      </c>
      <c r="K93" s="77">
        <v>2.34</v>
      </c>
      <c r="L93" t="s">
        <v>102</v>
      </c>
      <c r="M93" s="78">
        <v>3.2899999999999999E-2</v>
      </c>
      <c r="N93" s="78">
        <v>6.0100000000000001E-2</v>
      </c>
      <c r="O93" s="77">
        <v>4737500</v>
      </c>
      <c r="P93" s="77">
        <v>94.1</v>
      </c>
      <c r="Q93" s="77">
        <v>0</v>
      </c>
      <c r="R93" s="77">
        <v>4457.9875000000002</v>
      </c>
      <c r="S93" s="78">
        <v>7.7999999999999996E-3</v>
      </c>
      <c r="T93" s="78">
        <v>1.0200000000000001E-2</v>
      </c>
      <c r="U93" s="78">
        <v>1E-3</v>
      </c>
    </row>
    <row r="94" spans="2:21">
      <c r="B94" t="s">
        <v>613</v>
      </c>
      <c r="C94" t="s">
        <v>614</v>
      </c>
      <c r="D94" t="s">
        <v>100</v>
      </c>
      <c r="E94" t="s">
        <v>123</v>
      </c>
      <c r="F94" t="s">
        <v>615</v>
      </c>
      <c r="G94" t="s">
        <v>616</v>
      </c>
      <c r="H94" t="s">
        <v>466</v>
      </c>
      <c r="I94" t="s">
        <v>210</v>
      </c>
      <c r="J94" t="s">
        <v>617</v>
      </c>
      <c r="K94" s="77">
        <v>4.9400000000000004</v>
      </c>
      <c r="L94" t="s">
        <v>102</v>
      </c>
      <c r="M94" s="78">
        <v>2.7400000000000001E-2</v>
      </c>
      <c r="N94" s="78">
        <v>5.3600000000000002E-2</v>
      </c>
      <c r="O94" s="77">
        <v>1706907</v>
      </c>
      <c r="P94" s="77">
        <v>88.85</v>
      </c>
      <c r="Q94" s="77">
        <v>0</v>
      </c>
      <c r="R94" s="77">
        <v>1516.5868694999999</v>
      </c>
      <c r="S94" s="78">
        <v>2.3E-3</v>
      </c>
      <c r="T94" s="78">
        <v>3.5000000000000001E-3</v>
      </c>
      <c r="U94" s="78">
        <v>2.9999999999999997E-4</v>
      </c>
    </row>
    <row r="95" spans="2:21">
      <c r="B95" t="s">
        <v>618</v>
      </c>
      <c r="C95" t="s">
        <v>619</v>
      </c>
      <c r="D95" t="s">
        <v>100</v>
      </c>
      <c r="E95" t="s">
        <v>123</v>
      </c>
      <c r="F95" t="s">
        <v>474</v>
      </c>
      <c r="G95" t="s">
        <v>350</v>
      </c>
      <c r="H95" t="s">
        <v>466</v>
      </c>
      <c r="I95" t="s">
        <v>210</v>
      </c>
      <c r="J95" t="s">
        <v>382</v>
      </c>
      <c r="K95" s="77">
        <v>3.88</v>
      </c>
      <c r="L95" t="s">
        <v>102</v>
      </c>
      <c r="M95" s="78">
        <v>3.95E-2</v>
      </c>
      <c r="N95" s="78">
        <v>8.9899999999999994E-2</v>
      </c>
      <c r="O95" s="77">
        <v>2784429</v>
      </c>
      <c r="P95" s="77">
        <v>83.87</v>
      </c>
      <c r="Q95" s="77">
        <v>0</v>
      </c>
      <c r="R95" s="77">
        <v>2335.3006022999998</v>
      </c>
      <c r="S95" s="78">
        <v>1.6999999999999999E-3</v>
      </c>
      <c r="T95" s="78">
        <v>5.4000000000000003E-3</v>
      </c>
      <c r="U95" s="78">
        <v>5.0000000000000001E-4</v>
      </c>
    </row>
    <row r="96" spans="2:21">
      <c r="B96" t="s">
        <v>620</v>
      </c>
      <c r="C96" t="s">
        <v>621</v>
      </c>
      <c r="D96" t="s">
        <v>100</v>
      </c>
      <c r="E96" t="s">
        <v>123</v>
      </c>
      <c r="F96" t="s">
        <v>622</v>
      </c>
      <c r="G96" t="s">
        <v>370</v>
      </c>
      <c r="H96" t="s">
        <v>493</v>
      </c>
      <c r="I96" t="s">
        <v>210</v>
      </c>
      <c r="J96" t="s">
        <v>431</v>
      </c>
      <c r="K96" s="77">
        <v>4.21</v>
      </c>
      <c r="L96" t="s">
        <v>102</v>
      </c>
      <c r="M96" s="78">
        <v>2.5000000000000001E-2</v>
      </c>
      <c r="N96" s="78">
        <v>6.1400000000000003E-2</v>
      </c>
      <c r="O96" s="77">
        <v>5938258</v>
      </c>
      <c r="P96" s="77">
        <v>86.31</v>
      </c>
      <c r="Q96" s="77">
        <v>0</v>
      </c>
      <c r="R96" s="77">
        <v>5125.3104798000004</v>
      </c>
      <c r="S96" s="78">
        <v>7.0000000000000001E-3</v>
      </c>
      <c r="T96" s="78">
        <v>1.18E-2</v>
      </c>
      <c r="U96" s="78">
        <v>1.1999999999999999E-3</v>
      </c>
    </row>
    <row r="97" spans="2:21">
      <c r="B97" t="s">
        <v>623</v>
      </c>
      <c r="C97" t="s">
        <v>624</v>
      </c>
      <c r="D97" t="s">
        <v>100</v>
      </c>
      <c r="E97" t="s">
        <v>123</v>
      </c>
      <c r="F97" t="s">
        <v>625</v>
      </c>
      <c r="G97" t="s">
        <v>445</v>
      </c>
      <c r="H97" t="s">
        <v>488</v>
      </c>
      <c r="I97" t="s">
        <v>150</v>
      </c>
      <c r="J97" t="s">
        <v>626</v>
      </c>
      <c r="K97" s="77">
        <v>3.54</v>
      </c>
      <c r="L97" t="s">
        <v>102</v>
      </c>
      <c r="M97" s="78">
        <v>4.53E-2</v>
      </c>
      <c r="N97" s="78">
        <v>6.3700000000000007E-2</v>
      </c>
      <c r="O97" s="77">
        <v>6381412</v>
      </c>
      <c r="P97" s="77">
        <v>95.16</v>
      </c>
      <c r="Q97" s="77">
        <v>0</v>
      </c>
      <c r="R97" s="77">
        <v>6072.5516592000004</v>
      </c>
      <c r="S97" s="78">
        <v>9.1000000000000004E-3</v>
      </c>
      <c r="T97" s="78">
        <v>1.4E-2</v>
      </c>
      <c r="U97" s="78">
        <v>1.4E-3</v>
      </c>
    </row>
    <row r="98" spans="2:21">
      <c r="B98" t="s">
        <v>627</v>
      </c>
      <c r="C98" t="s">
        <v>628</v>
      </c>
      <c r="D98" t="s">
        <v>100</v>
      </c>
      <c r="E98" t="s">
        <v>123</v>
      </c>
      <c r="F98" t="s">
        <v>629</v>
      </c>
      <c r="G98" t="s">
        <v>589</v>
      </c>
      <c r="H98" t="s">
        <v>228</v>
      </c>
      <c r="I98" t="s">
        <v>630</v>
      </c>
      <c r="J98" t="s">
        <v>631</v>
      </c>
      <c r="K98" s="77">
        <v>3.98</v>
      </c>
      <c r="L98" t="s">
        <v>102</v>
      </c>
      <c r="M98" s="78">
        <v>6.0499999999999998E-2</v>
      </c>
      <c r="N98" s="78">
        <v>6.9599999999999995E-2</v>
      </c>
      <c r="O98" s="77">
        <v>5841000</v>
      </c>
      <c r="P98" s="77">
        <v>97.06</v>
      </c>
      <c r="Q98" s="77">
        <v>0</v>
      </c>
      <c r="R98" s="77">
        <v>5669.2745999999997</v>
      </c>
      <c r="S98" s="78">
        <v>2.6599999999999999E-2</v>
      </c>
      <c r="T98" s="78">
        <v>1.2999999999999999E-2</v>
      </c>
      <c r="U98" s="78">
        <v>1.2999999999999999E-3</v>
      </c>
    </row>
    <row r="99" spans="2:21">
      <c r="B99" s="79" t="s">
        <v>315</v>
      </c>
      <c r="C99" s="16"/>
      <c r="D99" s="16"/>
      <c r="E99" s="16"/>
      <c r="F99" s="16"/>
      <c r="K99" s="81">
        <v>1.07</v>
      </c>
      <c r="N99" s="80">
        <v>7.6200000000000004E-2</v>
      </c>
      <c r="O99" s="81">
        <v>15692532.99</v>
      </c>
      <c r="Q99" s="81">
        <v>0</v>
      </c>
      <c r="R99" s="81">
        <v>15341.131667225</v>
      </c>
      <c r="T99" s="80">
        <v>3.5299999999999998E-2</v>
      </c>
      <c r="U99" s="80">
        <v>3.5000000000000001E-3</v>
      </c>
    </row>
    <row r="100" spans="2:21">
      <c r="B100" t="s">
        <v>632</v>
      </c>
      <c r="C100" t="s">
        <v>633</v>
      </c>
      <c r="D100" t="s">
        <v>100</v>
      </c>
      <c r="E100" t="s">
        <v>123</v>
      </c>
      <c r="F100" t="s">
        <v>634</v>
      </c>
      <c r="G100" t="s">
        <v>635</v>
      </c>
      <c r="H100" t="s">
        <v>209</v>
      </c>
      <c r="I100" t="s">
        <v>210</v>
      </c>
      <c r="J100" t="s">
        <v>636</v>
      </c>
      <c r="K100" s="77">
        <v>0.39</v>
      </c>
      <c r="L100" t="s">
        <v>102</v>
      </c>
      <c r="M100" s="78">
        <v>2.9000000000000001E-2</v>
      </c>
      <c r="N100" s="78">
        <v>7.7600000000000002E-2</v>
      </c>
      <c r="O100" s="77">
        <v>4587457</v>
      </c>
      <c r="P100" s="77">
        <v>99.71</v>
      </c>
      <c r="Q100" s="77">
        <v>0</v>
      </c>
      <c r="R100" s="77">
        <v>4574.1533747000003</v>
      </c>
      <c r="S100" s="78">
        <v>3.3999999999999998E-3</v>
      </c>
      <c r="T100" s="78">
        <v>1.0500000000000001E-2</v>
      </c>
      <c r="U100" s="78">
        <v>1E-3</v>
      </c>
    </row>
    <row r="101" spans="2:21">
      <c r="B101" t="s">
        <v>637</v>
      </c>
      <c r="C101" t="s">
        <v>638</v>
      </c>
      <c r="D101" t="s">
        <v>100</v>
      </c>
      <c r="E101" t="s">
        <v>123</v>
      </c>
      <c r="F101" t="s">
        <v>639</v>
      </c>
      <c r="G101" t="s">
        <v>640</v>
      </c>
      <c r="H101" t="s">
        <v>396</v>
      </c>
      <c r="I101" t="s">
        <v>210</v>
      </c>
      <c r="J101" t="s">
        <v>641</v>
      </c>
      <c r="K101" s="77">
        <v>1.2</v>
      </c>
      <c r="L101" t="s">
        <v>102</v>
      </c>
      <c r="M101" s="78">
        <v>3.49E-2</v>
      </c>
      <c r="N101" s="78">
        <v>7.5600000000000001E-2</v>
      </c>
      <c r="O101" s="77">
        <v>7961479.29</v>
      </c>
      <c r="P101" s="77">
        <v>97.15</v>
      </c>
      <c r="Q101" s="77">
        <v>0</v>
      </c>
      <c r="R101" s="77">
        <v>7734.5771302350004</v>
      </c>
      <c r="S101" s="78">
        <v>7.9000000000000008E-3</v>
      </c>
      <c r="T101" s="78">
        <v>1.78E-2</v>
      </c>
      <c r="U101" s="78">
        <v>1.6999999999999999E-3</v>
      </c>
    </row>
    <row r="102" spans="2:21">
      <c r="B102" t="s">
        <v>642</v>
      </c>
      <c r="C102" t="s">
        <v>643</v>
      </c>
      <c r="D102" t="s">
        <v>100</v>
      </c>
      <c r="E102" t="s">
        <v>123</v>
      </c>
      <c r="F102" t="s">
        <v>564</v>
      </c>
      <c r="G102" t="s">
        <v>370</v>
      </c>
      <c r="H102" t="s">
        <v>454</v>
      </c>
      <c r="I102" t="s">
        <v>210</v>
      </c>
      <c r="J102" t="s">
        <v>644</v>
      </c>
      <c r="K102" s="77">
        <v>1.64</v>
      </c>
      <c r="L102" t="s">
        <v>102</v>
      </c>
      <c r="M102" s="78">
        <v>4.7E-2</v>
      </c>
      <c r="N102" s="78">
        <v>7.9299999999999995E-2</v>
      </c>
      <c r="O102" s="77">
        <v>2188125</v>
      </c>
      <c r="P102" s="77">
        <v>94.32</v>
      </c>
      <c r="Q102" s="77">
        <v>0</v>
      </c>
      <c r="R102" s="77">
        <v>2063.8395</v>
      </c>
      <c r="S102" s="78">
        <v>4.3E-3</v>
      </c>
      <c r="T102" s="78">
        <v>4.7000000000000002E-3</v>
      </c>
      <c r="U102" s="78">
        <v>5.0000000000000001E-4</v>
      </c>
    </row>
    <row r="103" spans="2:21">
      <c r="B103" t="s">
        <v>645</v>
      </c>
      <c r="C103" t="s">
        <v>646</v>
      </c>
      <c r="D103" t="s">
        <v>100</v>
      </c>
      <c r="E103" t="s">
        <v>123</v>
      </c>
      <c r="F103" t="s">
        <v>615</v>
      </c>
      <c r="G103" t="s">
        <v>616</v>
      </c>
      <c r="H103" t="s">
        <v>466</v>
      </c>
      <c r="I103" t="s">
        <v>210</v>
      </c>
      <c r="J103" t="s">
        <v>467</v>
      </c>
      <c r="K103" s="77">
        <v>1.92</v>
      </c>
      <c r="L103" t="s">
        <v>102</v>
      </c>
      <c r="M103" s="78">
        <v>5.6000000000000001E-2</v>
      </c>
      <c r="N103" s="78">
        <v>6.8400000000000002E-2</v>
      </c>
      <c r="O103" s="77">
        <v>955471.7</v>
      </c>
      <c r="P103" s="77">
        <v>101.37</v>
      </c>
      <c r="Q103" s="77">
        <v>0</v>
      </c>
      <c r="R103" s="77">
        <v>968.56166228999996</v>
      </c>
      <c r="S103" s="78">
        <v>4.5999999999999999E-3</v>
      </c>
      <c r="T103" s="78">
        <v>2.2000000000000001E-3</v>
      </c>
      <c r="U103" s="78">
        <v>2.0000000000000001E-4</v>
      </c>
    </row>
    <row r="104" spans="2:21">
      <c r="B104" s="79" t="s">
        <v>647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228</v>
      </c>
      <c r="C105" t="s">
        <v>228</v>
      </c>
      <c r="D105" s="16"/>
      <c r="E105" s="16"/>
      <c r="F105" s="16"/>
      <c r="G105" t="s">
        <v>228</v>
      </c>
      <c r="H105" t="s">
        <v>228</v>
      </c>
      <c r="K105" s="77">
        <v>0</v>
      </c>
      <c r="L105" t="s">
        <v>228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233</v>
      </c>
      <c r="C106" s="16"/>
      <c r="D106" s="16"/>
      <c r="E106" s="16"/>
      <c r="F106" s="16"/>
      <c r="K106" s="81">
        <v>4.96</v>
      </c>
      <c r="N106" s="80">
        <v>6.3700000000000007E-2</v>
      </c>
      <c r="O106" s="81">
        <v>5536000</v>
      </c>
      <c r="Q106" s="81">
        <v>0</v>
      </c>
      <c r="R106" s="81">
        <v>19891.219379999999</v>
      </c>
      <c r="T106" s="80">
        <v>4.5699999999999998E-2</v>
      </c>
      <c r="U106" s="80">
        <v>4.4999999999999997E-3</v>
      </c>
    </row>
    <row r="107" spans="2:21">
      <c r="B107" s="79" t="s">
        <v>316</v>
      </c>
      <c r="C107" s="16"/>
      <c r="D107" s="16"/>
      <c r="E107" s="16"/>
      <c r="F107" s="16"/>
      <c r="K107" s="81">
        <v>4.25</v>
      </c>
      <c r="N107" s="80">
        <v>7.0400000000000004E-2</v>
      </c>
      <c r="O107" s="81">
        <v>1900000</v>
      </c>
      <c r="Q107" s="81">
        <v>0</v>
      </c>
      <c r="R107" s="81">
        <v>6855.3639937500002</v>
      </c>
      <c r="T107" s="80">
        <v>1.5800000000000002E-2</v>
      </c>
      <c r="U107" s="80">
        <v>1.5E-3</v>
      </c>
    </row>
    <row r="108" spans="2:21">
      <c r="B108" t="s">
        <v>648</v>
      </c>
      <c r="C108" t="s">
        <v>649</v>
      </c>
      <c r="D108" t="s">
        <v>650</v>
      </c>
      <c r="E108" t="s">
        <v>651</v>
      </c>
      <c r="F108" t="s">
        <v>652</v>
      </c>
      <c r="G108" t="s">
        <v>653</v>
      </c>
      <c r="H108" t="s">
        <v>654</v>
      </c>
      <c r="I108" t="s">
        <v>655</v>
      </c>
      <c r="J108" t="s">
        <v>656</v>
      </c>
      <c r="K108" s="77">
        <v>4.25</v>
      </c>
      <c r="L108" t="s">
        <v>106</v>
      </c>
      <c r="M108" s="78">
        <v>6.7500000000000004E-2</v>
      </c>
      <c r="N108" s="78">
        <v>7.0400000000000004E-2</v>
      </c>
      <c r="O108" s="77">
        <v>1900000</v>
      </c>
      <c r="P108" s="77">
        <v>99.808750000000003</v>
      </c>
      <c r="Q108" s="77">
        <v>0</v>
      </c>
      <c r="R108" s="77">
        <v>6855.3639937500002</v>
      </c>
      <c r="S108" s="78">
        <v>1.5E-3</v>
      </c>
      <c r="T108" s="78">
        <v>1.5800000000000002E-2</v>
      </c>
      <c r="U108" s="78">
        <v>1.5E-3</v>
      </c>
    </row>
    <row r="109" spans="2:21">
      <c r="B109" s="79" t="s">
        <v>317</v>
      </c>
      <c r="C109" s="16"/>
      <c r="D109" s="16"/>
      <c r="E109" s="16"/>
      <c r="F109" s="16"/>
      <c r="K109" s="81">
        <v>5.33</v>
      </c>
      <c r="N109" s="80">
        <v>6.0100000000000001E-2</v>
      </c>
      <c r="O109" s="81">
        <v>3636000</v>
      </c>
      <c r="Q109" s="81">
        <v>0</v>
      </c>
      <c r="R109" s="81">
        <v>13035.855386249999</v>
      </c>
      <c r="T109" s="80">
        <v>0.03</v>
      </c>
      <c r="U109" s="80">
        <v>2.8999999999999998E-3</v>
      </c>
    </row>
    <row r="110" spans="2:21">
      <c r="B110" t="s">
        <v>657</v>
      </c>
      <c r="C110" t="s">
        <v>658</v>
      </c>
      <c r="D110" t="s">
        <v>123</v>
      </c>
      <c r="E110" t="s">
        <v>651</v>
      </c>
      <c r="F110" t="s">
        <v>659</v>
      </c>
      <c r="G110" t="s">
        <v>660</v>
      </c>
      <c r="H110" t="s">
        <v>661</v>
      </c>
      <c r="I110" t="s">
        <v>655</v>
      </c>
      <c r="J110" t="s">
        <v>662</v>
      </c>
      <c r="K110" s="77">
        <v>5.33</v>
      </c>
      <c r="L110" t="s">
        <v>106</v>
      </c>
      <c r="M110" s="78">
        <v>6.7500000000000004E-2</v>
      </c>
      <c r="N110" s="78">
        <v>5.67E-2</v>
      </c>
      <c r="O110" s="77">
        <v>1838000</v>
      </c>
      <c r="P110" s="77">
        <v>109.0585</v>
      </c>
      <c r="Q110" s="77">
        <v>0</v>
      </c>
      <c r="R110" s="77">
        <v>7246.2502564500001</v>
      </c>
      <c r="S110" s="78">
        <v>1.5E-3</v>
      </c>
      <c r="T110" s="78">
        <v>1.67E-2</v>
      </c>
      <c r="U110" s="78">
        <v>1.6000000000000001E-3</v>
      </c>
    </row>
    <row r="111" spans="2:21">
      <c r="B111" t="s">
        <v>663</v>
      </c>
      <c r="C111" t="s">
        <v>664</v>
      </c>
      <c r="D111" t="s">
        <v>123</v>
      </c>
      <c r="E111" t="s">
        <v>651</v>
      </c>
      <c r="F111" t="s">
        <v>665</v>
      </c>
      <c r="G111" t="s">
        <v>666</v>
      </c>
      <c r="H111" t="s">
        <v>667</v>
      </c>
      <c r="I111" t="s">
        <v>655</v>
      </c>
      <c r="J111" t="s">
        <v>668</v>
      </c>
      <c r="K111" s="77">
        <v>5.34</v>
      </c>
      <c r="L111" t="s">
        <v>106</v>
      </c>
      <c r="M111" s="78">
        <v>4.1300000000000003E-2</v>
      </c>
      <c r="N111" s="78">
        <v>6.4399999999999999E-2</v>
      </c>
      <c r="O111" s="77">
        <v>1798000</v>
      </c>
      <c r="P111" s="77">
        <v>89.073999999999998</v>
      </c>
      <c r="Q111" s="77">
        <v>0</v>
      </c>
      <c r="R111" s="77">
        <v>5789.6051298000002</v>
      </c>
      <c r="S111" s="78">
        <v>3.5999999999999999E-3</v>
      </c>
      <c r="T111" s="78">
        <v>1.3299999999999999E-2</v>
      </c>
      <c r="U111" s="78">
        <v>1.2999999999999999E-3</v>
      </c>
    </row>
    <row r="112" spans="2:21">
      <c r="B112" t="s">
        <v>235</v>
      </c>
      <c r="C112" s="16"/>
      <c r="D112" s="16"/>
      <c r="E112" s="16"/>
      <c r="F112" s="16"/>
    </row>
    <row r="113" spans="2:6">
      <c r="B113" t="s">
        <v>310</v>
      </c>
      <c r="C113" s="16"/>
      <c r="D113" s="16"/>
      <c r="E113" s="16"/>
      <c r="F113" s="16"/>
    </row>
    <row r="114" spans="2:6">
      <c r="B114" t="s">
        <v>311</v>
      </c>
      <c r="C114" s="16"/>
      <c r="D114" s="16"/>
      <c r="E114" s="16"/>
      <c r="F114" s="16"/>
    </row>
    <row r="115" spans="2:6">
      <c r="B115" t="s">
        <v>312</v>
      </c>
      <c r="C115" s="16"/>
      <c r="D115" s="16"/>
      <c r="E115" s="16"/>
      <c r="F115" s="16"/>
    </row>
    <row r="116" spans="2:6">
      <c r="B116" t="s">
        <v>313</v>
      </c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30229906.719999999</v>
      </c>
      <c r="J11" s="7"/>
      <c r="K11" s="75">
        <v>1312.53377</v>
      </c>
      <c r="L11" s="75">
        <v>451604.62972040952</v>
      </c>
      <c r="M11" s="7"/>
      <c r="N11" s="76">
        <v>1</v>
      </c>
      <c r="O11" s="76">
        <v>0.10199999999999999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25925083.719999999</v>
      </c>
      <c r="K12" s="81">
        <v>1290.64744</v>
      </c>
      <c r="L12" s="81">
        <v>385700.39558399998</v>
      </c>
      <c r="N12" s="80">
        <v>0.85409999999999997</v>
      </c>
      <c r="O12" s="80">
        <v>8.7099999999999997E-2</v>
      </c>
    </row>
    <row r="13" spans="2:62">
      <c r="B13" s="79" t="s">
        <v>669</v>
      </c>
      <c r="E13" s="16"/>
      <c r="F13" s="16"/>
      <c r="G13" s="16"/>
      <c r="I13" s="81">
        <v>9613478.1999999993</v>
      </c>
      <c r="K13" s="81">
        <v>1194.64714</v>
      </c>
      <c r="L13" s="81">
        <v>273347.388324</v>
      </c>
      <c r="N13" s="80">
        <v>0.60529999999999995</v>
      </c>
      <c r="O13" s="80">
        <v>6.1800000000000001E-2</v>
      </c>
    </row>
    <row r="14" spans="2:62">
      <c r="B14" t="s">
        <v>670</v>
      </c>
      <c r="C14" t="s">
        <v>671</v>
      </c>
      <c r="D14" t="s">
        <v>100</v>
      </c>
      <c r="E14" t="s">
        <v>123</v>
      </c>
      <c r="F14" t="s">
        <v>622</v>
      </c>
      <c r="G14" t="s">
        <v>370</v>
      </c>
      <c r="H14" t="s">
        <v>102</v>
      </c>
      <c r="I14" s="77">
        <v>280539</v>
      </c>
      <c r="J14" s="77">
        <v>2674</v>
      </c>
      <c r="K14" s="77">
        <v>0</v>
      </c>
      <c r="L14" s="77">
        <v>7501.6128600000002</v>
      </c>
      <c r="M14" s="78">
        <v>1.2999999999999999E-3</v>
      </c>
      <c r="N14" s="78">
        <v>1.66E-2</v>
      </c>
      <c r="O14" s="78">
        <v>1.6999999999999999E-3</v>
      </c>
    </row>
    <row r="15" spans="2:62">
      <c r="B15" t="s">
        <v>672</v>
      </c>
      <c r="C15" t="s">
        <v>673</v>
      </c>
      <c r="D15" t="s">
        <v>100</v>
      </c>
      <c r="E15" t="s">
        <v>123</v>
      </c>
      <c r="F15" t="s">
        <v>674</v>
      </c>
      <c r="G15" t="s">
        <v>589</v>
      </c>
      <c r="H15" t="s">
        <v>102</v>
      </c>
      <c r="I15" s="77">
        <v>20358</v>
      </c>
      <c r="J15" s="77">
        <v>30480</v>
      </c>
      <c r="K15" s="77">
        <v>0</v>
      </c>
      <c r="L15" s="77">
        <v>6205.1184000000003</v>
      </c>
      <c r="M15" s="78">
        <v>4.0000000000000002E-4</v>
      </c>
      <c r="N15" s="78">
        <v>1.37E-2</v>
      </c>
      <c r="O15" s="78">
        <v>1.4E-3</v>
      </c>
    </row>
    <row r="16" spans="2:62">
      <c r="B16" t="s">
        <v>675</v>
      </c>
      <c r="C16" t="s">
        <v>676</v>
      </c>
      <c r="D16" t="s">
        <v>100</v>
      </c>
      <c r="E16" t="s">
        <v>123</v>
      </c>
      <c r="F16" t="s">
        <v>588</v>
      </c>
      <c r="G16" t="s">
        <v>589</v>
      </c>
      <c r="H16" t="s">
        <v>102</v>
      </c>
      <c r="I16" s="77">
        <v>235509.6</v>
      </c>
      <c r="J16" s="77">
        <v>6001</v>
      </c>
      <c r="K16" s="77">
        <v>0</v>
      </c>
      <c r="L16" s="77">
        <v>14132.931096</v>
      </c>
      <c r="M16" s="78">
        <v>2E-3</v>
      </c>
      <c r="N16" s="78">
        <v>3.1300000000000001E-2</v>
      </c>
      <c r="O16" s="78">
        <v>3.2000000000000002E-3</v>
      </c>
    </row>
    <row r="17" spans="2:15">
      <c r="B17" t="s">
        <v>677</v>
      </c>
      <c r="C17" t="s">
        <v>678</v>
      </c>
      <c r="D17" t="s">
        <v>100</v>
      </c>
      <c r="E17" t="s">
        <v>123</v>
      </c>
      <c r="F17" t="s">
        <v>593</v>
      </c>
      <c r="G17" t="s">
        <v>589</v>
      </c>
      <c r="H17" t="s">
        <v>102</v>
      </c>
      <c r="I17" s="77">
        <v>541984</v>
      </c>
      <c r="J17" s="77">
        <v>1006</v>
      </c>
      <c r="K17" s="77">
        <v>0</v>
      </c>
      <c r="L17" s="77">
        <v>5452.3590400000003</v>
      </c>
      <c r="M17" s="78">
        <v>1E-3</v>
      </c>
      <c r="N17" s="78">
        <v>1.21E-2</v>
      </c>
      <c r="O17" s="78">
        <v>1.1999999999999999E-3</v>
      </c>
    </row>
    <row r="18" spans="2:15">
      <c r="B18" t="s">
        <v>679</v>
      </c>
      <c r="C18" t="s">
        <v>680</v>
      </c>
      <c r="D18" t="s">
        <v>100</v>
      </c>
      <c r="E18" t="s">
        <v>123</v>
      </c>
      <c r="F18" t="s">
        <v>681</v>
      </c>
      <c r="G18" t="s">
        <v>555</v>
      </c>
      <c r="H18" t="s">
        <v>102</v>
      </c>
      <c r="I18" s="77">
        <v>106584</v>
      </c>
      <c r="J18" s="77">
        <v>3560</v>
      </c>
      <c r="K18" s="77">
        <v>74.801720000000003</v>
      </c>
      <c r="L18" s="77">
        <v>3869.1921200000002</v>
      </c>
      <c r="M18" s="78">
        <v>4.0000000000000002E-4</v>
      </c>
      <c r="N18" s="78">
        <v>8.6E-3</v>
      </c>
      <c r="O18" s="78">
        <v>8.9999999999999998E-4</v>
      </c>
    </row>
    <row r="19" spans="2:15">
      <c r="B19" t="s">
        <v>682</v>
      </c>
      <c r="C19" t="s">
        <v>683</v>
      </c>
      <c r="D19" t="s">
        <v>100</v>
      </c>
      <c r="E19" t="s">
        <v>123</v>
      </c>
      <c r="F19" t="s">
        <v>684</v>
      </c>
      <c r="G19" t="s">
        <v>555</v>
      </c>
      <c r="H19" t="s">
        <v>102</v>
      </c>
      <c r="I19" s="77">
        <v>192901</v>
      </c>
      <c r="J19" s="77">
        <v>3020</v>
      </c>
      <c r="K19" s="77">
        <v>0</v>
      </c>
      <c r="L19" s="77">
        <v>5825.6102000000001</v>
      </c>
      <c r="M19" s="78">
        <v>8.9999999999999998E-4</v>
      </c>
      <c r="N19" s="78">
        <v>1.29E-2</v>
      </c>
      <c r="O19" s="78">
        <v>1.2999999999999999E-3</v>
      </c>
    </row>
    <row r="20" spans="2:15">
      <c r="B20" t="s">
        <v>685</v>
      </c>
      <c r="C20" t="s">
        <v>686</v>
      </c>
      <c r="D20" t="s">
        <v>100</v>
      </c>
      <c r="E20" t="s">
        <v>123</v>
      </c>
      <c r="F20" t="s">
        <v>531</v>
      </c>
      <c r="G20" t="s">
        <v>528</v>
      </c>
      <c r="H20" t="s">
        <v>102</v>
      </c>
      <c r="I20" s="77">
        <v>16227</v>
      </c>
      <c r="J20" s="77">
        <v>60900</v>
      </c>
      <c r="K20" s="77">
        <v>0</v>
      </c>
      <c r="L20" s="77">
        <v>9882.2430000000004</v>
      </c>
      <c r="M20" s="78">
        <v>4.0000000000000002E-4</v>
      </c>
      <c r="N20" s="78">
        <v>2.1899999999999999E-2</v>
      </c>
      <c r="O20" s="78">
        <v>2.2000000000000001E-3</v>
      </c>
    </row>
    <row r="21" spans="2:15">
      <c r="B21" t="s">
        <v>687</v>
      </c>
      <c r="C21" t="s">
        <v>688</v>
      </c>
      <c r="D21" t="s">
        <v>100</v>
      </c>
      <c r="E21" t="s">
        <v>123</v>
      </c>
      <c r="F21" t="s">
        <v>478</v>
      </c>
      <c r="G21" t="s">
        <v>445</v>
      </c>
      <c r="H21" t="s">
        <v>102</v>
      </c>
      <c r="I21" s="77">
        <v>670466.6</v>
      </c>
      <c r="J21" s="77">
        <v>671</v>
      </c>
      <c r="K21" s="77">
        <v>0</v>
      </c>
      <c r="L21" s="77">
        <v>4498.8308859999997</v>
      </c>
      <c r="M21" s="78">
        <v>1.4E-3</v>
      </c>
      <c r="N21" s="78">
        <v>0.01</v>
      </c>
      <c r="O21" s="78">
        <v>1E-3</v>
      </c>
    </row>
    <row r="22" spans="2:15">
      <c r="B22" t="s">
        <v>689</v>
      </c>
      <c r="C22" t="s">
        <v>690</v>
      </c>
      <c r="D22" t="s">
        <v>100</v>
      </c>
      <c r="E22" t="s">
        <v>123</v>
      </c>
      <c r="F22" t="s">
        <v>691</v>
      </c>
      <c r="G22" t="s">
        <v>321</v>
      </c>
      <c r="H22" t="s">
        <v>102</v>
      </c>
      <c r="I22" s="77">
        <v>122110</v>
      </c>
      <c r="J22" s="77">
        <v>12650</v>
      </c>
      <c r="K22" s="77">
        <v>326.17827999999997</v>
      </c>
      <c r="L22" s="77">
        <v>15773.093279999999</v>
      </c>
      <c r="M22" s="78">
        <v>1.1999999999999999E-3</v>
      </c>
      <c r="N22" s="78">
        <v>3.49E-2</v>
      </c>
      <c r="O22" s="78">
        <v>3.5999999999999999E-3</v>
      </c>
    </row>
    <row r="23" spans="2:15">
      <c r="B23" t="s">
        <v>692</v>
      </c>
      <c r="C23" t="s">
        <v>693</v>
      </c>
      <c r="D23" t="s">
        <v>100</v>
      </c>
      <c r="E23" t="s">
        <v>123</v>
      </c>
      <c r="F23" t="s">
        <v>694</v>
      </c>
      <c r="G23" t="s">
        <v>321</v>
      </c>
      <c r="H23" t="s">
        <v>102</v>
      </c>
      <c r="I23" s="77">
        <v>1369137</v>
      </c>
      <c r="J23" s="77">
        <v>1755</v>
      </c>
      <c r="K23" s="77">
        <v>0</v>
      </c>
      <c r="L23" s="77">
        <v>24028.354350000001</v>
      </c>
      <c r="M23" s="78">
        <v>1.1000000000000001E-3</v>
      </c>
      <c r="N23" s="78">
        <v>5.3199999999999997E-2</v>
      </c>
      <c r="O23" s="78">
        <v>5.4000000000000003E-3</v>
      </c>
    </row>
    <row r="24" spans="2:15">
      <c r="B24" t="s">
        <v>695</v>
      </c>
      <c r="C24" t="s">
        <v>696</v>
      </c>
      <c r="D24" t="s">
        <v>100</v>
      </c>
      <c r="E24" t="s">
        <v>123</v>
      </c>
      <c r="F24" t="s">
        <v>320</v>
      </c>
      <c r="G24" t="s">
        <v>321</v>
      </c>
      <c r="H24" t="s">
        <v>102</v>
      </c>
      <c r="I24" s="77">
        <v>1390762</v>
      </c>
      <c r="J24" s="77">
        <v>2700</v>
      </c>
      <c r="K24" s="77">
        <v>628.59230000000002</v>
      </c>
      <c r="L24" s="77">
        <v>38179.166299999997</v>
      </c>
      <c r="M24" s="78">
        <v>8.9999999999999998E-4</v>
      </c>
      <c r="N24" s="78">
        <v>8.4500000000000006E-2</v>
      </c>
      <c r="O24" s="78">
        <v>8.6E-3</v>
      </c>
    </row>
    <row r="25" spans="2:15">
      <c r="B25" t="s">
        <v>697</v>
      </c>
      <c r="C25" t="s">
        <v>698</v>
      </c>
      <c r="D25" t="s">
        <v>100</v>
      </c>
      <c r="E25" t="s">
        <v>123</v>
      </c>
      <c r="F25" t="s">
        <v>699</v>
      </c>
      <c r="G25" t="s">
        <v>321</v>
      </c>
      <c r="H25" t="s">
        <v>102</v>
      </c>
      <c r="I25" s="77">
        <v>105267</v>
      </c>
      <c r="J25" s="77">
        <v>11220</v>
      </c>
      <c r="K25" s="77">
        <v>0</v>
      </c>
      <c r="L25" s="77">
        <v>11810.957399999999</v>
      </c>
      <c r="M25" s="78">
        <v>4.0000000000000002E-4</v>
      </c>
      <c r="N25" s="78">
        <v>2.6200000000000001E-2</v>
      </c>
      <c r="O25" s="78">
        <v>2.7000000000000001E-3</v>
      </c>
    </row>
    <row r="26" spans="2:15">
      <c r="B26" t="s">
        <v>700</v>
      </c>
      <c r="C26" t="s">
        <v>701</v>
      </c>
      <c r="D26" t="s">
        <v>100</v>
      </c>
      <c r="E26" t="s">
        <v>123</v>
      </c>
      <c r="F26" t="s">
        <v>353</v>
      </c>
      <c r="G26" t="s">
        <v>321</v>
      </c>
      <c r="H26" t="s">
        <v>102</v>
      </c>
      <c r="I26" s="77">
        <v>1176751</v>
      </c>
      <c r="J26" s="77">
        <v>2975</v>
      </c>
      <c r="K26" s="77">
        <v>0</v>
      </c>
      <c r="L26" s="77">
        <v>35008.342250000002</v>
      </c>
      <c r="M26" s="78">
        <v>8.9999999999999998E-4</v>
      </c>
      <c r="N26" s="78">
        <v>7.7499999999999999E-2</v>
      </c>
      <c r="O26" s="78">
        <v>7.9000000000000008E-3</v>
      </c>
    </row>
    <row r="27" spans="2:15">
      <c r="B27" t="s">
        <v>702</v>
      </c>
      <c r="C27" t="s">
        <v>703</v>
      </c>
      <c r="D27" t="s">
        <v>100</v>
      </c>
      <c r="E27" t="s">
        <v>123</v>
      </c>
      <c r="F27" t="s">
        <v>704</v>
      </c>
      <c r="G27" t="s">
        <v>616</v>
      </c>
      <c r="H27" t="s">
        <v>102</v>
      </c>
      <c r="I27" s="77">
        <v>2692</v>
      </c>
      <c r="J27" s="77">
        <v>152370</v>
      </c>
      <c r="K27" s="77">
        <v>0</v>
      </c>
      <c r="L27" s="77">
        <v>4101.8004000000001</v>
      </c>
      <c r="M27" s="78">
        <v>6.9999999999999999E-4</v>
      </c>
      <c r="N27" s="78">
        <v>9.1000000000000004E-3</v>
      </c>
      <c r="O27" s="78">
        <v>8.9999999999999998E-4</v>
      </c>
    </row>
    <row r="28" spans="2:15">
      <c r="B28" t="s">
        <v>705</v>
      </c>
      <c r="C28" t="s">
        <v>706</v>
      </c>
      <c r="D28" t="s">
        <v>100</v>
      </c>
      <c r="E28" t="s">
        <v>123</v>
      </c>
      <c r="F28" t="s">
        <v>615</v>
      </c>
      <c r="G28" t="s">
        <v>616</v>
      </c>
      <c r="H28" t="s">
        <v>102</v>
      </c>
      <c r="I28" s="77">
        <v>4174</v>
      </c>
      <c r="J28" s="77">
        <v>117790</v>
      </c>
      <c r="K28" s="77">
        <v>0</v>
      </c>
      <c r="L28" s="77">
        <v>4916.5546000000004</v>
      </c>
      <c r="M28" s="78">
        <v>5.0000000000000001E-4</v>
      </c>
      <c r="N28" s="78">
        <v>1.09E-2</v>
      </c>
      <c r="O28" s="78">
        <v>1.1000000000000001E-3</v>
      </c>
    </row>
    <row r="29" spans="2:15">
      <c r="B29" t="s">
        <v>707</v>
      </c>
      <c r="C29" t="s">
        <v>708</v>
      </c>
      <c r="D29" t="s">
        <v>100</v>
      </c>
      <c r="E29" t="s">
        <v>123</v>
      </c>
      <c r="F29" t="s">
        <v>709</v>
      </c>
      <c r="G29" t="s">
        <v>640</v>
      </c>
      <c r="H29" t="s">
        <v>102</v>
      </c>
      <c r="I29" s="77">
        <v>11991</v>
      </c>
      <c r="J29" s="77">
        <v>39690</v>
      </c>
      <c r="K29" s="77">
        <v>0</v>
      </c>
      <c r="L29" s="77">
        <v>4759.2278999999999</v>
      </c>
      <c r="M29" s="78">
        <v>6.9999999999999999E-4</v>
      </c>
      <c r="N29" s="78">
        <v>1.0500000000000001E-2</v>
      </c>
      <c r="O29" s="78">
        <v>1.1000000000000001E-3</v>
      </c>
    </row>
    <row r="30" spans="2:15">
      <c r="B30" t="s">
        <v>710</v>
      </c>
      <c r="C30" t="s">
        <v>711</v>
      </c>
      <c r="D30" t="s">
        <v>100</v>
      </c>
      <c r="E30" t="s">
        <v>123</v>
      </c>
      <c r="F30" t="s">
        <v>543</v>
      </c>
      <c r="G30" t="s">
        <v>424</v>
      </c>
      <c r="H30" t="s">
        <v>102</v>
      </c>
      <c r="I30" s="77">
        <v>580552</v>
      </c>
      <c r="J30" s="77">
        <v>2413</v>
      </c>
      <c r="K30" s="77">
        <v>0</v>
      </c>
      <c r="L30" s="77">
        <v>14008.71976</v>
      </c>
      <c r="M30" s="78">
        <v>4.0000000000000002E-4</v>
      </c>
      <c r="N30" s="78">
        <v>3.1E-2</v>
      </c>
      <c r="O30" s="78">
        <v>3.2000000000000002E-3</v>
      </c>
    </row>
    <row r="31" spans="2:15">
      <c r="B31" t="s">
        <v>712</v>
      </c>
      <c r="C31" t="s">
        <v>713</v>
      </c>
      <c r="D31" t="s">
        <v>100</v>
      </c>
      <c r="E31" t="s">
        <v>123</v>
      </c>
      <c r="F31" t="s">
        <v>714</v>
      </c>
      <c r="G31" t="s">
        <v>715</v>
      </c>
      <c r="H31" t="s">
        <v>102</v>
      </c>
      <c r="I31" s="77">
        <v>13261</v>
      </c>
      <c r="J31" s="77">
        <v>37180</v>
      </c>
      <c r="K31" s="77">
        <v>0</v>
      </c>
      <c r="L31" s="77">
        <v>4930.4398000000001</v>
      </c>
      <c r="M31" s="78">
        <v>5.0000000000000001E-4</v>
      </c>
      <c r="N31" s="78">
        <v>1.09E-2</v>
      </c>
      <c r="O31" s="78">
        <v>1.1000000000000001E-3</v>
      </c>
    </row>
    <row r="32" spans="2:15">
      <c r="B32" t="s">
        <v>716</v>
      </c>
      <c r="C32" t="s">
        <v>717</v>
      </c>
      <c r="D32" t="s">
        <v>100</v>
      </c>
      <c r="E32" t="s">
        <v>123</v>
      </c>
      <c r="F32" t="s">
        <v>522</v>
      </c>
      <c r="G32" t="s">
        <v>523</v>
      </c>
      <c r="H32" t="s">
        <v>102</v>
      </c>
      <c r="I32" s="77">
        <v>75639</v>
      </c>
      <c r="J32" s="77">
        <v>8105</v>
      </c>
      <c r="K32" s="77">
        <v>0</v>
      </c>
      <c r="L32" s="77">
        <v>6130.5409499999996</v>
      </c>
      <c r="M32" s="78">
        <v>5.9999999999999995E-4</v>
      </c>
      <c r="N32" s="78">
        <v>1.3599999999999999E-2</v>
      </c>
      <c r="O32" s="78">
        <v>1.4E-3</v>
      </c>
    </row>
    <row r="33" spans="2:15">
      <c r="B33" t="s">
        <v>718</v>
      </c>
      <c r="C33" t="s">
        <v>719</v>
      </c>
      <c r="D33" t="s">
        <v>100</v>
      </c>
      <c r="E33" t="s">
        <v>123</v>
      </c>
      <c r="F33" t="s">
        <v>547</v>
      </c>
      <c r="G33" t="s">
        <v>350</v>
      </c>
      <c r="H33" t="s">
        <v>102</v>
      </c>
      <c r="I33" s="77">
        <v>150515</v>
      </c>
      <c r="J33" s="77">
        <v>2805</v>
      </c>
      <c r="K33" s="77">
        <v>0</v>
      </c>
      <c r="L33" s="77">
        <v>4221.9457499999999</v>
      </c>
      <c r="M33" s="78">
        <v>8.0000000000000004E-4</v>
      </c>
      <c r="N33" s="78">
        <v>9.2999999999999992E-3</v>
      </c>
      <c r="O33" s="78">
        <v>1E-3</v>
      </c>
    </row>
    <row r="34" spans="2:15">
      <c r="B34" t="s">
        <v>720</v>
      </c>
      <c r="C34" t="s">
        <v>721</v>
      </c>
      <c r="D34" t="s">
        <v>100</v>
      </c>
      <c r="E34" t="s">
        <v>123</v>
      </c>
      <c r="F34" t="s">
        <v>534</v>
      </c>
      <c r="G34" t="s">
        <v>350</v>
      </c>
      <c r="H34" t="s">
        <v>102</v>
      </c>
      <c r="I34" s="77">
        <v>365748</v>
      </c>
      <c r="J34" s="77">
        <v>1823</v>
      </c>
      <c r="K34" s="77">
        <v>0</v>
      </c>
      <c r="L34" s="77">
        <v>6667.5860400000001</v>
      </c>
      <c r="M34" s="78">
        <v>8.0000000000000004E-4</v>
      </c>
      <c r="N34" s="78">
        <v>1.4800000000000001E-2</v>
      </c>
      <c r="O34" s="78">
        <v>1.5E-3</v>
      </c>
    </row>
    <row r="35" spans="2:15">
      <c r="B35" t="s">
        <v>722</v>
      </c>
      <c r="C35" t="s">
        <v>723</v>
      </c>
      <c r="D35" t="s">
        <v>100</v>
      </c>
      <c r="E35" t="s">
        <v>123</v>
      </c>
      <c r="F35" t="s">
        <v>429</v>
      </c>
      <c r="G35" t="s">
        <v>350</v>
      </c>
      <c r="H35" t="s">
        <v>102</v>
      </c>
      <c r="I35" s="77">
        <v>20374</v>
      </c>
      <c r="J35" s="77">
        <v>29700</v>
      </c>
      <c r="K35" s="77">
        <v>0</v>
      </c>
      <c r="L35" s="77">
        <v>6051.0780000000004</v>
      </c>
      <c r="M35" s="78">
        <v>8.9999999999999998E-4</v>
      </c>
      <c r="N35" s="78">
        <v>1.34E-2</v>
      </c>
      <c r="O35" s="78">
        <v>1.4E-3</v>
      </c>
    </row>
    <row r="36" spans="2:15">
      <c r="B36" t="s">
        <v>724</v>
      </c>
      <c r="C36" t="s">
        <v>725</v>
      </c>
      <c r="D36" t="s">
        <v>100</v>
      </c>
      <c r="E36" t="s">
        <v>123</v>
      </c>
      <c r="F36" t="s">
        <v>407</v>
      </c>
      <c r="G36" t="s">
        <v>350</v>
      </c>
      <c r="H36" t="s">
        <v>102</v>
      </c>
      <c r="I36" s="77">
        <v>269223</v>
      </c>
      <c r="J36" s="77">
        <v>992</v>
      </c>
      <c r="K36" s="77">
        <v>32.811610000000002</v>
      </c>
      <c r="L36" s="77">
        <v>2703.5037699999998</v>
      </c>
      <c r="M36" s="78">
        <v>4.0000000000000002E-4</v>
      </c>
      <c r="N36" s="78">
        <v>6.0000000000000001E-3</v>
      </c>
      <c r="O36" s="78">
        <v>5.9999999999999995E-4</v>
      </c>
    </row>
    <row r="37" spans="2:15">
      <c r="B37" t="s">
        <v>726</v>
      </c>
      <c r="C37" t="s">
        <v>727</v>
      </c>
      <c r="D37" t="s">
        <v>100</v>
      </c>
      <c r="E37" t="s">
        <v>123</v>
      </c>
      <c r="F37" t="s">
        <v>411</v>
      </c>
      <c r="G37" t="s">
        <v>350</v>
      </c>
      <c r="H37" t="s">
        <v>102</v>
      </c>
      <c r="I37" s="77">
        <v>24159</v>
      </c>
      <c r="J37" s="77">
        <v>22500</v>
      </c>
      <c r="K37" s="77">
        <v>132.26322999999999</v>
      </c>
      <c r="L37" s="77">
        <v>5568.0382300000001</v>
      </c>
      <c r="M37" s="78">
        <v>5.0000000000000001E-4</v>
      </c>
      <c r="N37" s="78">
        <v>1.23E-2</v>
      </c>
      <c r="O37" s="78">
        <v>1.2999999999999999E-3</v>
      </c>
    </row>
    <row r="38" spans="2:15">
      <c r="B38" t="s">
        <v>728</v>
      </c>
      <c r="C38" t="s">
        <v>729</v>
      </c>
      <c r="D38" t="s">
        <v>100</v>
      </c>
      <c r="E38" t="s">
        <v>123</v>
      </c>
      <c r="F38" t="s">
        <v>385</v>
      </c>
      <c r="G38" t="s">
        <v>350</v>
      </c>
      <c r="H38" t="s">
        <v>102</v>
      </c>
      <c r="I38" s="77">
        <v>30507</v>
      </c>
      <c r="J38" s="77">
        <v>20580</v>
      </c>
      <c r="K38" s="77">
        <v>0</v>
      </c>
      <c r="L38" s="77">
        <v>6278.3406000000004</v>
      </c>
      <c r="M38" s="78">
        <v>2.9999999999999997E-4</v>
      </c>
      <c r="N38" s="78">
        <v>1.3899999999999999E-2</v>
      </c>
      <c r="O38" s="78">
        <v>1.4E-3</v>
      </c>
    </row>
    <row r="39" spans="2:15">
      <c r="B39" t="s">
        <v>730</v>
      </c>
      <c r="C39" t="s">
        <v>731</v>
      </c>
      <c r="D39" t="s">
        <v>100</v>
      </c>
      <c r="E39" t="s">
        <v>123</v>
      </c>
      <c r="F39" t="s">
        <v>652</v>
      </c>
      <c r="G39" t="s">
        <v>732</v>
      </c>
      <c r="H39" t="s">
        <v>102</v>
      </c>
      <c r="I39" s="77">
        <v>177437</v>
      </c>
      <c r="J39" s="77">
        <v>3197</v>
      </c>
      <c r="K39" s="77">
        <v>0</v>
      </c>
      <c r="L39" s="77">
        <v>5672.6608900000001</v>
      </c>
      <c r="M39" s="78">
        <v>1E-4</v>
      </c>
      <c r="N39" s="78">
        <v>1.26E-2</v>
      </c>
      <c r="O39" s="78">
        <v>1.2999999999999999E-3</v>
      </c>
    </row>
    <row r="40" spans="2:15">
      <c r="B40" t="s">
        <v>733</v>
      </c>
      <c r="C40" t="s">
        <v>734</v>
      </c>
      <c r="D40" t="s">
        <v>100</v>
      </c>
      <c r="E40" t="s">
        <v>123</v>
      </c>
      <c r="F40" t="s">
        <v>735</v>
      </c>
      <c r="G40" t="s">
        <v>129</v>
      </c>
      <c r="H40" t="s">
        <v>102</v>
      </c>
      <c r="I40" s="77">
        <v>8828</v>
      </c>
      <c r="J40" s="77">
        <v>80520</v>
      </c>
      <c r="K40" s="77">
        <v>0</v>
      </c>
      <c r="L40" s="77">
        <v>7108.3055999999997</v>
      </c>
      <c r="M40" s="78">
        <v>1E-4</v>
      </c>
      <c r="N40" s="78">
        <v>1.5699999999999999E-2</v>
      </c>
      <c r="O40" s="78">
        <v>1.6000000000000001E-3</v>
      </c>
    </row>
    <row r="41" spans="2:15">
      <c r="B41" t="s">
        <v>736</v>
      </c>
      <c r="C41" t="s">
        <v>737</v>
      </c>
      <c r="D41" t="s">
        <v>100</v>
      </c>
      <c r="E41" t="s">
        <v>123</v>
      </c>
      <c r="F41" t="s">
        <v>550</v>
      </c>
      <c r="G41" t="s">
        <v>132</v>
      </c>
      <c r="H41" t="s">
        <v>102</v>
      </c>
      <c r="I41" s="77">
        <v>1649782</v>
      </c>
      <c r="J41" s="77">
        <v>488.6</v>
      </c>
      <c r="K41" s="77">
        <v>0</v>
      </c>
      <c r="L41" s="77">
        <v>8060.834852</v>
      </c>
      <c r="M41" s="78">
        <v>5.9999999999999995E-4</v>
      </c>
      <c r="N41" s="78">
        <v>1.78E-2</v>
      </c>
      <c r="O41" s="78">
        <v>1.8E-3</v>
      </c>
    </row>
    <row r="42" spans="2:15">
      <c r="B42" s="79" t="s">
        <v>738</v>
      </c>
      <c r="E42" s="16"/>
      <c r="F42" s="16"/>
      <c r="G42" s="16"/>
      <c r="I42" s="81">
        <v>3827144.52</v>
      </c>
      <c r="K42" s="81">
        <v>96.000299999999996</v>
      </c>
      <c r="L42" s="81">
        <v>64740.310472999998</v>
      </c>
      <c r="N42" s="80">
        <v>0.1434</v>
      </c>
      <c r="O42" s="80">
        <v>1.46E-2</v>
      </c>
    </row>
    <row r="43" spans="2:15">
      <c r="B43" t="s">
        <v>739</v>
      </c>
      <c r="C43" t="s">
        <v>740</v>
      </c>
      <c r="D43" t="s">
        <v>100</v>
      </c>
      <c r="E43" t="s">
        <v>123</v>
      </c>
      <c r="F43" t="s">
        <v>741</v>
      </c>
      <c r="G43" t="s">
        <v>555</v>
      </c>
      <c r="H43" t="s">
        <v>102</v>
      </c>
      <c r="I43" s="77">
        <v>151470</v>
      </c>
      <c r="J43" s="77">
        <v>4874</v>
      </c>
      <c r="K43" s="77">
        <v>0</v>
      </c>
      <c r="L43" s="77">
        <v>7382.6477999999997</v>
      </c>
      <c r="M43" s="78">
        <v>1.9E-3</v>
      </c>
      <c r="N43" s="78">
        <v>1.6299999999999999E-2</v>
      </c>
      <c r="O43" s="78">
        <v>1.6999999999999999E-3</v>
      </c>
    </row>
    <row r="44" spans="2:15">
      <c r="B44" t="s">
        <v>742</v>
      </c>
      <c r="C44" t="s">
        <v>743</v>
      </c>
      <c r="D44" t="s">
        <v>100</v>
      </c>
      <c r="E44" t="s">
        <v>123</v>
      </c>
      <c r="F44" t="s">
        <v>597</v>
      </c>
      <c r="G44" t="s">
        <v>445</v>
      </c>
      <c r="H44" t="s">
        <v>102</v>
      </c>
      <c r="I44" s="77">
        <v>32763</v>
      </c>
      <c r="J44" s="77">
        <v>14130</v>
      </c>
      <c r="K44" s="77">
        <v>0</v>
      </c>
      <c r="L44" s="77">
        <v>4629.4119000000001</v>
      </c>
      <c r="M44" s="78">
        <v>2.5999999999999999E-3</v>
      </c>
      <c r="N44" s="78">
        <v>1.03E-2</v>
      </c>
      <c r="O44" s="78">
        <v>1E-3</v>
      </c>
    </row>
    <row r="45" spans="2:15">
      <c r="B45" t="s">
        <v>744</v>
      </c>
      <c r="C45" t="s">
        <v>745</v>
      </c>
      <c r="D45" t="s">
        <v>100</v>
      </c>
      <c r="E45" t="s">
        <v>123</v>
      </c>
      <c r="F45" t="s">
        <v>568</v>
      </c>
      <c r="G45" t="s">
        <v>445</v>
      </c>
      <c r="H45" t="s">
        <v>102</v>
      </c>
      <c r="I45" s="77">
        <v>13262</v>
      </c>
      <c r="J45" s="77">
        <v>20430</v>
      </c>
      <c r="K45" s="77">
        <v>0</v>
      </c>
      <c r="L45" s="77">
        <v>2709.4265999999998</v>
      </c>
      <c r="M45" s="78">
        <v>6.9999999999999999E-4</v>
      </c>
      <c r="N45" s="78">
        <v>6.0000000000000001E-3</v>
      </c>
      <c r="O45" s="78">
        <v>5.9999999999999995E-4</v>
      </c>
    </row>
    <row r="46" spans="2:15">
      <c r="B46" t="s">
        <v>746</v>
      </c>
      <c r="C46" t="s">
        <v>747</v>
      </c>
      <c r="D46" t="s">
        <v>100</v>
      </c>
      <c r="E46" t="s">
        <v>123</v>
      </c>
      <c r="F46" t="s">
        <v>748</v>
      </c>
      <c r="G46" t="s">
        <v>445</v>
      </c>
      <c r="H46" t="s">
        <v>102</v>
      </c>
      <c r="I46" s="77">
        <v>301530</v>
      </c>
      <c r="J46" s="77">
        <v>1324</v>
      </c>
      <c r="K46" s="77">
        <v>0</v>
      </c>
      <c r="L46" s="77">
        <v>3992.2572</v>
      </c>
      <c r="M46" s="78">
        <v>4.8999999999999998E-3</v>
      </c>
      <c r="N46" s="78">
        <v>8.8000000000000005E-3</v>
      </c>
      <c r="O46" s="78">
        <v>8.9999999999999998E-4</v>
      </c>
    </row>
    <row r="47" spans="2:15">
      <c r="B47" t="s">
        <v>749</v>
      </c>
      <c r="C47" t="s">
        <v>750</v>
      </c>
      <c r="D47" t="s">
        <v>100</v>
      </c>
      <c r="E47" t="s">
        <v>123</v>
      </c>
      <c r="F47" t="s">
        <v>751</v>
      </c>
      <c r="G47" t="s">
        <v>616</v>
      </c>
      <c r="H47" t="s">
        <v>102</v>
      </c>
      <c r="I47" s="77">
        <v>21669</v>
      </c>
      <c r="J47" s="77">
        <v>13000</v>
      </c>
      <c r="K47" s="77">
        <v>0</v>
      </c>
      <c r="L47" s="77">
        <v>2816.97</v>
      </c>
      <c r="M47" s="78">
        <v>5.9999999999999995E-4</v>
      </c>
      <c r="N47" s="78">
        <v>6.1999999999999998E-3</v>
      </c>
      <c r="O47" s="78">
        <v>5.9999999999999995E-4</v>
      </c>
    </row>
    <row r="48" spans="2:15">
      <c r="B48" t="s">
        <v>752</v>
      </c>
      <c r="C48" t="s">
        <v>753</v>
      </c>
      <c r="D48" t="s">
        <v>100</v>
      </c>
      <c r="E48" t="s">
        <v>123</v>
      </c>
      <c r="F48" t="s">
        <v>639</v>
      </c>
      <c r="G48" t="s">
        <v>640</v>
      </c>
      <c r="H48" t="s">
        <v>102</v>
      </c>
      <c r="I48" s="77">
        <v>1415653.8</v>
      </c>
      <c r="J48" s="77">
        <v>126</v>
      </c>
      <c r="K48" s="77">
        <v>0</v>
      </c>
      <c r="L48" s="77">
        <v>1783.723788</v>
      </c>
      <c r="M48" s="78">
        <v>5.0000000000000001E-4</v>
      </c>
      <c r="N48" s="78">
        <v>3.8999999999999998E-3</v>
      </c>
      <c r="O48" s="78">
        <v>4.0000000000000002E-4</v>
      </c>
    </row>
    <row r="49" spans="2:15">
      <c r="B49" t="s">
        <v>754</v>
      </c>
      <c r="C49" t="s">
        <v>755</v>
      </c>
      <c r="D49" t="s">
        <v>100</v>
      </c>
      <c r="E49" t="s">
        <v>123</v>
      </c>
      <c r="F49" t="s">
        <v>756</v>
      </c>
      <c r="G49" t="s">
        <v>458</v>
      </c>
      <c r="H49" t="s">
        <v>102</v>
      </c>
      <c r="I49" s="77">
        <v>93710</v>
      </c>
      <c r="J49" s="77">
        <v>3174</v>
      </c>
      <c r="K49" s="77">
        <v>0</v>
      </c>
      <c r="L49" s="77">
        <v>2974.3553999999999</v>
      </c>
      <c r="M49" s="78">
        <v>1.6000000000000001E-3</v>
      </c>
      <c r="N49" s="78">
        <v>6.6E-3</v>
      </c>
      <c r="O49" s="78">
        <v>6.9999999999999999E-4</v>
      </c>
    </row>
    <row r="50" spans="2:15">
      <c r="B50" t="s">
        <v>757</v>
      </c>
      <c r="C50" t="s">
        <v>758</v>
      </c>
      <c r="D50" t="s">
        <v>100</v>
      </c>
      <c r="E50" t="s">
        <v>123</v>
      </c>
      <c r="F50" t="s">
        <v>474</v>
      </c>
      <c r="G50" t="s">
        <v>350</v>
      </c>
      <c r="H50" t="s">
        <v>102</v>
      </c>
      <c r="I50" s="77">
        <v>24572</v>
      </c>
      <c r="J50" s="77">
        <v>16950</v>
      </c>
      <c r="K50" s="77">
        <v>0</v>
      </c>
      <c r="L50" s="77">
        <v>4164.9539999999997</v>
      </c>
      <c r="M50" s="78">
        <v>3.3E-3</v>
      </c>
      <c r="N50" s="78">
        <v>9.1999999999999998E-3</v>
      </c>
      <c r="O50" s="78">
        <v>8.9999999999999998E-4</v>
      </c>
    </row>
    <row r="51" spans="2:15">
      <c r="B51" t="s">
        <v>759</v>
      </c>
      <c r="C51" t="s">
        <v>760</v>
      </c>
      <c r="D51" t="s">
        <v>100</v>
      </c>
      <c r="E51" t="s">
        <v>123</v>
      </c>
      <c r="F51" t="s">
        <v>761</v>
      </c>
      <c r="G51" t="s">
        <v>419</v>
      </c>
      <c r="H51" t="s">
        <v>102</v>
      </c>
      <c r="I51" s="77">
        <v>10632</v>
      </c>
      <c r="J51" s="77">
        <v>30550</v>
      </c>
      <c r="K51" s="77">
        <v>0</v>
      </c>
      <c r="L51" s="77">
        <v>3248.076</v>
      </c>
      <c r="M51" s="78">
        <v>8.0000000000000004E-4</v>
      </c>
      <c r="N51" s="78">
        <v>7.1999999999999998E-3</v>
      </c>
      <c r="O51" s="78">
        <v>6.9999999999999999E-4</v>
      </c>
    </row>
    <row r="52" spans="2:15">
      <c r="B52" t="s">
        <v>762</v>
      </c>
      <c r="C52" t="s">
        <v>763</v>
      </c>
      <c r="D52" t="s">
        <v>100</v>
      </c>
      <c r="E52" t="s">
        <v>123</v>
      </c>
      <c r="F52" t="s">
        <v>418</v>
      </c>
      <c r="G52" t="s">
        <v>419</v>
      </c>
      <c r="H52" t="s">
        <v>102</v>
      </c>
      <c r="I52" s="77">
        <v>899627</v>
      </c>
      <c r="J52" s="77">
        <v>1741</v>
      </c>
      <c r="K52" s="77">
        <v>0</v>
      </c>
      <c r="L52" s="77">
        <v>15662.506069999999</v>
      </c>
      <c r="M52" s="78">
        <v>3.3E-3</v>
      </c>
      <c r="N52" s="78">
        <v>3.4700000000000002E-2</v>
      </c>
      <c r="O52" s="78">
        <v>3.5000000000000001E-3</v>
      </c>
    </row>
    <row r="53" spans="2:15">
      <c r="B53" t="s">
        <v>764</v>
      </c>
      <c r="C53" t="s">
        <v>765</v>
      </c>
      <c r="D53" t="s">
        <v>100</v>
      </c>
      <c r="E53" t="s">
        <v>123</v>
      </c>
      <c r="F53" t="s">
        <v>766</v>
      </c>
      <c r="G53" t="s">
        <v>767</v>
      </c>
      <c r="H53" t="s">
        <v>102</v>
      </c>
      <c r="I53" s="77">
        <v>80740</v>
      </c>
      <c r="J53" s="77">
        <v>3650</v>
      </c>
      <c r="K53" s="77">
        <v>32.73986</v>
      </c>
      <c r="L53" s="77">
        <v>2979.7498599999999</v>
      </c>
      <c r="M53" s="78">
        <v>1.1000000000000001E-3</v>
      </c>
      <c r="N53" s="78">
        <v>6.6E-3</v>
      </c>
      <c r="O53" s="78">
        <v>6.9999999999999999E-4</v>
      </c>
    </row>
    <row r="54" spans="2:15">
      <c r="B54" t="s">
        <v>768</v>
      </c>
      <c r="C54" t="s">
        <v>769</v>
      </c>
      <c r="D54" t="s">
        <v>100</v>
      </c>
      <c r="E54" t="s">
        <v>123</v>
      </c>
      <c r="F54" t="s">
        <v>770</v>
      </c>
      <c r="G54" t="s">
        <v>767</v>
      </c>
      <c r="H54" t="s">
        <v>102</v>
      </c>
      <c r="I54" s="77">
        <v>18192</v>
      </c>
      <c r="J54" s="77">
        <v>23750</v>
      </c>
      <c r="K54" s="77">
        <v>0</v>
      </c>
      <c r="L54" s="77">
        <v>4320.6000000000004</v>
      </c>
      <c r="M54" s="78">
        <v>1.1000000000000001E-3</v>
      </c>
      <c r="N54" s="78">
        <v>9.5999999999999992E-3</v>
      </c>
      <c r="O54" s="78">
        <v>1E-3</v>
      </c>
    </row>
    <row r="55" spans="2:15">
      <c r="B55" t="s">
        <v>771</v>
      </c>
      <c r="C55" t="s">
        <v>772</v>
      </c>
      <c r="D55" t="s">
        <v>100</v>
      </c>
      <c r="E55" t="s">
        <v>123</v>
      </c>
      <c r="F55" t="s">
        <v>773</v>
      </c>
      <c r="G55" t="s">
        <v>539</v>
      </c>
      <c r="H55" t="s">
        <v>102</v>
      </c>
      <c r="I55" s="77">
        <v>390201</v>
      </c>
      <c r="J55" s="77">
        <v>703.5</v>
      </c>
      <c r="K55" s="77">
        <v>63.260440000000003</v>
      </c>
      <c r="L55" s="77">
        <v>2808.3244749999999</v>
      </c>
      <c r="M55" s="78">
        <v>2E-3</v>
      </c>
      <c r="N55" s="78">
        <v>6.1999999999999998E-3</v>
      </c>
      <c r="O55" s="78">
        <v>5.9999999999999995E-4</v>
      </c>
    </row>
    <row r="56" spans="2:15">
      <c r="B56" t="s">
        <v>774</v>
      </c>
      <c r="C56" t="s">
        <v>775</v>
      </c>
      <c r="D56" t="s">
        <v>100</v>
      </c>
      <c r="E56" t="s">
        <v>123</v>
      </c>
      <c r="F56" t="s">
        <v>538</v>
      </c>
      <c r="G56" t="s">
        <v>539</v>
      </c>
      <c r="H56" t="s">
        <v>102</v>
      </c>
      <c r="I56" s="77">
        <v>126323.72</v>
      </c>
      <c r="J56" s="77">
        <v>1500</v>
      </c>
      <c r="K56" s="77">
        <v>0</v>
      </c>
      <c r="L56" s="77">
        <v>1894.8558</v>
      </c>
      <c r="M56" s="78">
        <v>5.9999999999999995E-4</v>
      </c>
      <c r="N56" s="78">
        <v>4.1999999999999997E-3</v>
      </c>
      <c r="O56" s="78">
        <v>4.0000000000000002E-4</v>
      </c>
    </row>
    <row r="57" spans="2:15">
      <c r="B57" t="s">
        <v>776</v>
      </c>
      <c r="C57" t="s">
        <v>777</v>
      </c>
      <c r="D57" t="s">
        <v>100</v>
      </c>
      <c r="E57" t="s">
        <v>123</v>
      </c>
      <c r="F57" t="s">
        <v>778</v>
      </c>
      <c r="G57" t="s">
        <v>132</v>
      </c>
      <c r="H57" t="s">
        <v>102</v>
      </c>
      <c r="I57" s="77">
        <v>196601</v>
      </c>
      <c r="J57" s="77">
        <v>1290</v>
      </c>
      <c r="K57" s="77">
        <v>0</v>
      </c>
      <c r="L57" s="77">
        <v>2536.1529</v>
      </c>
      <c r="M57" s="78">
        <v>1.1999999999999999E-3</v>
      </c>
      <c r="N57" s="78">
        <v>5.5999999999999999E-3</v>
      </c>
      <c r="O57" s="78">
        <v>5.9999999999999995E-4</v>
      </c>
    </row>
    <row r="58" spans="2:15">
      <c r="B58" t="s">
        <v>779</v>
      </c>
      <c r="C58" t="s">
        <v>780</v>
      </c>
      <c r="D58" t="s">
        <v>100</v>
      </c>
      <c r="E58" t="s">
        <v>123</v>
      </c>
      <c r="F58" t="s">
        <v>574</v>
      </c>
      <c r="G58" t="s">
        <v>132</v>
      </c>
      <c r="H58" t="s">
        <v>102</v>
      </c>
      <c r="I58" s="77">
        <v>50198</v>
      </c>
      <c r="J58" s="77">
        <v>1666</v>
      </c>
      <c r="K58" s="77">
        <v>0</v>
      </c>
      <c r="L58" s="77">
        <v>836.29867999999999</v>
      </c>
      <c r="M58" s="78">
        <v>2.9999999999999997E-4</v>
      </c>
      <c r="N58" s="78">
        <v>1.9E-3</v>
      </c>
      <c r="O58" s="78">
        <v>2.0000000000000001E-4</v>
      </c>
    </row>
    <row r="59" spans="2:15">
      <c r="B59" s="79" t="s">
        <v>781</v>
      </c>
      <c r="E59" s="16"/>
      <c r="F59" s="16"/>
      <c r="G59" s="16"/>
      <c r="I59" s="81">
        <v>12484461</v>
      </c>
      <c r="K59" s="81">
        <v>0</v>
      </c>
      <c r="L59" s="81">
        <v>47612.696787000001</v>
      </c>
      <c r="N59" s="80">
        <v>0.10539999999999999</v>
      </c>
      <c r="O59" s="80">
        <v>1.0800000000000001E-2</v>
      </c>
    </row>
    <row r="60" spans="2:15">
      <c r="B60" t="s">
        <v>782</v>
      </c>
      <c r="C60" t="s">
        <v>783</v>
      </c>
      <c r="D60" t="s">
        <v>100</v>
      </c>
      <c r="E60" t="s">
        <v>123</v>
      </c>
      <c r="F60" t="s">
        <v>784</v>
      </c>
      <c r="G60" t="s">
        <v>616</v>
      </c>
      <c r="H60" t="s">
        <v>102</v>
      </c>
      <c r="I60" s="77">
        <v>245000</v>
      </c>
      <c r="J60" s="77">
        <v>9584</v>
      </c>
      <c r="K60" s="77">
        <v>0</v>
      </c>
      <c r="L60" s="77">
        <v>23480.799999999999</v>
      </c>
      <c r="M60" s="78">
        <v>6.13E-2</v>
      </c>
      <c r="N60" s="78">
        <v>5.1999999999999998E-2</v>
      </c>
      <c r="O60" s="78">
        <v>5.3E-3</v>
      </c>
    </row>
    <row r="61" spans="2:15">
      <c r="B61" t="s">
        <v>785</v>
      </c>
      <c r="C61" t="s">
        <v>786</v>
      </c>
      <c r="D61" t="s">
        <v>100</v>
      </c>
      <c r="E61" t="s">
        <v>123</v>
      </c>
      <c r="F61" t="s">
        <v>787</v>
      </c>
      <c r="G61" t="s">
        <v>616</v>
      </c>
      <c r="H61" t="s">
        <v>102</v>
      </c>
      <c r="I61" s="77">
        <v>1977982</v>
      </c>
      <c r="J61" s="77">
        <v>483.7</v>
      </c>
      <c r="K61" s="77">
        <v>0</v>
      </c>
      <c r="L61" s="77">
        <v>9567.4989339999993</v>
      </c>
      <c r="M61" s="78">
        <v>1.2999999999999999E-2</v>
      </c>
      <c r="N61" s="78">
        <v>2.12E-2</v>
      </c>
      <c r="O61" s="78">
        <v>2.2000000000000001E-3</v>
      </c>
    </row>
    <row r="62" spans="2:15">
      <c r="B62" t="s">
        <v>788</v>
      </c>
      <c r="C62" t="s">
        <v>789</v>
      </c>
      <c r="D62" t="s">
        <v>100</v>
      </c>
      <c r="E62" t="s">
        <v>123</v>
      </c>
      <c r="F62" t="s">
        <v>790</v>
      </c>
      <c r="G62" t="s">
        <v>791</v>
      </c>
      <c r="H62" t="s">
        <v>102</v>
      </c>
      <c r="I62" s="77">
        <v>297600</v>
      </c>
      <c r="J62" s="77">
        <v>132.30000000000001</v>
      </c>
      <c r="K62" s="77">
        <v>0</v>
      </c>
      <c r="L62" s="77">
        <v>393.72480000000002</v>
      </c>
      <c r="M62" s="78">
        <v>7.3800000000000004E-2</v>
      </c>
      <c r="N62" s="78">
        <v>8.9999999999999998E-4</v>
      </c>
      <c r="O62" s="78">
        <v>1E-4</v>
      </c>
    </row>
    <row r="63" spans="2:15">
      <c r="B63" t="s">
        <v>792</v>
      </c>
      <c r="C63" t="s">
        <v>793</v>
      </c>
      <c r="D63" t="s">
        <v>100</v>
      </c>
      <c r="E63" t="s">
        <v>123</v>
      </c>
      <c r="F63" t="s">
        <v>794</v>
      </c>
      <c r="G63" t="s">
        <v>350</v>
      </c>
      <c r="H63" t="s">
        <v>102</v>
      </c>
      <c r="I63" s="77">
        <v>1490258</v>
      </c>
      <c r="J63" s="77">
        <v>391.5</v>
      </c>
      <c r="K63" s="77">
        <v>0</v>
      </c>
      <c r="L63" s="77">
        <v>5834.3600699999997</v>
      </c>
      <c r="M63" s="78">
        <v>1.14E-2</v>
      </c>
      <c r="N63" s="78">
        <v>1.29E-2</v>
      </c>
      <c r="O63" s="78">
        <v>1.2999999999999999E-3</v>
      </c>
    </row>
    <row r="64" spans="2:15">
      <c r="B64" t="s">
        <v>795</v>
      </c>
      <c r="C64" t="s">
        <v>796</v>
      </c>
      <c r="D64" t="s">
        <v>100</v>
      </c>
      <c r="E64" t="s">
        <v>123</v>
      </c>
      <c r="F64" t="s">
        <v>797</v>
      </c>
      <c r="G64" t="s">
        <v>125</v>
      </c>
      <c r="H64" t="s">
        <v>102</v>
      </c>
      <c r="I64" s="77">
        <v>102727</v>
      </c>
      <c r="J64" s="77">
        <v>194.5</v>
      </c>
      <c r="K64" s="77">
        <v>0</v>
      </c>
      <c r="L64" s="77">
        <v>199.80401499999999</v>
      </c>
      <c r="M64" s="78">
        <v>8.9999999999999998E-4</v>
      </c>
      <c r="N64" s="78">
        <v>4.0000000000000002E-4</v>
      </c>
      <c r="O64" s="78">
        <v>0</v>
      </c>
    </row>
    <row r="65" spans="2:15">
      <c r="B65" t="s">
        <v>798</v>
      </c>
      <c r="C65" t="s">
        <v>799</v>
      </c>
      <c r="D65" t="s">
        <v>100</v>
      </c>
      <c r="E65" t="s">
        <v>123</v>
      </c>
      <c r="F65" t="s">
        <v>800</v>
      </c>
      <c r="G65" t="s">
        <v>419</v>
      </c>
      <c r="H65" t="s">
        <v>102</v>
      </c>
      <c r="I65" s="77">
        <v>8370894</v>
      </c>
      <c r="J65" s="77">
        <v>97.2</v>
      </c>
      <c r="K65" s="77">
        <v>0</v>
      </c>
      <c r="L65" s="77">
        <v>8136.5089680000001</v>
      </c>
      <c r="M65" s="78">
        <v>4.7899999999999998E-2</v>
      </c>
      <c r="N65" s="78">
        <v>1.7999999999999999E-2</v>
      </c>
      <c r="O65" s="78">
        <v>1.8E-3</v>
      </c>
    </row>
    <row r="66" spans="2:15">
      <c r="B66" s="79" t="s">
        <v>801</v>
      </c>
      <c r="E66" s="16"/>
      <c r="F66" s="16"/>
      <c r="G66" s="16"/>
      <c r="I66" s="81">
        <v>0</v>
      </c>
      <c r="K66" s="81">
        <v>0</v>
      </c>
      <c r="L66" s="81">
        <v>0</v>
      </c>
      <c r="N66" s="80">
        <v>0</v>
      </c>
      <c r="O66" s="80">
        <v>0</v>
      </c>
    </row>
    <row r="67" spans="2:15">
      <c r="B67" t="s">
        <v>228</v>
      </c>
      <c r="C67" t="s">
        <v>228</v>
      </c>
      <c r="E67" s="16"/>
      <c r="F67" s="16"/>
      <c r="G67" t="s">
        <v>228</v>
      </c>
      <c r="H67" t="s">
        <v>228</v>
      </c>
      <c r="I67" s="77">
        <v>0</v>
      </c>
      <c r="J67" s="77">
        <v>0</v>
      </c>
      <c r="L67" s="77">
        <v>0</v>
      </c>
      <c r="M67" s="78">
        <v>0</v>
      </c>
      <c r="N67" s="78">
        <v>0</v>
      </c>
      <c r="O67" s="78">
        <v>0</v>
      </c>
    </row>
    <row r="68" spans="2:15">
      <c r="B68" s="79" t="s">
        <v>233</v>
      </c>
      <c r="E68" s="16"/>
      <c r="F68" s="16"/>
      <c r="G68" s="16"/>
      <c r="I68" s="81">
        <v>4304823</v>
      </c>
      <c r="K68" s="81">
        <v>21.886330000000001</v>
      </c>
      <c r="L68" s="81">
        <v>65904.234136409505</v>
      </c>
      <c r="N68" s="80">
        <v>0.1459</v>
      </c>
      <c r="O68" s="80">
        <v>1.49E-2</v>
      </c>
    </row>
    <row r="69" spans="2:15">
      <c r="B69" s="79" t="s">
        <v>316</v>
      </c>
      <c r="E69" s="16"/>
      <c r="F69" s="16"/>
      <c r="G69" s="16"/>
      <c r="I69" s="81">
        <v>4214741</v>
      </c>
      <c r="K69" s="81">
        <v>0</v>
      </c>
      <c r="L69" s="81">
        <v>6537.6844760775002</v>
      </c>
      <c r="N69" s="80">
        <v>1.4500000000000001E-2</v>
      </c>
      <c r="O69" s="80">
        <v>1.5E-3</v>
      </c>
    </row>
    <row r="70" spans="2:15">
      <c r="B70" t="s">
        <v>802</v>
      </c>
      <c r="C70" t="s">
        <v>803</v>
      </c>
      <c r="D70" t="s">
        <v>804</v>
      </c>
      <c r="E70" t="s">
        <v>651</v>
      </c>
      <c r="F70" t="s">
        <v>805</v>
      </c>
      <c r="G70" t="s">
        <v>806</v>
      </c>
      <c r="H70" t="s">
        <v>106</v>
      </c>
      <c r="I70" s="77">
        <v>4062327</v>
      </c>
      <c r="J70" s="77">
        <v>32.549999999999997</v>
      </c>
      <c r="K70" s="77">
        <v>0</v>
      </c>
      <c r="L70" s="77">
        <v>4780.0690901774997</v>
      </c>
      <c r="M70" s="78">
        <v>1.6899999999999998E-2</v>
      </c>
      <c r="N70" s="78">
        <v>1.06E-2</v>
      </c>
      <c r="O70" s="78">
        <v>1.1000000000000001E-3</v>
      </c>
    </row>
    <row r="71" spans="2:15">
      <c r="B71" t="s">
        <v>807</v>
      </c>
      <c r="C71" t="s">
        <v>808</v>
      </c>
      <c r="D71" t="s">
        <v>804</v>
      </c>
      <c r="E71" t="s">
        <v>651</v>
      </c>
      <c r="F71" t="s">
        <v>809</v>
      </c>
      <c r="G71" t="s">
        <v>810</v>
      </c>
      <c r="H71" t="s">
        <v>106</v>
      </c>
      <c r="I71" s="77">
        <v>152414</v>
      </c>
      <c r="J71" s="77">
        <v>319</v>
      </c>
      <c r="K71" s="77">
        <v>0</v>
      </c>
      <c r="L71" s="77">
        <v>1757.6153859000001</v>
      </c>
      <c r="M71" s="78">
        <v>2.3999999999999998E-3</v>
      </c>
      <c r="N71" s="78">
        <v>3.8999999999999998E-3</v>
      </c>
      <c r="O71" s="78">
        <v>4.0000000000000002E-4</v>
      </c>
    </row>
    <row r="72" spans="2:15">
      <c r="B72" s="79" t="s">
        <v>317</v>
      </c>
      <c r="E72" s="16"/>
      <c r="F72" s="16"/>
      <c r="G72" s="16"/>
      <c r="I72" s="81">
        <v>90082</v>
      </c>
      <c r="K72" s="81">
        <v>21.886330000000001</v>
      </c>
      <c r="L72" s="81">
        <v>59366.549660331999</v>
      </c>
      <c r="N72" s="80">
        <v>0.13150000000000001</v>
      </c>
      <c r="O72" s="80">
        <v>1.34E-2</v>
      </c>
    </row>
    <row r="73" spans="2:15">
      <c r="B73" t="s">
        <v>811</v>
      </c>
      <c r="C73" t="s">
        <v>812</v>
      </c>
      <c r="D73" t="s">
        <v>650</v>
      </c>
      <c r="E73" t="s">
        <v>651</v>
      </c>
      <c r="F73" t="s">
        <v>813</v>
      </c>
      <c r="G73" t="s">
        <v>814</v>
      </c>
      <c r="H73" t="s">
        <v>106</v>
      </c>
      <c r="I73" s="77">
        <v>19739</v>
      </c>
      <c r="J73" s="77">
        <v>10400</v>
      </c>
      <c r="K73" s="77">
        <v>0</v>
      </c>
      <c r="L73" s="77">
        <v>7421.0744400000003</v>
      </c>
      <c r="M73" s="78">
        <v>0</v>
      </c>
      <c r="N73" s="78">
        <v>1.6400000000000001E-2</v>
      </c>
      <c r="O73" s="78">
        <v>1.6999999999999999E-3</v>
      </c>
    </row>
    <row r="74" spans="2:15">
      <c r="B74" t="s">
        <v>815</v>
      </c>
      <c r="C74" t="s">
        <v>816</v>
      </c>
      <c r="D74" t="s">
        <v>100</v>
      </c>
      <c r="E74" t="s">
        <v>651</v>
      </c>
      <c r="F74" t="s">
        <v>817</v>
      </c>
      <c r="G74" t="s">
        <v>814</v>
      </c>
      <c r="H74" t="s">
        <v>106</v>
      </c>
      <c r="I74" s="77">
        <v>13179</v>
      </c>
      <c r="J74" s="77">
        <v>21194</v>
      </c>
      <c r="K74" s="77">
        <v>0</v>
      </c>
      <c r="L74" s="77">
        <v>10097.2634949</v>
      </c>
      <c r="M74" s="78">
        <v>0</v>
      </c>
      <c r="N74" s="78">
        <v>2.24E-2</v>
      </c>
      <c r="O74" s="78">
        <v>2.3E-3</v>
      </c>
    </row>
    <row r="75" spans="2:15">
      <c r="B75" t="s">
        <v>818</v>
      </c>
      <c r="C75" t="s">
        <v>819</v>
      </c>
      <c r="D75" t="s">
        <v>820</v>
      </c>
      <c r="E75" t="s">
        <v>651</v>
      </c>
      <c r="F75" t="s">
        <v>821</v>
      </c>
      <c r="G75" t="s">
        <v>822</v>
      </c>
      <c r="H75" t="s">
        <v>110</v>
      </c>
      <c r="I75" s="77">
        <v>720</v>
      </c>
      <c r="J75" s="77">
        <v>84.8</v>
      </c>
      <c r="K75" s="77">
        <v>0</v>
      </c>
      <c r="L75" s="77">
        <v>2.4008440320000002</v>
      </c>
      <c r="M75" s="78">
        <v>0</v>
      </c>
      <c r="N75" s="78">
        <v>0</v>
      </c>
      <c r="O75" s="78">
        <v>0</v>
      </c>
    </row>
    <row r="76" spans="2:15">
      <c r="B76" t="s">
        <v>823</v>
      </c>
      <c r="C76" t="s">
        <v>824</v>
      </c>
      <c r="D76" t="s">
        <v>650</v>
      </c>
      <c r="E76" t="s">
        <v>651</v>
      </c>
      <c r="F76" t="s">
        <v>825</v>
      </c>
      <c r="G76" t="s">
        <v>660</v>
      </c>
      <c r="H76" t="s">
        <v>106</v>
      </c>
      <c r="I76" s="77">
        <v>21748</v>
      </c>
      <c r="J76" s="77">
        <v>9302</v>
      </c>
      <c r="K76" s="77">
        <v>21.886330000000001</v>
      </c>
      <c r="L76" s="77">
        <v>7335.0275703999996</v>
      </c>
      <c r="M76" s="78">
        <v>0</v>
      </c>
      <c r="N76" s="78">
        <v>1.6199999999999999E-2</v>
      </c>
      <c r="O76" s="78">
        <v>1.6999999999999999E-3</v>
      </c>
    </row>
    <row r="77" spans="2:15">
      <c r="B77" t="s">
        <v>826</v>
      </c>
      <c r="C77" t="s">
        <v>827</v>
      </c>
      <c r="D77" t="s">
        <v>650</v>
      </c>
      <c r="E77" t="s">
        <v>651</v>
      </c>
      <c r="F77" t="s">
        <v>828</v>
      </c>
      <c r="G77" t="s">
        <v>806</v>
      </c>
      <c r="H77" t="s">
        <v>106</v>
      </c>
      <c r="I77" s="77">
        <v>16475</v>
      </c>
      <c r="J77" s="77">
        <v>28830</v>
      </c>
      <c r="K77" s="77">
        <v>0</v>
      </c>
      <c r="L77" s="77">
        <v>17170.319137499999</v>
      </c>
      <c r="M77" s="78">
        <v>0</v>
      </c>
      <c r="N77" s="78">
        <v>3.7999999999999999E-2</v>
      </c>
      <c r="O77" s="78">
        <v>3.8999999999999998E-3</v>
      </c>
    </row>
    <row r="78" spans="2:15">
      <c r="B78" t="s">
        <v>829</v>
      </c>
      <c r="C78" t="s">
        <v>830</v>
      </c>
      <c r="D78" t="s">
        <v>650</v>
      </c>
      <c r="E78" t="s">
        <v>651</v>
      </c>
      <c r="F78" t="s">
        <v>831</v>
      </c>
      <c r="G78" t="s">
        <v>810</v>
      </c>
      <c r="H78" t="s">
        <v>106</v>
      </c>
      <c r="I78" s="77">
        <v>16536</v>
      </c>
      <c r="J78" s="77">
        <v>16490</v>
      </c>
      <c r="K78" s="77">
        <v>0</v>
      </c>
      <c r="L78" s="77">
        <v>9857.3328359999996</v>
      </c>
      <c r="M78" s="78">
        <v>0</v>
      </c>
      <c r="N78" s="78">
        <v>2.18E-2</v>
      </c>
      <c r="O78" s="78">
        <v>2.2000000000000001E-3</v>
      </c>
    </row>
    <row r="79" spans="2:15">
      <c r="B79" t="s">
        <v>832</v>
      </c>
      <c r="C79" t="s">
        <v>833</v>
      </c>
      <c r="D79" t="s">
        <v>820</v>
      </c>
      <c r="E79" t="s">
        <v>651</v>
      </c>
      <c r="F79" t="s">
        <v>834</v>
      </c>
      <c r="G79" t="s">
        <v>810</v>
      </c>
      <c r="H79" t="s">
        <v>106</v>
      </c>
      <c r="I79" s="77">
        <v>1685</v>
      </c>
      <c r="J79" s="77">
        <v>122850</v>
      </c>
      <c r="K79" s="77">
        <v>0</v>
      </c>
      <c r="L79" s="77">
        <v>7483.1313375</v>
      </c>
      <c r="M79" s="78">
        <v>0</v>
      </c>
      <c r="N79" s="78">
        <v>1.66E-2</v>
      </c>
      <c r="O79" s="78">
        <v>1.6999999999999999E-3</v>
      </c>
    </row>
    <row r="80" spans="2:15">
      <c r="B80" t="s">
        <v>235</v>
      </c>
      <c r="E80" s="16"/>
      <c r="F80" s="16"/>
      <c r="G80" s="16"/>
    </row>
    <row r="81" spans="2:7">
      <c r="B81" t="s">
        <v>310</v>
      </c>
      <c r="E81" s="16"/>
      <c r="F81" s="16"/>
      <c r="G81" s="16"/>
    </row>
    <row r="82" spans="2:7">
      <c r="B82" t="s">
        <v>311</v>
      </c>
      <c r="E82" s="16"/>
      <c r="F82" s="16"/>
      <c r="G82" s="16"/>
    </row>
    <row r="83" spans="2:7">
      <c r="B83" t="s">
        <v>312</v>
      </c>
      <c r="E83" s="16"/>
      <c r="F83" s="16"/>
      <c r="G83" s="16"/>
    </row>
    <row r="84" spans="2:7">
      <c r="B84" t="s">
        <v>313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17383079.140000001</v>
      </c>
      <c r="I11" s="7"/>
      <c r="J11" s="75">
        <v>546.71735000000001</v>
      </c>
      <c r="K11" s="75">
        <v>828837.28041113203</v>
      </c>
      <c r="L11" s="7"/>
      <c r="M11" s="76">
        <v>1</v>
      </c>
      <c r="N11" s="76">
        <v>0.18729999999999999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15944413.140000001</v>
      </c>
      <c r="J12" s="81">
        <v>0</v>
      </c>
      <c r="K12" s="81">
        <v>298351.39393953799</v>
      </c>
      <c r="M12" s="80">
        <v>0.36</v>
      </c>
      <c r="N12" s="80">
        <v>6.7400000000000002E-2</v>
      </c>
    </row>
    <row r="13" spans="2:63">
      <c r="B13" s="79" t="s">
        <v>835</v>
      </c>
      <c r="D13" s="16"/>
      <c r="E13" s="16"/>
      <c r="F13" s="16"/>
      <c r="G13" s="16"/>
      <c r="H13" s="81">
        <v>3334286</v>
      </c>
      <c r="J13" s="81">
        <v>0</v>
      </c>
      <c r="K13" s="81">
        <v>129148.77800999999</v>
      </c>
      <c r="M13" s="80">
        <v>0.15579999999999999</v>
      </c>
      <c r="N13" s="80">
        <v>2.92E-2</v>
      </c>
    </row>
    <row r="14" spans="2:63">
      <c r="B14" t="s">
        <v>836</v>
      </c>
      <c r="C14" t="s">
        <v>837</v>
      </c>
      <c r="D14" t="s">
        <v>100</v>
      </c>
      <c r="E14" t="s">
        <v>838</v>
      </c>
      <c r="F14" t="s">
        <v>839</v>
      </c>
      <c r="G14" t="s">
        <v>102</v>
      </c>
      <c r="H14" s="77">
        <v>297493</v>
      </c>
      <c r="I14" s="77">
        <v>2899</v>
      </c>
      <c r="J14" s="77">
        <v>0</v>
      </c>
      <c r="K14" s="77">
        <v>8624.3220700000002</v>
      </c>
      <c r="L14" s="78">
        <v>1.1999999999999999E-3</v>
      </c>
      <c r="M14" s="78">
        <v>1.04E-2</v>
      </c>
      <c r="N14" s="78">
        <v>1.9E-3</v>
      </c>
    </row>
    <row r="15" spans="2:63">
      <c r="B15" t="s">
        <v>840</v>
      </c>
      <c r="C15" t="s">
        <v>841</v>
      </c>
      <c r="D15" t="s">
        <v>100</v>
      </c>
      <c r="E15" t="s">
        <v>838</v>
      </c>
      <c r="F15" t="s">
        <v>839</v>
      </c>
      <c r="G15" t="s">
        <v>102</v>
      </c>
      <c r="H15" s="77">
        <v>2586632</v>
      </c>
      <c r="I15" s="77">
        <v>1717</v>
      </c>
      <c r="J15" s="77">
        <v>0</v>
      </c>
      <c r="K15" s="77">
        <v>44412.471440000001</v>
      </c>
      <c r="L15" s="78">
        <v>1.01E-2</v>
      </c>
      <c r="M15" s="78">
        <v>5.3600000000000002E-2</v>
      </c>
      <c r="N15" s="78">
        <v>0.01</v>
      </c>
    </row>
    <row r="16" spans="2:63">
      <c r="B16" t="s">
        <v>842</v>
      </c>
      <c r="C16" t="s">
        <v>843</v>
      </c>
      <c r="D16" t="s">
        <v>100</v>
      </c>
      <c r="E16" t="s">
        <v>844</v>
      </c>
      <c r="F16" t="s">
        <v>839</v>
      </c>
      <c r="G16" t="s">
        <v>102</v>
      </c>
      <c r="H16" s="77">
        <v>430557</v>
      </c>
      <c r="I16" s="77">
        <v>16970</v>
      </c>
      <c r="J16" s="77">
        <v>0</v>
      </c>
      <c r="K16" s="77">
        <v>73065.522899999996</v>
      </c>
      <c r="L16" s="78">
        <v>1.44E-2</v>
      </c>
      <c r="M16" s="78">
        <v>8.8200000000000001E-2</v>
      </c>
      <c r="N16" s="78">
        <v>1.6500000000000001E-2</v>
      </c>
    </row>
    <row r="17" spans="2:14">
      <c r="B17" t="s">
        <v>845</v>
      </c>
      <c r="C17" t="s">
        <v>846</v>
      </c>
      <c r="D17" t="s">
        <v>100</v>
      </c>
      <c r="E17" t="s">
        <v>844</v>
      </c>
      <c r="F17" t="s">
        <v>839</v>
      </c>
      <c r="G17" t="s">
        <v>102</v>
      </c>
      <c r="H17" s="77">
        <v>19604</v>
      </c>
      <c r="I17" s="77">
        <v>15540</v>
      </c>
      <c r="J17" s="77">
        <v>0</v>
      </c>
      <c r="K17" s="77">
        <v>3046.4616000000001</v>
      </c>
      <c r="L17" s="78">
        <v>5.9999999999999995E-4</v>
      </c>
      <c r="M17" s="78">
        <v>3.7000000000000002E-3</v>
      </c>
      <c r="N17" s="78">
        <v>6.9999999999999999E-4</v>
      </c>
    </row>
    <row r="18" spans="2:14">
      <c r="B18" s="79" t="s">
        <v>847</v>
      </c>
      <c r="D18" s="16"/>
      <c r="E18" s="16"/>
      <c r="F18" s="16"/>
      <c r="G18" s="16"/>
      <c r="H18" s="81">
        <v>2220925</v>
      </c>
      <c r="J18" s="81">
        <v>0</v>
      </c>
      <c r="K18" s="81">
        <v>108181.38739</v>
      </c>
      <c r="M18" s="80">
        <v>0.1305</v>
      </c>
      <c r="N18" s="80">
        <v>2.4400000000000002E-2</v>
      </c>
    </row>
    <row r="19" spans="2:14">
      <c r="B19" t="s">
        <v>848</v>
      </c>
      <c r="C19" t="s">
        <v>849</v>
      </c>
      <c r="D19" t="s">
        <v>100</v>
      </c>
      <c r="E19" t="s">
        <v>850</v>
      </c>
      <c r="F19" t="s">
        <v>839</v>
      </c>
      <c r="G19" t="s">
        <v>102</v>
      </c>
      <c r="H19" s="77">
        <v>295920</v>
      </c>
      <c r="I19" s="77">
        <v>1972</v>
      </c>
      <c r="J19" s="77">
        <v>0</v>
      </c>
      <c r="K19" s="77">
        <v>5835.5424000000003</v>
      </c>
      <c r="L19" s="78">
        <v>2.69E-2</v>
      </c>
      <c r="M19" s="78">
        <v>7.0000000000000001E-3</v>
      </c>
      <c r="N19" s="78">
        <v>1.2999999999999999E-3</v>
      </c>
    </row>
    <row r="20" spans="2:14">
      <c r="B20" t="s">
        <v>851</v>
      </c>
      <c r="C20" t="s">
        <v>852</v>
      </c>
      <c r="D20" t="s">
        <v>100</v>
      </c>
      <c r="E20" t="s">
        <v>853</v>
      </c>
      <c r="F20" t="s">
        <v>839</v>
      </c>
      <c r="G20" t="s">
        <v>102</v>
      </c>
      <c r="H20" s="77">
        <v>495339</v>
      </c>
      <c r="I20" s="77">
        <v>6438</v>
      </c>
      <c r="J20" s="77">
        <v>0</v>
      </c>
      <c r="K20" s="77">
        <v>31889.92482</v>
      </c>
      <c r="L20" s="78">
        <v>2.06E-2</v>
      </c>
      <c r="M20" s="78">
        <v>3.85E-2</v>
      </c>
      <c r="N20" s="78">
        <v>7.1999999999999998E-3</v>
      </c>
    </row>
    <row r="21" spans="2:14">
      <c r="B21" t="s">
        <v>854</v>
      </c>
      <c r="C21" t="s">
        <v>855</v>
      </c>
      <c r="D21" t="s">
        <v>100</v>
      </c>
      <c r="E21" t="s">
        <v>856</v>
      </c>
      <c r="F21" t="s">
        <v>839</v>
      </c>
      <c r="G21" t="s">
        <v>102</v>
      </c>
      <c r="H21" s="77">
        <v>56255</v>
      </c>
      <c r="I21" s="77">
        <v>13770</v>
      </c>
      <c r="J21" s="77">
        <v>0</v>
      </c>
      <c r="K21" s="77">
        <v>7746.3135000000002</v>
      </c>
      <c r="L21" s="78">
        <v>2.5000000000000001E-3</v>
      </c>
      <c r="M21" s="78">
        <v>9.2999999999999992E-3</v>
      </c>
      <c r="N21" s="78">
        <v>1.8E-3</v>
      </c>
    </row>
    <row r="22" spans="2:14">
      <c r="B22" t="s">
        <v>857</v>
      </c>
      <c r="C22" t="s">
        <v>858</v>
      </c>
      <c r="D22" t="s">
        <v>100</v>
      </c>
      <c r="E22" t="s">
        <v>856</v>
      </c>
      <c r="F22" t="s">
        <v>839</v>
      </c>
      <c r="G22" t="s">
        <v>102</v>
      </c>
      <c r="H22" s="77">
        <v>99971</v>
      </c>
      <c r="I22" s="77">
        <v>11530</v>
      </c>
      <c r="J22" s="77">
        <v>0</v>
      </c>
      <c r="K22" s="77">
        <v>11526.656300000001</v>
      </c>
      <c r="L22" s="78">
        <v>4.8999999999999998E-3</v>
      </c>
      <c r="M22" s="78">
        <v>1.3899999999999999E-2</v>
      </c>
      <c r="N22" s="78">
        <v>2.5999999999999999E-3</v>
      </c>
    </row>
    <row r="23" spans="2:14">
      <c r="B23" t="s">
        <v>859</v>
      </c>
      <c r="C23" t="s">
        <v>860</v>
      </c>
      <c r="D23" t="s">
        <v>100</v>
      </c>
      <c r="E23" t="s">
        <v>844</v>
      </c>
      <c r="F23" t="s">
        <v>839</v>
      </c>
      <c r="G23" t="s">
        <v>102</v>
      </c>
      <c r="H23" s="77">
        <v>3671</v>
      </c>
      <c r="I23" s="77">
        <v>5856</v>
      </c>
      <c r="J23" s="77">
        <v>0</v>
      </c>
      <c r="K23" s="77">
        <v>214.97376</v>
      </c>
      <c r="L23" s="78">
        <v>4.0000000000000002E-4</v>
      </c>
      <c r="M23" s="78">
        <v>2.9999999999999997E-4</v>
      </c>
      <c r="N23" s="78">
        <v>0</v>
      </c>
    </row>
    <row r="24" spans="2:14">
      <c r="B24" t="s">
        <v>861</v>
      </c>
      <c r="C24" t="s">
        <v>862</v>
      </c>
      <c r="D24" t="s">
        <v>100</v>
      </c>
      <c r="E24" t="s">
        <v>844</v>
      </c>
      <c r="F24" t="s">
        <v>839</v>
      </c>
      <c r="G24" t="s">
        <v>102</v>
      </c>
      <c r="H24" s="77">
        <v>70941</v>
      </c>
      <c r="I24" s="77">
        <v>4385</v>
      </c>
      <c r="J24" s="77">
        <v>0</v>
      </c>
      <c r="K24" s="77">
        <v>3110.7628500000001</v>
      </c>
      <c r="L24" s="78">
        <v>2.0299999999999999E-2</v>
      </c>
      <c r="M24" s="78">
        <v>3.8E-3</v>
      </c>
      <c r="N24" s="78">
        <v>6.9999999999999999E-4</v>
      </c>
    </row>
    <row r="25" spans="2:14">
      <c r="B25" t="s">
        <v>863</v>
      </c>
      <c r="C25" t="s">
        <v>864</v>
      </c>
      <c r="D25" t="s">
        <v>100</v>
      </c>
      <c r="E25" t="s">
        <v>844</v>
      </c>
      <c r="F25" t="s">
        <v>839</v>
      </c>
      <c r="G25" t="s">
        <v>102</v>
      </c>
      <c r="H25" s="77">
        <v>1198828</v>
      </c>
      <c r="I25" s="77">
        <v>3992</v>
      </c>
      <c r="J25" s="77">
        <v>0</v>
      </c>
      <c r="K25" s="77">
        <v>47857.213759999999</v>
      </c>
      <c r="L25" s="78">
        <v>1.72E-2</v>
      </c>
      <c r="M25" s="78">
        <v>5.7700000000000001E-2</v>
      </c>
      <c r="N25" s="78">
        <v>1.0800000000000001E-2</v>
      </c>
    </row>
    <row r="26" spans="2:14">
      <c r="B26" s="79" t="s">
        <v>865</v>
      </c>
      <c r="D26" s="16"/>
      <c r="E26" s="16"/>
      <c r="F26" s="16"/>
      <c r="G26" s="16"/>
      <c r="H26" s="81">
        <v>10389202.140000001</v>
      </c>
      <c r="J26" s="81">
        <v>0</v>
      </c>
      <c r="K26" s="81">
        <v>61021.228539538002</v>
      </c>
      <c r="M26" s="80">
        <v>7.3599999999999999E-2</v>
      </c>
      <c r="N26" s="80">
        <v>1.38E-2</v>
      </c>
    </row>
    <row r="27" spans="2:14">
      <c r="B27" t="s">
        <v>866</v>
      </c>
      <c r="C27" t="s">
        <v>867</v>
      </c>
      <c r="D27" t="s">
        <v>100</v>
      </c>
      <c r="E27" t="s">
        <v>856</v>
      </c>
      <c r="F27" t="s">
        <v>868</v>
      </c>
      <c r="G27" t="s">
        <v>102</v>
      </c>
      <c r="H27" s="77">
        <v>3030470</v>
      </c>
      <c r="I27" s="77">
        <v>344.52</v>
      </c>
      <c r="J27" s="77">
        <v>0</v>
      </c>
      <c r="K27" s="77">
        <v>10440.575244</v>
      </c>
      <c r="L27" s="78">
        <v>1.1000000000000001E-3</v>
      </c>
      <c r="M27" s="78">
        <v>1.26E-2</v>
      </c>
      <c r="N27" s="78">
        <v>2.3999999999999998E-3</v>
      </c>
    </row>
    <row r="28" spans="2:14">
      <c r="B28" t="s">
        <v>869</v>
      </c>
      <c r="C28" t="s">
        <v>870</v>
      </c>
      <c r="D28" t="s">
        <v>100</v>
      </c>
      <c r="E28" t="s">
        <v>856</v>
      </c>
      <c r="F28" t="s">
        <v>868</v>
      </c>
      <c r="G28" t="s">
        <v>102</v>
      </c>
      <c r="H28" s="77">
        <v>6543958.1399999997</v>
      </c>
      <c r="I28" s="77">
        <v>338.17</v>
      </c>
      <c r="J28" s="77">
        <v>0</v>
      </c>
      <c r="K28" s="77">
        <v>22129.703242037998</v>
      </c>
      <c r="L28" s="78">
        <v>4.7999999999999996E-3</v>
      </c>
      <c r="M28" s="78">
        <v>2.6700000000000002E-2</v>
      </c>
      <c r="N28" s="78">
        <v>5.0000000000000001E-3</v>
      </c>
    </row>
    <row r="29" spans="2:14">
      <c r="B29" t="s">
        <v>871</v>
      </c>
      <c r="C29" t="s">
        <v>872</v>
      </c>
      <c r="D29" t="s">
        <v>100</v>
      </c>
      <c r="E29" t="s">
        <v>856</v>
      </c>
      <c r="F29" t="s">
        <v>868</v>
      </c>
      <c r="G29" t="s">
        <v>102</v>
      </c>
      <c r="H29" s="77">
        <v>532687</v>
      </c>
      <c r="I29" s="77">
        <v>3515.2</v>
      </c>
      <c r="J29" s="77">
        <v>0</v>
      </c>
      <c r="K29" s="77">
        <v>18725.013424000001</v>
      </c>
      <c r="L29" s="78">
        <v>2.6800000000000001E-2</v>
      </c>
      <c r="M29" s="78">
        <v>2.2599999999999999E-2</v>
      </c>
      <c r="N29" s="78">
        <v>4.1999999999999997E-3</v>
      </c>
    </row>
    <row r="30" spans="2:14">
      <c r="B30" t="s">
        <v>873</v>
      </c>
      <c r="C30" t="s">
        <v>874</v>
      </c>
      <c r="D30" t="s">
        <v>100</v>
      </c>
      <c r="E30" t="s">
        <v>844</v>
      </c>
      <c r="F30" t="s">
        <v>868</v>
      </c>
      <c r="G30" t="s">
        <v>102</v>
      </c>
      <c r="H30" s="77">
        <v>282087</v>
      </c>
      <c r="I30" s="77">
        <v>3447.85</v>
      </c>
      <c r="J30" s="77">
        <v>0</v>
      </c>
      <c r="K30" s="77">
        <v>9725.9366295</v>
      </c>
      <c r="L30" s="78">
        <v>4.5999999999999999E-3</v>
      </c>
      <c r="M30" s="78">
        <v>1.17E-2</v>
      </c>
      <c r="N30" s="78">
        <v>2.2000000000000001E-3</v>
      </c>
    </row>
    <row r="31" spans="2:14">
      <c r="B31" s="79" t="s">
        <v>875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228</v>
      </c>
      <c r="C32" t="s">
        <v>228</v>
      </c>
      <c r="D32" s="16"/>
      <c r="E32" s="16"/>
      <c r="F32" t="s">
        <v>228</v>
      </c>
      <c r="G32" t="s">
        <v>228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647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876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228</v>
      </c>
      <c r="C36" t="s">
        <v>228</v>
      </c>
      <c r="D36" s="16"/>
      <c r="E36" s="16"/>
      <c r="F36" t="s">
        <v>228</v>
      </c>
      <c r="G36" t="s">
        <v>228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233</v>
      </c>
      <c r="D37" s="16"/>
      <c r="E37" s="16"/>
      <c r="F37" s="16"/>
      <c r="G37" s="16"/>
      <c r="H37" s="81">
        <v>1438666</v>
      </c>
      <c r="J37" s="81">
        <v>546.71735000000001</v>
      </c>
      <c r="K37" s="81">
        <v>530485.88647159399</v>
      </c>
      <c r="M37" s="80">
        <v>0.64</v>
      </c>
      <c r="N37" s="80">
        <v>0.11990000000000001</v>
      </c>
    </row>
    <row r="38" spans="2:14">
      <c r="B38" s="79" t="s">
        <v>877</v>
      </c>
      <c r="D38" s="16"/>
      <c r="E38" s="16"/>
      <c r="F38" s="16"/>
      <c r="G38" s="16"/>
      <c r="H38" s="81">
        <v>1116070</v>
      </c>
      <c r="J38" s="81">
        <v>546.71735000000001</v>
      </c>
      <c r="K38" s="81">
        <v>447066.82439254399</v>
      </c>
      <c r="M38" s="80">
        <v>0.53939999999999999</v>
      </c>
      <c r="N38" s="80">
        <v>0.10100000000000001</v>
      </c>
    </row>
    <row r="39" spans="2:14">
      <c r="B39" t="s">
        <v>878</v>
      </c>
      <c r="C39" t="s">
        <v>879</v>
      </c>
      <c r="D39" t="s">
        <v>650</v>
      </c>
      <c r="E39" t="s">
        <v>880</v>
      </c>
      <c r="F39" t="s">
        <v>653</v>
      </c>
      <c r="G39" t="s">
        <v>106</v>
      </c>
      <c r="H39" s="77">
        <v>22765</v>
      </c>
      <c r="I39" s="77">
        <v>7621</v>
      </c>
      <c r="J39" s="77">
        <v>0</v>
      </c>
      <c r="K39" s="77">
        <v>6271.73814975</v>
      </c>
      <c r="L39" s="78">
        <v>0</v>
      </c>
      <c r="M39" s="78">
        <v>7.6E-3</v>
      </c>
      <c r="N39" s="78">
        <v>1.4E-3</v>
      </c>
    </row>
    <row r="40" spans="2:14">
      <c r="B40" t="s">
        <v>881</v>
      </c>
      <c r="C40" t="s">
        <v>882</v>
      </c>
      <c r="D40" t="s">
        <v>650</v>
      </c>
      <c r="E40" t="s">
        <v>883</v>
      </c>
      <c r="F40" t="s">
        <v>839</v>
      </c>
      <c r="G40" t="s">
        <v>106</v>
      </c>
      <c r="H40" s="77">
        <v>55024</v>
      </c>
      <c r="I40" s="77">
        <v>4034</v>
      </c>
      <c r="J40" s="77">
        <v>0</v>
      </c>
      <c r="K40" s="77">
        <v>8024.1003983999999</v>
      </c>
      <c r="L40" s="78">
        <v>0</v>
      </c>
      <c r="M40" s="78">
        <v>9.7000000000000003E-3</v>
      </c>
      <c r="N40" s="78">
        <v>1.8E-3</v>
      </c>
    </row>
    <row r="41" spans="2:14">
      <c r="B41" t="s">
        <v>884</v>
      </c>
      <c r="C41" t="s">
        <v>885</v>
      </c>
      <c r="D41" t="s">
        <v>804</v>
      </c>
      <c r="E41" t="s">
        <v>886</v>
      </c>
      <c r="F41" t="s">
        <v>839</v>
      </c>
      <c r="G41" t="s">
        <v>106</v>
      </c>
      <c r="H41" s="77">
        <v>69009</v>
      </c>
      <c r="I41" s="77">
        <v>4197</v>
      </c>
      <c r="J41" s="77">
        <v>0</v>
      </c>
      <c r="K41" s="77">
        <v>10470.152443950001</v>
      </c>
      <c r="L41" s="78">
        <v>1E-4</v>
      </c>
      <c r="M41" s="78">
        <v>1.26E-2</v>
      </c>
      <c r="N41" s="78">
        <v>2.3999999999999998E-3</v>
      </c>
    </row>
    <row r="42" spans="2:14">
      <c r="B42" t="s">
        <v>887</v>
      </c>
      <c r="C42" t="s">
        <v>888</v>
      </c>
      <c r="D42" t="s">
        <v>804</v>
      </c>
      <c r="E42" t="s">
        <v>886</v>
      </c>
      <c r="F42" t="s">
        <v>839</v>
      </c>
      <c r="G42" t="s">
        <v>106</v>
      </c>
      <c r="H42" s="77">
        <v>20234</v>
      </c>
      <c r="I42" s="77">
        <v>32093</v>
      </c>
      <c r="J42" s="77">
        <v>25.74859</v>
      </c>
      <c r="K42" s="77">
        <v>23500.4654863</v>
      </c>
      <c r="L42" s="78">
        <v>0</v>
      </c>
      <c r="M42" s="78">
        <v>2.8400000000000002E-2</v>
      </c>
      <c r="N42" s="78">
        <v>5.3E-3</v>
      </c>
    </row>
    <row r="43" spans="2:14">
      <c r="B43" t="s">
        <v>889</v>
      </c>
      <c r="C43" t="s">
        <v>890</v>
      </c>
      <c r="D43" t="s">
        <v>820</v>
      </c>
      <c r="E43" t="s">
        <v>891</v>
      </c>
      <c r="F43" t="s">
        <v>839</v>
      </c>
      <c r="G43" t="s">
        <v>110</v>
      </c>
      <c r="H43" s="77">
        <v>93072</v>
      </c>
      <c r="I43" s="77">
        <v>13166</v>
      </c>
      <c r="J43" s="77">
        <v>0</v>
      </c>
      <c r="K43" s="77">
        <v>48184.626404543997</v>
      </c>
      <c r="L43" s="78">
        <v>0</v>
      </c>
      <c r="M43" s="78">
        <v>5.8099999999999999E-2</v>
      </c>
      <c r="N43" s="78">
        <v>1.09E-2</v>
      </c>
    </row>
    <row r="44" spans="2:14">
      <c r="B44" t="s">
        <v>892</v>
      </c>
      <c r="C44" t="s">
        <v>893</v>
      </c>
      <c r="D44" t="s">
        <v>123</v>
      </c>
      <c r="E44" t="s">
        <v>891</v>
      </c>
      <c r="F44" t="s">
        <v>839</v>
      </c>
      <c r="G44" t="s">
        <v>106</v>
      </c>
      <c r="H44" s="77">
        <v>35058</v>
      </c>
      <c r="I44" s="77">
        <v>2953</v>
      </c>
      <c r="J44" s="77">
        <v>0</v>
      </c>
      <c r="K44" s="77">
        <v>3742.4748051000001</v>
      </c>
      <c r="L44" s="78">
        <v>0</v>
      </c>
      <c r="M44" s="78">
        <v>4.4999999999999997E-3</v>
      </c>
      <c r="N44" s="78">
        <v>8.0000000000000004E-4</v>
      </c>
    </row>
    <row r="45" spans="2:14">
      <c r="B45" t="s">
        <v>894</v>
      </c>
      <c r="C45" t="s">
        <v>895</v>
      </c>
      <c r="D45" t="s">
        <v>650</v>
      </c>
      <c r="E45" t="s">
        <v>891</v>
      </c>
      <c r="F45" t="s">
        <v>839</v>
      </c>
      <c r="G45" t="s">
        <v>106</v>
      </c>
      <c r="H45" s="77">
        <v>56551</v>
      </c>
      <c r="I45" s="77">
        <v>17840</v>
      </c>
      <c r="J45" s="77">
        <v>0</v>
      </c>
      <c r="K45" s="77">
        <v>36470.644716000003</v>
      </c>
      <c r="L45" s="78">
        <v>0</v>
      </c>
      <c r="M45" s="78">
        <v>4.3999999999999997E-2</v>
      </c>
      <c r="N45" s="78">
        <v>8.2000000000000007E-3</v>
      </c>
    </row>
    <row r="46" spans="2:14">
      <c r="B46" t="s">
        <v>896</v>
      </c>
      <c r="C46" t="s">
        <v>897</v>
      </c>
      <c r="D46" t="s">
        <v>650</v>
      </c>
      <c r="E46" t="s">
        <v>898</v>
      </c>
      <c r="F46" t="s">
        <v>839</v>
      </c>
      <c r="G46" t="s">
        <v>106</v>
      </c>
      <c r="H46" s="77">
        <v>95876</v>
      </c>
      <c r="I46" s="77">
        <v>1863</v>
      </c>
      <c r="J46" s="77">
        <v>0</v>
      </c>
      <c r="K46" s="77">
        <v>6457.0041161999998</v>
      </c>
      <c r="L46" s="78">
        <v>1E-4</v>
      </c>
      <c r="M46" s="78">
        <v>7.7999999999999996E-3</v>
      </c>
      <c r="N46" s="78">
        <v>1.5E-3</v>
      </c>
    </row>
    <row r="47" spans="2:14">
      <c r="B47" t="s">
        <v>899</v>
      </c>
      <c r="C47" t="s">
        <v>900</v>
      </c>
      <c r="D47" t="s">
        <v>650</v>
      </c>
      <c r="E47" t="s">
        <v>901</v>
      </c>
      <c r="F47" t="s">
        <v>839</v>
      </c>
      <c r="G47" t="s">
        <v>106</v>
      </c>
      <c r="H47" s="77">
        <v>128354</v>
      </c>
      <c r="I47" s="77">
        <v>40939</v>
      </c>
      <c r="J47" s="77">
        <v>520.96875999999997</v>
      </c>
      <c r="K47" s="77">
        <v>190477.81003689999</v>
      </c>
      <c r="L47" s="78">
        <v>0</v>
      </c>
      <c r="M47" s="78">
        <v>0.2298</v>
      </c>
      <c r="N47" s="78">
        <v>4.2999999999999997E-2</v>
      </c>
    </row>
    <row r="48" spans="2:14">
      <c r="B48" t="s">
        <v>902</v>
      </c>
      <c r="C48" t="s">
        <v>903</v>
      </c>
      <c r="D48" t="s">
        <v>650</v>
      </c>
      <c r="E48" t="s">
        <v>901</v>
      </c>
      <c r="F48" t="s">
        <v>839</v>
      </c>
      <c r="G48" t="s">
        <v>106</v>
      </c>
      <c r="H48" s="77">
        <v>117665</v>
      </c>
      <c r="I48" s="77">
        <v>8283</v>
      </c>
      <c r="J48" s="77">
        <v>0</v>
      </c>
      <c r="K48" s="77">
        <v>35232.483899250001</v>
      </c>
      <c r="L48" s="78">
        <v>0</v>
      </c>
      <c r="M48" s="78">
        <v>4.2500000000000003E-2</v>
      </c>
      <c r="N48" s="78">
        <v>8.0000000000000002E-3</v>
      </c>
    </row>
    <row r="49" spans="2:14">
      <c r="B49" t="s">
        <v>904</v>
      </c>
      <c r="C49" t="s">
        <v>905</v>
      </c>
      <c r="D49" t="s">
        <v>650</v>
      </c>
      <c r="E49" t="s">
        <v>901</v>
      </c>
      <c r="F49" t="s">
        <v>839</v>
      </c>
      <c r="G49" t="s">
        <v>106</v>
      </c>
      <c r="H49" s="77">
        <v>141188</v>
      </c>
      <c r="I49" s="77">
        <v>3215</v>
      </c>
      <c r="J49" s="77">
        <v>0</v>
      </c>
      <c r="K49" s="77">
        <v>16409.187032999998</v>
      </c>
      <c r="L49" s="78">
        <v>0</v>
      </c>
      <c r="M49" s="78">
        <v>1.9800000000000002E-2</v>
      </c>
      <c r="N49" s="78">
        <v>3.7000000000000002E-3</v>
      </c>
    </row>
    <row r="50" spans="2:14">
      <c r="B50" t="s">
        <v>906</v>
      </c>
      <c r="C50" t="s">
        <v>907</v>
      </c>
      <c r="D50" t="s">
        <v>650</v>
      </c>
      <c r="E50" t="s">
        <v>901</v>
      </c>
      <c r="F50" t="s">
        <v>839</v>
      </c>
      <c r="G50" t="s">
        <v>106</v>
      </c>
      <c r="H50" s="77">
        <v>104884</v>
      </c>
      <c r="I50" s="77">
        <v>10118</v>
      </c>
      <c r="J50" s="77">
        <v>0</v>
      </c>
      <c r="K50" s="77">
        <v>38362.9696788</v>
      </c>
      <c r="L50" s="78">
        <v>0</v>
      </c>
      <c r="M50" s="78">
        <v>4.6300000000000001E-2</v>
      </c>
      <c r="N50" s="78">
        <v>8.6999999999999994E-3</v>
      </c>
    </row>
    <row r="51" spans="2:14">
      <c r="B51" t="s">
        <v>908</v>
      </c>
      <c r="C51" t="s">
        <v>909</v>
      </c>
      <c r="D51" t="s">
        <v>650</v>
      </c>
      <c r="E51" t="s">
        <v>901</v>
      </c>
      <c r="F51" t="s">
        <v>839</v>
      </c>
      <c r="G51" t="s">
        <v>106</v>
      </c>
      <c r="H51" s="77">
        <v>21477</v>
      </c>
      <c r="I51" s="77">
        <v>7471</v>
      </c>
      <c r="J51" s="77">
        <v>0</v>
      </c>
      <c r="K51" s="77">
        <v>5800.43621205</v>
      </c>
      <c r="L51" s="78">
        <v>0</v>
      </c>
      <c r="M51" s="78">
        <v>7.0000000000000001E-3</v>
      </c>
      <c r="N51" s="78">
        <v>1.2999999999999999E-3</v>
      </c>
    </row>
    <row r="52" spans="2:14">
      <c r="B52" t="s">
        <v>910</v>
      </c>
      <c r="C52" t="s">
        <v>911</v>
      </c>
      <c r="D52" t="s">
        <v>650</v>
      </c>
      <c r="E52" t="s">
        <v>912</v>
      </c>
      <c r="F52" t="s">
        <v>839</v>
      </c>
      <c r="G52" t="s">
        <v>106</v>
      </c>
      <c r="H52" s="77">
        <v>154913</v>
      </c>
      <c r="I52" s="77">
        <v>3154</v>
      </c>
      <c r="J52" s="77">
        <v>0</v>
      </c>
      <c r="K52" s="77">
        <v>17662.731012299999</v>
      </c>
      <c r="L52" s="78">
        <v>2.0000000000000001E-4</v>
      </c>
      <c r="M52" s="78">
        <v>2.1299999999999999E-2</v>
      </c>
      <c r="N52" s="78">
        <v>4.0000000000000001E-3</v>
      </c>
    </row>
    <row r="53" spans="2:14">
      <c r="B53" s="79" t="s">
        <v>913</v>
      </c>
      <c r="D53" s="16"/>
      <c r="E53" s="16"/>
      <c r="F53" s="16"/>
      <c r="G53" s="16"/>
      <c r="H53" s="81">
        <v>186199</v>
      </c>
      <c r="J53" s="81">
        <v>0</v>
      </c>
      <c r="K53" s="81">
        <v>72275.563576050001</v>
      </c>
      <c r="M53" s="80">
        <v>8.72E-2</v>
      </c>
      <c r="N53" s="80">
        <v>1.6299999999999999E-2</v>
      </c>
    </row>
    <row r="54" spans="2:14">
      <c r="B54" t="s">
        <v>914</v>
      </c>
      <c r="C54" t="s">
        <v>915</v>
      </c>
      <c r="D54" t="s">
        <v>650</v>
      </c>
      <c r="E54" t="s">
        <v>891</v>
      </c>
      <c r="F54" t="s">
        <v>868</v>
      </c>
      <c r="G54" t="s">
        <v>106</v>
      </c>
      <c r="H54" s="77">
        <v>153363</v>
      </c>
      <c r="I54" s="77">
        <v>10961</v>
      </c>
      <c r="J54" s="77">
        <v>0</v>
      </c>
      <c r="K54" s="77">
        <v>60768.578124450003</v>
      </c>
      <c r="L54" s="78">
        <v>0</v>
      </c>
      <c r="M54" s="78">
        <v>7.3300000000000004E-2</v>
      </c>
      <c r="N54" s="78">
        <v>1.37E-2</v>
      </c>
    </row>
    <row r="55" spans="2:14">
      <c r="B55" t="s">
        <v>916</v>
      </c>
      <c r="C55" t="s">
        <v>917</v>
      </c>
      <c r="D55" t="s">
        <v>918</v>
      </c>
      <c r="E55" t="s">
        <v>891</v>
      </c>
      <c r="F55" t="s">
        <v>868</v>
      </c>
      <c r="G55" t="s">
        <v>106</v>
      </c>
      <c r="H55" s="77">
        <v>32836</v>
      </c>
      <c r="I55" s="77">
        <v>9694</v>
      </c>
      <c r="J55" s="77">
        <v>0</v>
      </c>
      <c r="K55" s="77">
        <v>11506.9854516</v>
      </c>
      <c r="L55" s="78">
        <v>0</v>
      </c>
      <c r="M55" s="78">
        <v>1.3899999999999999E-2</v>
      </c>
      <c r="N55" s="78">
        <v>2.5999999999999999E-3</v>
      </c>
    </row>
    <row r="56" spans="2:14">
      <c r="B56" s="79" t="s">
        <v>647</v>
      </c>
      <c r="D56" s="16"/>
      <c r="E56" s="16"/>
      <c r="F56" s="16"/>
      <c r="G56" s="16"/>
      <c r="H56" s="81">
        <v>136397</v>
      </c>
      <c r="J56" s="81">
        <v>0</v>
      </c>
      <c r="K56" s="81">
        <v>11143.498503000001</v>
      </c>
      <c r="M56" s="80">
        <v>1.34E-2</v>
      </c>
      <c r="N56" s="80">
        <v>2.5000000000000001E-3</v>
      </c>
    </row>
    <row r="57" spans="2:14">
      <c r="B57" t="s">
        <v>919</v>
      </c>
      <c r="C57" t="s">
        <v>920</v>
      </c>
      <c r="D57" t="s">
        <v>918</v>
      </c>
      <c r="E57" t="s">
        <v>921</v>
      </c>
      <c r="F57" t="s">
        <v>839</v>
      </c>
      <c r="G57" t="s">
        <v>106</v>
      </c>
      <c r="H57" s="77">
        <v>136397</v>
      </c>
      <c r="I57" s="77">
        <v>2260</v>
      </c>
      <c r="J57" s="77">
        <v>0</v>
      </c>
      <c r="K57" s="77">
        <v>11143.498503000001</v>
      </c>
      <c r="L57" s="78">
        <v>1E-4</v>
      </c>
      <c r="M57" s="78">
        <v>1.34E-2</v>
      </c>
      <c r="N57" s="78">
        <v>2.5000000000000001E-3</v>
      </c>
    </row>
    <row r="58" spans="2:14">
      <c r="B58" s="79" t="s">
        <v>876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228</v>
      </c>
      <c r="C59" t="s">
        <v>228</v>
      </c>
      <c r="D59" s="16"/>
      <c r="E59" s="16"/>
      <c r="F59" t="s">
        <v>228</v>
      </c>
      <c r="G59" t="s">
        <v>228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235</v>
      </c>
      <c r="D60" s="16"/>
      <c r="E60" s="16"/>
      <c r="F60" s="16"/>
      <c r="G60" s="16"/>
    </row>
    <row r="61" spans="2:14">
      <c r="B61" t="s">
        <v>310</v>
      </c>
      <c r="D61" s="16"/>
      <c r="E61" s="16"/>
      <c r="F61" s="16"/>
      <c r="G61" s="16"/>
    </row>
    <row r="62" spans="2:14">
      <c r="B62" t="s">
        <v>311</v>
      </c>
      <c r="D62" s="16"/>
      <c r="E62" s="16"/>
      <c r="F62" s="16"/>
      <c r="G62" s="16"/>
    </row>
    <row r="63" spans="2:14">
      <c r="B63" t="s">
        <v>312</v>
      </c>
      <c r="D63" s="16"/>
      <c r="E63" s="16"/>
      <c r="F63" s="16"/>
      <c r="G63" s="16"/>
    </row>
    <row r="64" spans="2:14">
      <c r="B64" t="s">
        <v>313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7519648.2800000003</v>
      </c>
      <c r="K11" s="7"/>
      <c r="L11" s="75">
        <v>21395.783529705001</v>
      </c>
      <c r="M11" s="7"/>
      <c r="N11" s="76">
        <v>1</v>
      </c>
      <c r="O11" s="76">
        <v>4.7999999999999996E-3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7491269.2800000003</v>
      </c>
      <c r="L12" s="81">
        <v>4292.4972974399998</v>
      </c>
      <c r="N12" s="80">
        <v>0.2006</v>
      </c>
      <c r="O12" s="80">
        <v>1E-3</v>
      </c>
    </row>
    <row r="13" spans="2:65">
      <c r="B13" s="79" t="s">
        <v>922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7491269.2800000003</v>
      </c>
      <c r="L17" s="81">
        <v>4292.4972974399998</v>
      </c>
      <c r="N17" s="80">
        <v>0.2006</v>
      </c>
      <c r="O17" s="80">
        <v>1E-3</v>
      </c>
    </row>
    <row r="18" spans="2:15">
      <c r="B18" t="s">
        <v>924</v>
      </c>
      <c r="C18" t="s">
        <v>925</v>
      </c>
      <c r="D18" t="s">
        <v>100</v>
      </c>
      <c r="E18" t="s">
        <v>926</v>
      </c>
      <c r="F18" t="s">
        <v>839</v>
      </c>
      <c r="G18" t="s">
        <v>381</v>
      </c>
      <c r="H18" t="s">
        <v>210</v>
      </c>
      <c r="I18" t="s">
        <v>102</v>
      </c>
      <c r="J18" s="77">
        <v>7491269.2800000003</v>
      </c>
      <c r="K18" s="77">
        <v>57.3</v>
      </c>
      <c r="L18" s="77">
        <v>4292.4972974399998</v>
      </c>
      <c r="M18" s="78">
        <v>2.1399999999999999E-2</v>
      </c>
      <c r="N18" s="78">
        <v>0.2006</v>
      </c>
      <c r="O18" s="78">
        <v>1E-3</v>
      </c>
    </row>
    <row r="19" spans="2:15">
      <c r="B19" s="79" t="s">
        <v>647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28379</v>
      </c>
      <c r="L21" s="81">
        <v>17103.286232265</v>
      </c>
      <c r="N21" s="80">
        <v>0.7994</v>
      </c>
      <c r="O21" s="80">
        <v>3.8999999999999998E-3</v>
      </c>
    </row>
    <row r="22" spans="2:15">
      <c r="B22" s="79" t="s">
        <v>922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I25" t="s">
        <v>228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28379</v>
      </c>
      <c r="L26" s="81">
        <v>17103.286232265</v>
      </c>
      <c r="N26" s="80">
        <v>0.7994</v>
      </c>
      <c r="O26" s="80">
        <v>3.8999999999999998E-3</v>
      </c>
    </row>
    <row r="27" spans="2:15">
      <c r="B27" t="s">
        <v>927</v>
      </c>
      <c r="C27" t="s">
        <v>928</v>
      </c>
      <c r="D27" t="s">
        <v>123</v>
      </c>
      <c r="E27" t="s">
        <v>929</v>
      </c>
      <c r="F27" t="s">
        <v>839</v>
      </c>
      <c r="G27" t="s">
        <v>228</v>
      </c>
      <c r="H27" t="s">
        <v>630</v>
      </c>
      <c r="I27" t="s">
        <v>106</v>
      </c>
      <c r="J27" s="77">
        <v>17512</v>
      </c>
      <c r="K27" s="77">
        <v>16998</v>
      </c>
      <c r="L27" s="77">
        <v>10760.733482400001</v>
      </c>
      <c r="M27" s="78">
        <v>0</v>
      </c>
      <c r="N27" s="78">
        <v>0.50290000000000001</v>
      </c>
      <c r="O27" s="78">
        <v>2.3999999999999998E-3</v>
      </c>
    </row>
    <row r="28" spans="2:15">
      <c r="B28" t="s">
        <v>930</v>
      </c>
      <c r="C28" t="s">
        <v>931</v>
      </c>
      <c r="D28" t="s">
        <v>123</v>
      </c>
      <c r="E28" t="s">
        <v>932</v>
      </c>
      <c r="F28" t="s">
        <v>839</v>
      </c>
      <c r="G28" t="s">
        <v>228</v>
      </c>
      <c r="H28" t="s">
        <v>630</v>
      </c>
      <c r="I28" t="s">
        <v>106</v>
      </c>
      <c r="J28" s="77">
        <v>10867</v>
      </c>
      <c r="K28" s="77">
        <v>16145.3</v>
      </c>
      <c r="L28" s="77">
        <v>6342.5527498649999</v>
      </c>
      <c r="M28" s="78">
        <v>1E-4</v>
      </c>
      <c r="N28" s="78">
        <v>0.2964</v>
      </c>
      <c r="O28" s="78">
        <v>1.4E-3</v>
      </c>
    </row>
    <row r="29" spans="2:15">
      <c r="B29" s="79" t="s">
        <v>647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228</v>
      </c>
      <c r="C30" t="s">
        <v>228</v>
      </c>
      <c r="D30" s="16"/>
      <c r="E30" s="16"/>
      <c r="F30" t="s">
        <v>228</v>
      </c>
      <c r="G30" t="s">
        <v>228</v>
      </c>
      <c r="I30" t="s">
        <v>228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235</v>
      </c>
      <c r="C31" s="16"/>
      <c r="D31" s="16"/>
      <c r="E31" s="16"/>
    </row>
    <row r="32" spans="2:15">
      <c r="B32" t="s">
        <v>310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122500</v>
      </c>
      <c r="H11" s="7"/>
      <c r="I11" s="75">
        <v>2077.6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122500</v>
      </c>
      <c r="I12" s="81">
        <v>2077.6</v>
      </c>
      <c r="K12" s="80">
        <v>1</v>
      </c>
      <c r="L12" s="80">
        <v>5.0000000000000001E-4</v>
      </c>
    </row>
    <row r="13" spans="2:60">
      <c r="B13" s="79" t="s">
        <v>933</v>
      </c>
      <c r="D13" s="16"/>
      <c r="E13" s="16"/>
      <c r="G13" s="81">
        <v>122500</v>
      </c>
      <c r="I13" s="81">
        <v>2077.6</v>
      </c>
      <c r="K13" s="80">
        <v>1</v>
      </c>
      <c r="L13" s="80">
        <v>5.0000000000000001E-4</v>
      </c>
    </row>
    <row r="14" spans="2:60">
      <c r="B14" t="s">
        <v>934</v>
      </c>
      <c r="C14" t="s">
        <v>935</v>
      </c>
      <c r="D14" t="s">
        <v>100</v>
      </c>
      <c r="E14" t="s">
        <v>616</v>
      </c>
      <c r="F14" t="s">
        <v>102</v>
      </c>
      <c r="G14" s="77">
        <v>122500</v>
      </c>
      <c r="H14" s="77">
        <v>1696</v>
      </c>
      <c r="I14" s="77">
        <v>2077.6</v>
      </c>
      <c r="J14" s="78">
        <v>6.13E-2</v>
      </c>
      <c r="K14" s="78">
        <v>1</v>
      </c>
      <c r="L14" s="78">
        <v>5.0000000000000001E-4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936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228</v>
      </c>
      <c r="C17" t="s">
        <v>228</v>
      </c>
      <c r="D17" s="16"/>
      <c r="E17" t="s">
        <v>228</v>
      </c>
      <c r="F17" t="s">
        <v>228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310</v>
      </c>
      <c r="D19" s="16"/>
      <c r="E19" s="16"/>
    </row>
    <row r="20" spans="2:12">
      <c r="B20" t="s">
        <v>311</v>
      </c>
      <c r="D20" s="16"/>
      <c r="E20" s="16"/>
    </row>
    <row r="21" spans="2:12">
      <c r="B21" t="s">
        <v>312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34191</v>
      </c>
      <c r="H11" s="7"/>
      <c r="I11" s="75">
        <v>455.08859999999999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991</v>
      </c>
      <c r="I12" s="81">
        <v>431.08499999999998</v>
      </c>
      <c r="K12" s="80">
        <v>0.94730000000000003</v>
      </c>
      <c r="L12" s="80">
        <v>1E-4</v>
      </c>
    </row>
    <row r="13" spans="2:61">
      <c r="B13" s="79" t="s">
        <v>937</v>
      </c>
      <c r="C13" s="16"/>
      <c r="D13" s="16"/>
      <c r="E13" s="16"/>
      <c r="G13" s="81">
        <v>991</v>
      </c>
      <c r="I13" s="81">
        <v>431.08499999999998</v>
      </c>
      <c r="K13" s="80">
        <v>0.94730000000000003</v>
      </c>
      <c r="L13" s="80">
        <v>1E-4</v>
      </c>
    </row>
    <row r="14" spans="2:61">
      <c r="B14" t="s">
        <v>938</v>
      </c>
      <c r="C14" t="s">
        <v>939</v>
      </c>
      <c r="D14" t="s">
        <v>100</v>
      </c>
      <c r="E14" t="s">
        <v>123</v>
      </c>
      <c r="F14" t="s">
        <v>102</v>
      </c>
      <c r="G14" s="77">
        <v>991</v>
      </c>
      <c r="H14" s="77">
        <v>43500</v>
      </c>
      <c r="I14" s="77">
        <v>431.08499999999998</v>
      </c>
      <c r="J14" s="78">
        <v>0</v>
      </c>
      <c r="K14" s="78">
        <v>0.94730000000000003</v>
      </c>
      <c r="L14" s="78">
        <v>1E-4</v>
      </c>
    </row>
    <row r="15" spans="2:61">
      <c r="B15" s="79" t="s">
        <v>940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33200</v>
      </c>
      <c r="I21" s="81">
        <v>24.003599999999999</v>
      </c>
      <c r="K21" s="80">
        <v>5.2699999999999997E-2</v>
      </c>
      <c r="L21" s="80">
        <v>0</v>
      </c>
    </row>
    <row r="22" spans="2:12">
      <c r="B22" s="79" t="s">
        <v>937</v>
      </c>
      <c r="C22" s="16"/>
      <c r="D22" s="16"/>
      <c r="E22" s="16"/>
      <c r="G22" s="81">
        <v>33200</v>
      </c>
      <c r="I22" s="81">
        <v>24.003599999999999</v>
      </c>
      <c r="K22" s="80">
        <v>5.2699999999999997E-2</v>
      </c>
      <c r="L22" s="80">
        <v>0</v>
      </c>
    </row>
    <row r="23" spans="2:12">
      <c r="B23" t="s">
        <v>942</v>
      </c>
      <c r="C23" t="s">
        <v>943</v>
      </c>
      <c r="D23" t="s">
        <v>123</v>
      </c>
      <c r="E23" t="s">
        <v>944</v>
      </c>
      <c r="F23" t="s">
        <v>106</v>
      </c>
      <c r="G23" s="77">
        <v>33200</v>
      </c>
      <c r="H23" s="77">
        <v>20</v>
      </c>
      <c r="I23" s="77">
        <v>24.003599999999999</v>
      </c>
      <c r="J23" s="78">
        <v>0</v>
      </c>
      <c r="K23" s="78">
        <v>5.2699999999999997E-2</v>
      </c>
      <c r="L23" s="78">
        <v>0</v>
      </c>
    </row>
    <row r="24" spans="2:12">
      <c r="B24" s="79" t="s">
        <v>945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B34" t="s">
        <v>311</v>
      </c>
      <c r="C34" s="16"/>
      <c r="D34" s="16"/>
      <c r="E34" s="16"/>
    </row>
    <row r="35" spans="2:5">
      <c r="B35" t="s">
        <v>312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11265571.279999999</v>
      </c>
      <c r="H11" s="25"/>
      <c r="I11" s="75">
        <v>40866.116968086775</v>
      </c>
      <c r="J11" s="76">
        <v>1</v>
      </c>
      <c r="K11" s="76">
        <v>9.1999999999999998E-3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11265571.279999999</v>
      </c>
      <c r="H14" s="19"/>
      <c r="I14" s="81">
        <v>40866.116968086775</v>
      </c>
      <c r="J14" s="80">
        <v>1</v>
      </c>
      <c r="K14" s="80">
        <v>9.1999999999999998E-3</v>
      </c>
      <c r="BF14" s="16" t="s">
        <v>126</v>
      </c>
    </row>
    <row r="15" spans="1:60">
      <c r="B15" t="s">
        <v>947</v>
      </c>
      <c r="C15" t="s">
        <v>948</v>
      </c>
      <c r="D15" t="s">
        <v>123</v>
      </c>
      <c r="E15" t="s">
        <v>944</v>
      </c>
      <c r="F15" t="s">
        <v>110</v>
      </c>
      <c r="G15" s="77">
        <v>131</v>
      </c>
      <c r="H15" s="77">
        <v>4.261E-3</v>
      </c>
      <c r="I15" s="77">
        <v>2.1949186502E-5</v>
      </c>
      <c r="J15" s="78">
        <v>0</v>
      </c>
      <c r="K15" s="78">
        <v>0</v>
      </c>
      <c r="BF15" s="16" t="s">
        <v>127</v>
      </c>
    </row>
    <row r="16" spans="1:60">
      <c r="B16" t="s">
        <v>949</v>
      </c>
      <c r="C16" t="s">
        <v>950</v>
      </c>
      <c r="D16" t="s">
        <v>123</v>
      </c>
      <c r="E16" t="s">
        <v>944</v>
      </c>
      <c r="F16" t="s">
        <v>113</v>
      </c>
      <c r="G16" s="77">
        <v>70</v>
      </c>
      <c r="H16" s="77">
        <v>7.639E-3</v>
      </c>
      <c r="I16" s="77">
        <v>2.388745856E-5</v>
      </c>
      <c r="J16" s="78">
        <v>0</v>
      </c>
      <c r="K16" s="78">
        <v>0</v>
      </c>
      <c r="BF16" s="16" t="s">
        <v>128</v>
      </c>
    </row>
    <row r="17" spans="2:58">
      <c r="B17" t="s">
        <v>951</v>
      </c>
      <c r="C17" t="s">
        <v>952</v>
      </c>
      <c r="D17" t="s">
        <v>123</v>
      </c>
      <c r="E17" t="s">
        <v>944</v>
      </c>
      <c r="F17" t="s">
        <v>110</v>
      </c>
      <c r="G17" s="77">
        <v>427007.72</v>
      </c>
      <c r="H17" s="77">
        <v>100</v>
      </c>
      <c r="I17" s="77">
        <v>1679.0797565840001</v>
      </c>
      <c r="J17" s="78">
        <v>4.1099999999999998E-2</v>
      </c>
      <c r="K17" s="78">
        <v>4.0000000000000002E-4</v>
      </c>
      <c r="BF17" s="16" t="s">
        <v>129</v>
      </c>
    </row>
    <row r="18" spans="2:58">
      <c r="B18" t="s">
        <v>953</v>
      </c>
      <c r="C18" t="s">
        <v>954</v>
      </c>
      <c r="D18" t="s">
        <v>123</v>
      </c>
      <c r="E18" t="s">
        <v>944</v>
      </c>
      <c r="F18" t="s">
        <v>113</v>
      </c>
      <c r="G18" s="77">
        <v>12600</v>
      </c>
      <c r="H18" s="77">
        <v>100</v>
      </c>
      <c r="I18" s="77">
        <v>56.286720000000003</v>
      </c>
      <c r="J18" s="78">
        <v>1.4E-3</v>
      </c>
      <c r="K18" s="78">
        <v>0</v>
      </c>
      <c r="BF18" s="16" t="s">
        <v>130</v>
      </c>
    </row>
    <row r="19" spans="2:58">
      <c r="B19" t="s">
        <v>955</v>
      </c>
      <c r="C19" t="s">
        <v>956</v>
      </c>
      <c r="D19" t="s">
        <v>123</v>
      </c>
      <c r="E19" t="s">
        <v>944</v>
      </c>
      <c r="F19" t="s">
        <v>106</v>
      </c>
      <c r="G19" s="77">
        <v>10824550.560000001</v>
      </c>
      <c r="H19" s="77">
        <v>100</v>
      </c>
      <c r="I19" s="77">
        <v>39130.750274400001</v>
      </c>
      <c r="J19" s="78">
        <v>0.95750000000000002</v>
      </c>
      <c r="K19" s="78">
        <v>8.8000000000000005E-3</v>
      </c>
      <c r="BF19" s="16" t="s">
        <v>131</v>
      </c>
    </row>
    <row r="20" spans="2:58">
      <c r="B20" t="s">
        <v>957</v>
      </c>
      <c r="C20" t="s">
        <v>958</v>
      </c>
      <c r="D20" t="s">
        <v>123</v>
      </c>
      <c r="E20" t="s">
        <v>944</v>
      </c>
      <c r="F20" t="s">
        <v>106</v>
      </c>
      <c r="G20" s="77">
        <v>160</v>
      </c>
      <c r="H20" s="77">
        <v>1.3301749999999999E-2</v>
      </c>
      <c r="I20" s="77">
        <v>7.6937322E-5</v>
      </c>
      <c r="J20" s="78">
        <v>0</v>
      </c>
      <c r="K20" s="78">
        <v>0</v>
      </c>
      <c r="BF20" s="16" t="s">
        <v>132</v>
      </c>
    </row>
    <row r="21" spans="2:58">
      <c r="B21" t="s">
        <v>959</v>
      </c>
      <c r="C21" t="s">
        <v>960</v>
      </c>
      <c r="D21" t="s">
        <v>123</v>
      </c>
      <c r="E21" t="s">
        <v>944</v>
      </c>
      <c r="F21" t="s">
        <v>106</v>
      </c>
      <c r="G21" s="77">
        <v>584</v>
      </c>
      <c r="H21" s="77">
        <v>4.1377499999999999E-3</v>
      </c>
      <c r="I21" s="77">
        <v>8.7354522899999996E-5</v>
      </c>
      <c r="J21" s="78">
        <v>0</v>
      </c>
      <c r="K21" s="78">
        <v>0</v>
      </c>
      <c r="BF21" s="16" t="s">
        <v>123</v>
      </c>
    </row>
    <row r="22" spans="2:58">
      <c r="B22" t="s">
        <v>961</v>
      </c>
      <c r="C22" t="s">
        <v>962</v>
      </c>
      <c r="D22" t="s">
        <v>123</v>
      </c>
      <c r="E22" t="s">
        <v>944</v>
      </c>
      <c r="F22" t="s">
        <v>110</v>
      </c>
      <c r="G22" s="77">
        <v>365</v>
      </c>
      <c r="H22" s="77">
        <v>4.5449999999999999E-4</v>
      </c>
      <c r="I22" s="77">
        <v>6.523224885E-6</v>
      </c>
      <c r="J22" s="78">
        <v>0</v>
      </c>
      <c r="K22" s="78">
        <v>0</v>
      </c>
    </row>
    <row r="23" spans="2:58">
      <c r="B23" t="s">
        <v>963</v>
      </c>
      <c r="C23" t="s">
        <v>964</v>
      </c>
      <c r="D23" t="s">
        <v>123</v>
      </c>
      <c r="E23" t="s">
        <v>944</v>
      </c>
      <c r="F23" t="s">
        <v>106</v>
      </c>
      <c r="G23" s="77">
        <v>103</v>
      </c>
      <c r="H23" s="77">
        <v>1.211406E-4</v>
      </c>
      <c r="I23" s="77">
        <v>4.5106096707E-7</v>
      </c>
      <c r="J23" s="78">
        <v>0</v>
      </c>
      <c r="K23" s="78">
        <v>0</v>
      </c>
    </row>
    <row r="24" spans="2:58">
      <c r="B24" t="s">
        <v>235</v>
      </c>
      <c r="C24" s="19"/>
      <c r="D24" s="19"/>
      <c r="E24" s="19"/>
      <c r="F24" s="19"/>
      <c r="G24" s="19"/>
      <c r="H24" s="19"/>
    </row>
    <row r="25" spans="2:58">
      <c r="B25" t="s">
        <v>310</v>
      </c>
      <c r="C25" s="19"/>
      <c r="D25" s="19"/>
      <c r="E25" s="19"/>
      <c r="F25" s="19"/>
      <c r="G25" s="19"/>
      <c r="H25" s="19"/>
    </row>
    <row r="26" spans="2:58">
      <c r="B26" t="s">
        <v>311</v>
      </c>
      <c r="C26" s="19"/>
      <c r="D26" s="19"/>
      <c r="E26" s="19"/>
      <c r="F26" s="19"/>
      <c r="G26" s="19"/>
      <c r="H26" s="19"/>
    </row>
    <row r="27" spans="2:58">
      <c r="B27" t="s">
        <v>312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965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228</v>
      </c>
      <c r="C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966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310</v>
      </c>
    </row>
    <row r="42" spans="2:17">
      <c r="B42" t="s">
        <v>311</v>
      </c>
    </row>
    <row r="43" spans="2:17">
      <c r="B43" t="s">
        <v>312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310</v>
      </c>
    </row>
    <row r="29" spans="2:16">
      <c r="B29" t="s">
        <v>311</v>
      </c>
    </row>
    <row r="30" spans="2:16">
      <c r="B30" t="s">
        <v>312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310</v>
      </c>
      <c r="D27" s="16"/>
      <c r="E27" s="16"/>
      <c r="F27" s="16"/>
    </row>
    <row r="28" spans="2:19">
      <c r="B28" t="s">
        <v>311</v>
      </c>
      <c r="D28" s="16"/>
      <c r="E28" s="16"/>
      <c r="F28" s="16"/>
    </row>
    <row r="29" spans="2:19">
      <c r="B29" t="s">
        <v>312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3.21</v>
      </c>
      <c r="K11" s="7"/>
      <c r="L11" s="7"/>
      <c r="M11" s="76">
        <v>0.1019</v>
      </c>
      <c r="N11" s="75">
        <v>19762878.98</v>
      </c>
      <c r="O11" s="7"/>
      <c r="P11" s="75">
        <v>17737.930504481999</v>
      </c>
      <c r="Q11" s="7"/>
      <c r="R11" s="76">
        <v>1</v>
      </c>
      <c r="S11" s="76">
        <v>4.0000000000000001E-3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3.21</v>
      </c>
      <c r="M12" s="80">
        <v>0.1019</v>
      </c>
      <c r="N12" s="81">
        <v>19762878.98</v>
      </c>
      <c r="P12" s="81">
        <v>17737.930504481999</v>
      </c>
      <c r="R12" s="80">
        <v>1</v>
      </c>
      <c r="S12" s="80">
        <v>4.0000000000000001E-3</v>
      </c>
    </row>
    <row r="13" spans="2:81">
      <c r="B13" s="79" t="s">
        <v>977</v>
      </c>
      <c r="C13" s="16"/>
      <c r="D13" s="16"/>
      <c r="E13" s="16"/>
      <c r="J13" s="81">
        <v>0.25</v>
      </c>
      <c r="M13" s="80">
        <v>2.2800000000000001E-2</v>
      </c>
      <c r="N13" s="81">
        <v>509200</v>
      </c>
      <c r="P13" s="81">
        <v>567.04512</v>
      </c>
      <c r="R13" s="80">
        <v>3.2000000000000001E-2</v>
      </c>
      <c r="S13" s="80">
        <v>1E-4</v>
      </c>
    </row>
    <row r="14" spans="2:81">
      <c r="B14" t="s">
        <v>981</v>
      </c>
      <c r="C14" t="s">
        <v>982</v>
      </c>
      <c r="D14" t="s">
        <v>123</v>
      </c>
      <c r="E14" t="s">
        <v>449</v>
      </c>
      <c r="F14" t="s">
        <v>450</v>
      </c>
      <c r="G14" t="s">
        <v>446</v>
      </c>
      <c r="H14" t="s">
        <v>150</v>
      </c>
      <c r="I14" t="s">
        <v>983</v>
      </c>
      <c r="J14" s="77">
        <v>0.25</v>
      </c>
      <c r="K14" t="s">
        <v>102</v>
      </c>
      <c r="L14" s="78">
        <v>3.15E-2</v>
      </c>
      <c r="M14" s="78">
        <v>2.2800000000000001E-2</v>
      </c>
      <c r="N14" s="77">
        <v>509200</v>
      </c>
      <c r="O14" s="77">
        <v>111.36</v>
      </c>
      <c r="P14" s="77">
        <v>567.04512</v>
      </c>
      <c r="Q14" s="78">
        <v>8.8999999999999999E-3</v>
      </c>
      <c r="R14" s="78">
        <v>3.2000000000000001E-2</v>
      </c>
      <c r="S14" s="78">
        <v>1E-4</v>
      </c>
    </row>
    <row r="15" spans="2:81">
      <c r="B15" s="79" t="s">
        <v>978</v>
      </c>
      <c r="C15" s="16"/>
      <c r="D15" s="16"/>
      <c r="E15" s="16"/>
      <c r="J15" s="81">
        <v>3.3</v>
      </c>
      <c r="M15" s="80">
        <v>0.1045</v>
      </c>
      <c r="N15" s="81">
        <v>19253678.98</v>
      </c>
      <c r="P15" s="81">
        <v>17170.885384482001</v>
      </c>
      <c r="R15" s="80">
        <v>0.96799999999999997</v>
      </c>
      <c r="S15" s="80">
        <v>3.8999999999999998E-3</v>
      </c>
    </row>
    <row r="16" spans="2:81">
      <c r="B16" t="s">
        <v>984</v>
      </c>
      <c r="C16" t="s">
        <v>985</v>
      </c>
      <c r="D16" t="s">
        <v>123</v>
      </c>
      <c r="E16" t="s">
        <v>986</v>
      </c>
      <c r="F16" t="s">
        <v>539</v>
      </c>
      <c r="G16" t="s">
        <v>459</v>
      </c>
      <c r="H16" t="s">
        <v>150</v>
      </c>
      <c r="I16" t="s">
        <v>499</v>
      </c>
      <c r="J16" s="77">
        <v>0.53</v>
      </c>
      <c r="K16" t="s">
        <v>102</v>
      </c>
      <c r="L16" s="78">
        <v>3.4200000000000001E-2</v>
      </c>
      <c r="M16" s="78">
        <v>6.7400000000000002E-2</v>
      </c>
      <c r="N16" s="77">
        <v>18329.599999999999</v>
      </c>
      <c r="O16" s="77">
        <v>99.88</v>
      </c>
      <c r="P16" s="77">
        <v>18.307604479999998</v>
      </c>
      <c r="Q16" s="78">
        <v>5.0000000000000001E-4</v>
      </c>
      <c r="R16" s="78">
        <v>1E-3</v>
      </c>
      <c r="S16" s="78">
        <v>0</v>
      </c>
    </row>
    <row r="17" spans="2:19">
      <c r="B17" t="s">
        <v>987</v>
      </c>
      <c r="C17" t="s">
        <v>988</v>
      </c>
      <c r="D17" t="s">
        <v>123</v>
      </c>
      <c r="E17" t="s">
        <v>989</v>
      </c>
      <c r="F17" t="s">
        <v>616</v>
      </c>
      <c r="G17" t="s">
        <v>459</v>
      </c>
      <c r="H17" t="s">
        <v>150</v>
      </c>
      <c r="I17" t="s">
        <v>990</v>
      </c>
      <c r="J17" s="77">
        <v>2.88</v>
      </c>
      <c r="K17" t="s">
        <v>102</v>
      </c>
      <c r="L17" s="78">
        <v>4.4699999999999997E-2</v>
      </c>
      <c r="M17" s="78">
        <v>0.10299999999999999</v>
      </c>
      <c r="N17" s="77">
        <v>5435349.3799999999</v>
      </c>
      <c r="O17" s="77">
        <v>86.29</v>
      </c>
      <c r="P17" s="77">
        <v>4690.162980002</v>
      </c>
      <c r="Q17" s="78">
        <v>0.01</v>
      </c>
      <c r="R17" s="78">
        <v>0.26440000000000002</v>
      </c>
      <c r="S17" s="78">
        <v>1.1000000000000001E-3</v>
      </c>
    </row>
    <row r="18" spans="2:19">
      <c r="B18" t="s">
        <v>991</v>
      </c>
      <c r="C18" t="s">
        <v>992</v>
      </c>
      <c r="D18" t="s">
        <v>123</v>
      </c>
      <c r="E18" t="s">
        <v>993</v>
      </c>
      <c r="F18" t="s">
        <v>560</v>
      </c>
      <c r="G18" t="s">
        <v>488</v>
      </c>
      <c r="H18" t="s">
        <v>150</v>
      </c>
      <c r="I18" t="s">
        <v>994</v>
      </c>
      <c r="J18" s="77">
        <v>2.5</v>
      </c>
      <c r="K18" t="s">
        <v>102</v>
      </c>
      <c r="L18" s="78">
        <v>4.2999999999999997E-2</v>
      </c>
      <c r="M18" s="78">
        <v>7.6700000000000004E-2</v>
      </c>
      <c r="N18" s="77">
        <v>2612000</v>
      </c>
      <c r="O18" s="77">
        <v>93.38</v>
      </c>
      <c r="P18" s="77">
        <v>2439.0855999999999</v>
      </c>
      <c r="Q18" s="78">
        <v>1.6E-2</v>
      </c>
      <c r="R18" s="78">
        <v>0.13750000000000001</v>
      </c>
      <c r="S18" s="78">
        <v>5.9999999999999995E-4</v>
      </c>
    </row>
    <row r="19" spans="2:19">
      <c r="B19" t="s">
        <v>995</v>
      </c>
      <c r="C19" t="s">
        <v>996</v>
      </c>
      <c r="D19" t="s">
        <v>123</v>
      </c>
      <c r="E19" t="s">
        <v>997</v>
      </c>
      <c r="F19" t="s">
        <v>370</v>
      </c>
      <c r="G19" t="s">
        <v>488</v>
      </c>
      <c r="H19" t="s">
        <v>150</v>
      </c>
      <c r="I19" t="s">
        <v>998</v>
      </c>
      <c r="J19" s="77">
        <v>3.7</v>
      </c>
      <c r="K19" t="s">
        <v>102</v>
      </c>
      <c r="L19" s="78">
        <v>7.4999999999999997E-2</v>
      </c>
      <c r="M19" s="78">
        <v>0.11210000000000001</v>
      </c>
      <c r="N19" s="77">
        <v>11188000</v>
      </c>
      <c r="O19" s="77">
        <v>89.59</v>
      </c>
      <c r="P19" s="77">
        <v>10023.3292</v>
      </c>
      <c r="Q19" s="78">
        <v>1.9300000000000001E-2</v>
      </c>
      <c r="R19" s="78">
        <v>0.56510000000000005</v>
      </c>
      <c r="S19" s="78">
        <v>2.3E-3</v>
      </c>
    </row>
    <row r="20" spans="2:19">
      <c r="B20" s="79" t="s">
        <v>315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J21" s="77">
        <v>0</v>
      </c>
      <c r="K21" t="s">
        <v>228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647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316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J26" s="77">
        <v>0</v>
      </c>
      <c r="K26" t="s">
        <v>228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317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228</v>
      </c>
      <c r="C28" t="s">
        <v>228</v>
      </c>
      <c r="D28" s="16"/>
      <c r="E28" s="16"/>
      <c r="F28" t="s">
        <v>228</v>
      </c>
      <c r="G28" t="s">
        <v>228</v>
      </c>
      <c r="J28" s="77">
        <v>0</v>
      </c>
      <c r="K28" t="s">
        <v>228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235</v>
      </c>
      <c r="C29" s="16"/>
      <c r="D29" s="16"/>
      <c r="E29" s="16"/>
    </row>
    <row r="30" spans="2:19">
      <c r="B30" t="s">
        <v>310</v>
      </c>
      <c r="C30" s="16"/>
      <c r="D30" s="16"/>
      <c r="E30" s="16"/>
    </row>
    <row r="31" spans="2:19">
      <c r="B31" t="s">
        <v>311</v>
      </c>
      <c r="C31" s="16"/>
      <c r="D31" s="16"/>
      <c r="E31" s="16"/>
    </row>
    <row r="32" spans="2:19">
      <c r="B32" t="s">
        <v>312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21" sqref="K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14172008.09</v>
      </c>
      <c r="I11" s="7"/>
      <c r="J11" s="75">
        <v>199868.85270508091</v>
      </c>
      <c r="K11" s="7"/>
      <c r="L11" s="76">
        <v>1</v>
      </c>
      <c r="M11" s="76">
        <v>4.5199999999999997E-2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3803614.12</v>
      </c>
      <c r="J12" s="81">
        <v>159196.5171102747</v>
      </c>
      <c r="L12" s="80">
        <v>0.79649999999999999</v>
      </c>
      <c r="M12" s="80">
        <v>3.5999999999999997E-2</v>
      </c>
    </row>
    <row r="13" spans="2:98">
      <c r="B13" t="s">
        <v>999</v>
      </c>
      <c r="C13" t="s">
        <v>1000</v>
      </c>
      <c r="D13" t="s">
        <v>123</v>
      </c>
      <c r="E13" t="s">
        <v>1001</v>
      </c>
      <c r="F13" t="s">
        <v>528</v>
      </c>
      <c r="G13" t="s">
        <v>106</v>
      </c>
      <c r="H13" s="77">
        <v>1022499.32</v>
      </c>
      <c r="I13" s="77">
        <v>344.99169999999918</v>
      </c>
      <c r="J13" s="77">
        <v>12752.0490984015</v>
      </c>
      <c r="K13" s="84">
        <f>2.81157230586596/100</f>
        <v>2.81157230586596E-2</v>
      </c>
      <c r="L13" s="78">
        <v>6.3799999999999996E-2</v>
      </c>
      <c r="M13" s="78">
        <v>2.8999999999999998E-3</v>
      </c>
    </row>
    <row r="14" spans="2:98">
      <c r="B14" t="s">
        <v>1002</v>
      </c>
      <c r="C14" t="s">
        <v>1003</v>
      </c>
      <c r="D14" t="s">
        <v>123</v>
      </c>
      <c r="E14" t="s">
        <v>1004</v>
      </c>
      <c r="F14" t="s">
        <v>616</v>
      </c>
      <c r="G14" t="s">
        <v>102</v>
      </c>
      <c r="H14" s="77">
        <v>49320</v>
      </c>
      <c r="I14" s="77">
        <v>38390.246252999998</v>
      </c>
      <c r="J14" s="77">
        <v>18934.069451979602</v>
      </c>
      <c r="K14" s="85">
        <v>3.5072227557295797E-2</v>
      </c>
      <c r="L14" s="78">
        <v>9.4700000000000006E-2</v>
      </c>
      <c r="M14" s="78">
        <v>4.3E-3</v>
      </c>
    </row>
    <row r="15" spans="2:98">
      <c r="B15" t="s">
        <v>1005</v>
      </c>
      <c r="C15" t="s">
        <v>1006</v>
      </c>
      <c r="D15" t="s">
        <v>123</v>
      </c>
      <c r="E15" t="s">
        <v>790</v>
      </c>
      <c r="F15" t="s">
        <v>791</v>
      </c>
      <c r="G15" t="s">
        <v>102</v>
      </c>
      <c r="H15" s="77">
        <v>12724</v>
      </c>
      <c r="I15" s="77">
        <v>9.9999999999999992E-25</v>
      </c>
      <c r="J15" s="77">
        <v>1.2720000000000001E-25</v>
      </c>
      <c r="K15" s="85">
        <v>7.3800000000000004E-2</v>
      </c>
      <c r="L15" s="78">
        <v>0</v>
      </c>
      <c r="M15" s="78">
        <v>0</v>
      </c>
    </row>
    <row r="16" spans="2:98">
      <c r="B16" t="s">
        <v>1007</v>
      </c>
      <c r="C16" t="s">
        <v>1008</v>
      </c>
      <c r="D16" t="s">
        <v>123</v>
      </c>
      <c r="E16" t="s">
        <v>1009</v>
      </c>
      <c r="F16" t="s">
        <v>1010</v>
      </c>
      <c r="G16" t="s">
        <v>102</v>
      </c>
      <c r="H16" s="77">
        <v>77</v>
      </c>
      <c r="I16" s="77">
        <v>36663758.620690003</v>
      </c>
      <c r="J16" s="77">
        <v>28231.094137931301</v>
      </c>
      <c r="K16" s="85">
        <v>7.3017241379310344E-2</v>
      </c>
      <c r="L16" s="78">
        <v>0.14119999999999999</v>
      </c>
      <c r="M16" s="78">
        <v>6.4000000000000003E-3</v>
      </c>
    </row>
    <row r="17" spans="2:13">
      <c r="B17" t="s">
        <v>1011</v>
      </c>
      <c r="C17" t="s">
        <v>1012</v>
      </c>
      <c r="D17" t="s">
        <v>123</v>
      </c>
      <c r="E17" t="s">
        <v>1013</v>
      </c>
      <c r="F17" t="s">
        <v>560</v>
      </c>
      <c r="G17" t="s">
        <v>106</v>
      </c>
      <c r="H17" s="77">
        <v>9790</v>
      </c>
      <c r="I17" s="77">
        <v>67564.905599999998</v>
      </c>
      <c r="J17" s="77">
        <v>23911.794393537599</v>
      </c>
      <c r="K17" s="85">
        <v>2.0799999999999999E-2</v>
      </c>
      <c r="L17" s="78">
        <v>0.1196</v>
      </c>
      <c r="M17" s="78">
        <v>5.4000000000000003E-3</v>
      </c>
    </row>
    <row r="18" spans="2:13">
      <c r="B18" t="s">
        <v>1014</v>
      </c>
      <c r="C18" t="s">
        <v>1015</v>
      </c>
      <c r="D18" t="s">
        <v>123</v>
      </c>
      <c r="E18" t="s">
        <v>1013</v>
      </c>
      <c r="F18" t="s">
        <v>560</v>
      </c>
      <c r="G18" t="s">
        <v>106</v>
      </c>
      <c r="H18" s="77">
        <v>4279</v>
      </c>
      <c r="I18" s="77">
        <v>63577.083024</v>
      </c>
      <c r="J18" s="77">
        <v>9834.47512808801</v>
      </c>
      <c r="K18" s="85">
        <f>233.206474958797%/100</f>
        <v>2.3320647495879698E-2</v>
      </c>
      <c r="L18" s="78">
        <v>4.9200000000000001E-2</v>
      </c>
      <c r="M18" s="78">
        <v>2.2000000000000001E-3</v>
      </c>
    </row>
    <row r="19" spans="2:13">
      <c r="B19" t="s">
        <v>1016</v>
      </c>
      <c r="C19" t="s">
        <v>1017</v>
      </c>
      <c r="D19" t="s">
        <v>123</v>
      </c>
      <c r="E19" t="s">
        <v>1018</v>
      </c>
      <c r="F19" t="s">
        <v>350</v>
      </c>
      <c r="G19" t="s">
        <v>102</v>
      </c>
      <c r="H19" s="77">
        <v>399.8</v>
      </c>
      <c r="I19" s="77">
        <v>5657400</v>
      </c>
      <c r="J19" s="77">
        <v>22618.285199999998</v>
      </c>
      <c r="K19" s="85">
        <v>0.19989999996192467</v>
      </c>
      <c r="L19" s="78">
        <v>0.1132</v>
      </c>
      <c r="M19" s="78">
        <v>5.1000000000000004E-3</v>
      </c>
    </row>
    <row r="20" spans="2:13">
      <c r="B20" t="s">
        <v>1019</v>
      </c>
      <c r="C20" t="s">
        <v>1020</v>
      </c>
      <c r="D20" t="s">
        <v>123</v>
      </c>
      <c r="E20" t="s">
        <v>1021</v>
      </c>
      <c r="F20" t="s">
        <v>350</v>
      </c>
      <c r="G20" t="s">
        <v>102</v>
      </c>
      <c r="H20" s="77">
        <v>349519</v>
      </c>
      <c r="I20" s="77">
        <v>5066.5894610000032</v>
      </c>
      <c r="J20" s="77">
        <v>17708.692818192601</v>
      </c>
      <c r="K20" s="78">
        <v>6.3899999999999998E-2</v>
      </c>
      <c r="L20" s="78">
        <v>8.8599999999999998E-2</v>
      </c>
      <c r="M20" s="78">
        <v>4.0000000000000001E-3</v>
      </c>
    </row>
    <row r="21" spans="2:13">
      <c r="B21" t="s">
        <v>1022</v>
      </c>
      <c r="C21" t="s">
        <v>1023</v>
      </c>
      <c r="D21" t="s">
        <v>123</v>
      </c>
      <c r="E21" t="s">
        <v>1024</v>
      </c>
      <c r="F21" t="s">
        <v>539</v>
      </c>
      <c r="G21" t="s">
        <v>106</v>
      </c>
      <c r="H21" s="77">
        <v>2355006</v>
      </c>
      <c r="I21" s="77">
        <v>296.07694600000013</v>
      </c>
      <c r="J21" s="77">
        <v>25206.056882144101</v>
      </c>
      <c r="K21" s="85">
        <v>1.9374442444825928E-2</v>
      </c>
      <c r="L21" s="78">
        <v>0.12609999999999999</v>
      </c>
      <c r="M21" s="78">
        <v>5.7000000000000002E-3</v>
      </c>
    </row>
    <row r="22" spans="2:13">
      <c r="B22" s="79" t="s">
        <v>233</v>
      </c>
      <c r="C22" s="16"/>
      <c r="D22" s="16"/>
      <c r="E22" s="16"/>
      <c r="H22" s="81">
        <v>10368393.970000001</v>
      </c>
      <c r="J22" s="81">
        <v>40672.335594806202</v>
      </c>
      <c r="L22" s="80">
        <v>0.20349999999999999</v>
      </c>
      <c r="M22" s="80">
        <v>9.1999999999999998E-3</v>
      </c>
    </row>
    <row r="23" spans="2:13">
      <c r="B23" s="79" t="s">
        <v>316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317</v>
      </c>
      <c r="C25" s="16"/>
      <c r="D25" s="16"/>
      <c r="E25" s="16"/>
      <c r="H25" s="81">
        <v>10368393.970000001</v>
      </c>
      <c r="J25" s="81">
        <v>40672.335594806202</v>
      </c>
      <c r="L25" s="80">
        <v>0.20349999999999999</v>
      </c>
      <c r="M25" s="80">
        <v>9.1999999999999998E-3</v>
      </c>
    </row>
    <row r="26" spans="2:13">
      <c r="B26" t="s">
        <v>1025</v>
      </c>
      <c r="C26" t="s">
        <v>1026</v>
      </c>
      <c r="D26" t="s">
        <v>123</v>
      </c>
      <c r="E26" t="s">
        <v>1027</v>
      </c>
      <c r="F26" t="s">
        <v>822</v>
      </c>
      <c r="G26" t="s">
        <v>110</v>
      </c>
      <c r="H26" s="77">
        <v>6040055</v>
      </c>
      <c r="I26" s="77">
        <v>100</v>
      </c>
      <c r="J26" s="77">
        <v>23750.704270999999</v>
      </c>
      <c r="K26" s="78">
        <v>4.3911199840705704E-2</v>
      </c>
      <c r="L26" s="78">
        <v>0.1188</v>
      </c>
      <c r="M26" s="78">
        <v>5.4000000000000003E-3</v>
      </c>
    </row>
    <row r="27" spans="2:13">
      <c r="B27" t="s">
        <v>1028</v>
      </c>
      <c r="C27" t="s">
        <v>1029</v>
      </c>
      <c r="D27" t="s">
        <v>123</v>
      </c>
      <c r="E27" t="s">
        <v>1030</v>
      </c>
      <c r="F27" t="s">
        <v>822</v>
      </c>
      <c r="G27" t="s">
        <v>110</v>
      </c>
      <c r="H27" s="77">
        <v>3659808</v>
      </c>
      <c r="I27" s="77">
        <v>106.04152599999981</v>
      </c>
      <c r="J27" s="77">
        <v>15260.538885603501</v>
      </c>
      <c r="K27" s="78">
        <v>2.8134777516847186E-2</v>
      </c>
      <c r="L27" s="78">
        <v>7.6399999999999996E-2</v>
      </c>
      <c r="M27" s="78">
        <v>3.3999999999999998E-3</v>
      </c>
    </row>
    <row r="28" spans="2:13">
      <c r="B28" t="s">
        <v>1031</v>
      </c>
      <c r="C28" t="s">
        <v>1032</v>
      </c>
      <c r="D28" t="s">
        <v>123</v>
      </c>
      <c r="E28" t="s">
        <v>1009</v>
      </c>
      <c r="F28" t="s">
        <v>822</v>
      </c>
      <c r="G28" t="s">
        <v>110</v>
      </c>
      <c r="H28" s="77">
        <v>668530.97</v>
      </c>
      <c r="I28" s="77">
        <v>63.188299999999977</v>
      </c>
      <c r="J28" s="77">
        <v>1661.0924382026999</v>
      </c>
      <c r="K28" s="78">
        <v>6.2337934157952926E-2</v>
      </c>
      <c r="L28" s="78">
        <v>8.3000000000000001E-3</v>
      </c>
      <c r="M28" s="78">
        <v>4.0000000000000002E-4</v>
      </c>
    </row>
    <row r="29" spans="2:13">
      <c r="B29" t="s">
        <v>235</v>
      </c>
      <c r="C29" s="16"/>
      <c r="D29" s="16"/>
      <c r="E29" s="16"/>
    </row>
    <row r="30" spans="2:13">
      <c r="B30" t="s">
        <v>310</v>
      </c>
      <c r="C30" s="16"/>
      <c r="D30" s="16"/>
      <c r="E30" s="16"/>
    </row>
    <row r="31" spans="2:13">
      <c r="B31" t="s">
        <v>311</v>
      </c>
      <c r="C31" s="16"/>
      <c r="D31" s="16"/>
      <c r="E31" s="16"/>
    </row>
    <row r="32" spans="2:13">
      <c r="B32" t="s">
        <v>312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586"/>
  <sheetViews>
    <sheetView rightToLeft="1" topLeftCell="A44" workbookViewId="0">
      <selection activeCell="I60" sqref="I6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8.140625" style="19" customWidth="1"/>
    <col min="16" max="16" width="6.28515625" style="19" customWidth="1"/>
    <col min="17" max="17" width="8" style="19" customWidth="1"/>
    <col min="18" max="18" width="8.7109375" style="19" customWidth="1"/>
    <col min="19" max="19" width="10" style="19" customWidth="1"/>
    <col min="20" max="20" width="9.5703125" style="16" customWidth="1"/>
    <col min="21" max="21" width="6.140625" style="16" customWidth="1"/>
    <col min="22" max="23" width="5.7109375" style="16" customWidth="1"/>
    <col min="24" max="24" width="6.85546875" style="16" customWidth="1"/>
    <col min="25" max="25" width="6.42578125" style="16" customWidth="1"/>
    <col min="26" max="26" width="6.7109375" style="16" customWidth="1"/>
    <col min="27" max="27" width="7.28515625" style="16" customWidth="1"/>
    <col min="28" max="39" width="5.7109375" style="16" customWidth="1"/>
    <col min="40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2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2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Z8" s="16"/>
    </row>
    <row r="9" spans="2:52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AZ10" s="16"/>
    </row>
    <row r="11" spans="2:52" s="23" customFormat="1" ht="18" customHeight="1">
      <c r="B11" s="24" t="s">
        <v>140</v>
      </c>
      <c r="C11" s="7"/>
      <c r="D11" s="7"/>
      <c r="E11" s="7"/>
      <c r="F11" s="75">
        <v>400758602.92000002</v>
      </c>
      <c r="G11" s="7"/>
      <c r="H11" s="75">
        <v>703359.21083185135</v>
      </c>
      <c r="I11" s="7"/>
      <c r="J11" s="76">
        <v>1</v>
      </c>
      <c r="K11" s="76">
        <v>0.15890000000000001</v>
      </c>
      <c r="L11" s="19"/>
      <c r="M11" s="19"/>
      <c r="N11" s="19"/>
      <c r="O11" s="19"/>
      <c r="P11" s="19"/>
      <c r="Q11" s="19"/>
      <c r="R11" s="19"/>
      <c r="AZ11" s="16"/>
    </row>
    <row r="12" spans="2:52">
      <c r="B12" s="79" t="s">
        <v>204</v>
      </c>
      <c r="C12" s="16"/>
      <c r="F12" s="81">
        <v>326475946.32999998</v>
      </c>
      <c r="H12" s="81">
        <v>365491.22357278143</v>
      </c>
      <c r="J12" s="80">
        <v>0.51959999999999995</v>
      </c>
      <c r="K12" s="80">
        <v>8.2600000000000007E-2</v>
      </c>
    </row>
    <row r="13" spans="2:52">
      <c r="B13" s="79" t="s">
        <v>1033</v>
      </c>
      <c r="C13" s="16"/>
      <c r="F13" s="81">
        <v>16180918.76</v>
      </c>
      <c r="H13" s="81">
        <v>54688.823089004967</v>
      </c>
      <c r="J13" s="80">
        <v>7.7799999999999994E-2</v>
      </c>
      <c r="K13" s="80">
        <v>1.24E-2</v>
      </c>
    </row>
    <row r="14" spans="2:52">
      <c r="B14" t="s">
        <v>1034</v>
      </c>
      <c r="C14">
        <v>74221</v>
      </c>
      <c r="D14" t="s">
        <v>106</v>
      </c>
      <c r="E14" t="s">
        <v>277</v>
      </c>
      <c r="F14" s="77">
        <v>2307710.11</v>
      </c>
      <c r="G14" s="77">
        <v>96.520872000000054</v>
      </c>
      <c r="H14" s="77">
        <v>8052.1302458760401</v>
      </c>
      <c r="I14" s="78">
        <v>7.5700000000000003E-2</v>
      </c>
      <c r="J14" s="78">
        <v>1.14E-2</v>
      </c>
      <c r="K14" s="78">
        <v>1.8E-3</v>
      </c>
    </row>
    <row r="15" spans="2:52">
      <c r="B15" t="s">
        <v>1035</v>
      </c>
      <c r="C15">
        <v>74173</v>
      </c>
      <c r="D15" t="s">
        <v>106</v>
      </c>
      <c r="E15" t="s">
        <v>1036</v>
      </c>
      <c r="F15" s="77">
        <v>2773522.41</v>
      </c>
      <c r="G15" s="77">
        <v>69.383928000000026</v>
      </c>
      <c r="H15" s="77">
        <v>6956.6293331460301</v>
      </c>
      <c r="I15" s="78">
        <v>0.10349999999999999</v>
      </c>
      <c r="J15" s="78">
        <v>9.9000000000000008E-3</v>
      </c>
      <c r="K15" s="78">
        <v>1.6000000000000001E-3</v>
      </c>
    </row>
    <row r="16" spans="2:52">
      <c r="B16" t="s">
        <v>1037</v>
      </c>
      <c r="C16">
        <v>74243</v>
      </c>
      <c r="D16" t="s">
        <v>106</v>
      </c>
      <c r="E16" t="s">
        <v>293</v>
      </c>
      <c r="F16" s="77">
        <v>2102960.98</v>
      </c>
      <c r="G16" s="77">
        <v>96.984348000000026</v>
      </c>
      <c r="H16" s="77">
        <v>7372.9479274578898</v>
      </c>
      <c r="I16" s="78">
        <v>0.10249999999999999</v>
      </c>
      <c r="J16" s="78">
        <v>1.0500000000000001E-2</v>
      </c>
      <c r="K16" s="78">
        <v>1.6999999999999999E-3</v>
      </c>
    </row>
    <row r="17" spans="2:11">
      <c r="B17" t="s">
        <v>1038</v>
      </c>
      <c r="C17">
        <v>74183</v>
      </c>
      <c r="D17" t="s">
        <v>106</v>
      </c>
      <c r="E17" t="s">
        <v>1039</v>
      </c>
      <c r="F17" s="77">
        <v>1812355.54</v>
      </c>
      <c r="G17" s="77">
        <v>102.20319600000006</v>
      </c>
      <c r="H17" s="77">
        <v>6696.01130441846</v>
      </c>
      <c r="I17" s="78">
        <v>5.1999999999999998E-2</v>
      </c>
      <c r="J17" s="78">
        <v>9.4999999999999998E-3</v>
      </c>
      <c r="K17" s="78">
        <v>1.5E-3</v>
      </c>
    </row>
    <row r="18" spans="2:11">
      <c r="B18" t="s">
        <v>1040</v>
      </c>
      <c r="C18">
        <v>74216</v>
      </c>
      <c r="D18" t="s">
        <v>106</v>
      </c>
      <c r="E18" t="s">
        <v>641</v>
      </c>
      <c r="F18" s="77">
        <v>2895873.87</v>
      </c>
      <c r="G18" s="77">
        <v>77.178244000000035</v>
      </c>
      <c r="H18" s="77">
        <v>8079.4693337748504</v>
      </c>
      <c r="I18" s="78">
        <v>1.6E-2</v>
      </c>
      <c r="J18" s="78">
        <v>1.15E-2</v>
      </c>
      <c r="K18" s="78">
        <v>1.8E-3</v>
      </c>
    </row>
    <row r="19" spans="2:11">
      <c r="B19" t="s">
        <v>1041</v>
      </c>
      <c r="C19">
        <v>74228</v>
      </c>
      <c r="D19" t="s">
        <v>106</v>
      </c>
      <c r="E19" t="s">
        <v>1042</v>
      </c>
      <c r="F19" s="77">
        <v>4288495.8499999996</v>
      </c>
      <c r="G19" s="77">
        <v>113.08607300000007</v>
      </c>
      <c r="H19" s="77">
        <v>17531.634944331701</v>
      </c>
      <c r="I19" s="78">
        <v>6.7400000000000002E-2</v>
      </c>
      <c r="J19" s="78">
        <v>2.4899999999999999E-2</v>
      </c>
      <c r="K19" s="78">
        <v>4.0000000000000001E-3</v>
      </c>
    </row>
    <row r="20" spans="2:11">
      <c r="B20" s="79" t="s">
        <v>1043</v>
      </c>
      <c r="C20" s="16"/>
      <c r="F20" s="81">
        <v>28316033.77</v>
      </c>
      <c r="H20" s="81">
        <v>33283.040182797951</v>
      </c>
      <c r="J20" s="80">
        <v>4.7300000000000002E-2</v>
      </c>
      <c r="K20" s="80">
        <v>7.4999999999999997E-3</v>
      </c>
    </row>
    <row r="21" spans="2:11">
      <c r="B21" t="s">
        <v>1044</v>
      </c>
      <c r="C21">
        <v>74233</v>
      </c>
      <c r="D21" t="s">
        <v>102</v>
      </c>
      <c r="E21" t="s">
        <v>1045</v>
      </c>
      <c r="F21" s="77">
        <v>17614069.77</v>
      </c>
      <c r="G21" s="77">
        <v>95.484620000000149</v>
      </c>
      <c r="H21" s="77">
        <v>16818.727586419402</v>
      </c>
      <c r="I21" s="78">
        <v>0.09</v>
      </c>
      <c r="J21" s="78">
        <v>2.3900000000000001E-2</v>
      </c>
      <c r="K21" s="78">
        <v>3.8E-3</v>
      </c>
    </row>
    <row r="22" spans="2:11">
      <c r="B22" t="s">
        <v>1046</v>
      </c>
      <c r="C22">
        <v>74176</v>
      </c>
      <c r="D22" t="s">
        <v>102</v>
      </c>
      <c r="E22" t="s">
        <v>1047</v>
      </c>
      <c r="F22" s="77">
        <v>6899812.7000000002</v>
      </c>
      <c r="G22" s="77">
        <v>165.74631000000045</v>
      </c>
      <c r="H22" s="77">
        <v>11436.1849471614</v>
      </c>
      <c r="I22" s="78">
        <v>1.7999999999999999E-2</v>
      </c>
      <c r="J22" s="78">
        <v>1.6299999999999999E-2</v>
      </c>
      <c r="K22" s="78">
        <v>2.5999999999999999E-3</v>
      </c>
    </row>
    <row r="23" spans="2:11">
      <c r="B23" t="s">
        <v>1048</v>
      </c>
      <c r="C23">
        <v>74177</v>
      </c>
      <c r="D23" t="s">
        <v>102</v>
      </c>
      <c r="E23" t="s">
        <v>1049</v>
      </c>
      <c r="F23" s="77">
        <v>3802151.3</v>
      </c>
      <c r="G23" s="77">
        <v>132.24428099999992</v>
      </c>
      <c r="H23" s="77">
        <v>5028.1276492171501</v>
      </c>
      <c r="I23" s="78">
        <v>2.5999999999999999E-2</v>
      </c>
      <c r="J23" s="78">
        <v>7.1000000000000004E-3</v>
      </c>
      <c r="K23" s="78">
        <v>1.1000000000000001E-3</v>
      </c>
    </row>
    <row r="24" spans="2:11">
      <c r="B24" s="79" t="s">
        <v>1050</v>
      </c>
      <c r="C24" s="16"/>
      <c r="F24" s="81">
        <v>49505402.670000002</v>
      </c>
      <c r="H24" s="81">
        <v>58060.829637167037</v>
      </c>
      <c r="J24" s="80">
        <v>8.2500000000000004E-2</v>
      </c>
      <c r="K24" s="80">
        <v>1.3100000000000001E-2</v>
      </c>
    </row>
    <row r="25" spans="2:11">
      <c r="B25" t="s">
        <v>1051</v>
      </c>
      <c r="C25">
        <v>74204</v>
      </c>
      <c r="D25" t="s">
        <v>102</v>
      </c>
      <c r="E25" t="s">
        <v>1052</v>
      </c>
      <c r="F25" s="77">
        <v>8858989.8200000003</v>
      </c>
      <c r="G25" s="77">
        <v>197.25495700000025</v>
      </c>
      <c r="H25" s="77">
        <v>17474.7965600754</v>
      </c>
      <c r="I25" s="78">
        <v>7.8700000000000006E-2</v>
      </c>
      <c r="J25" s="78">
        <v>2.4799999999999999E-2</v>
      </c>
      <c r="K25" s="78">
        <v>3.8999999999999998E-3</v>
      </c>
    </row>
    <row r="26" spans="2:11">
      <c r="B26" t="s">
        <v>1053</v>
      </c>
      <c r="C26">
        <v>74186</v>
      </c>
      <c r="D26" t="s">
        <v>102</v>
      </c>
      <c r="E26" t="s">
        <v>1054</v>
      </c>
      <c r="F26" s="77">
        <v>30855073.460000001</v>
      </c>
      <c r="G26" s="77">
        <v>105.61993900000003</v>
      </c>
      <c r="H26" s="77">
        <v>32589.1097668572</v>
      </c>
      <c r="I26" s="78">
        <v>7.8700000000000006E-2</v>
      </c>
      <c r="J26" s="78">
        <v>4.6300000000000001E-2</v>
      </c>
      <c r="K26" s="78">
        <v>7.4000000000000003E-3</v>
      </c>
    </row>
    <row r="27" spans="2:11">
      <c r="B27" t="s">
        <v>1055</v>
      </c>
      <c r="C27">
        <v>74238</v>
      </c>
      <c r="D27" t="s">
        <v>102</v>
      </c>
      <c r="E27" t="s">
        <v>998</v>
      </c>
      <c r="F27" s="77">
        <v>9791339.3900000006</v>
      </c>
      <c r="G27" s="77">
        <v>81.673435999999995</v>
      </c>
      <c r="H27" s="77">
        <v>7996.9233102344397</v>
      </c>
      <c r="I27" s="78">
        <v>1.89E-2</v>
      </c>
      <c r="J27" s="78">
        <v>1.14E-2</v>
      </c>
      <c r="K27" s="78">
        <v>1.8E-3</v>
      </c>
    </row>
    <row r="28" spans="2:11">
      <c r="B28" s="79" t="s">
        <v>1056</v>
      </c>
      <c r="C28" s="16"/>
      <c r="F28" s="81">
        <v>232473591.13</v>
      </c>
      <c r="H28" s="81">
        <v>219458.53066381146</v>
      </c>
      <c r="J28" s="80">
        <v>0.312</v>
      </c>
      <c r="K28" s="80">
        <v>4.9599999999999998E-2</v>
      </c>
    </row>
    <row r="29" spans="2:11">
      <c r="B29" t="s">
        <v>1057</v>
      </c>
      <c r="C29">
        <v>74168</v>
      </c>
      <c r="D29" t="s">
        <v>106</v>
      </c>
      <c r="E29" t="s">
        <v>1058</v>
      </c>
      <c r="F29" s="77">
        <v>4747516.49</v>
      </c>
      <c r="G29" s="77">
        <v>150.92735400000007</v>
      </c>
      <c r="H29" s="77">
        <v>25902.5631839405</v>
      </c>
      <c r="I29" s="78">
        <v>1.09E-2</v>
      </c>
      <c r="J29" s="78">
        <v>3.6799999999999999E-2</v>
      </c>
      <c r="K29" s="78">
        <v>5.8999999999999999E-3</v>
      </c>
    </row>
    <row r="30" spans="2:11">
      <c r="B30" t="s">
        <v>1059</v>
      </c>
      <c r="C30">
        <v>74241</v>
      </c>
      <c r="D30" t="s">
        <v>102</v>
      </c>
      <c r="E30" t="s">
        <v>1060</v>
      </c>
      <c r="F30" s="77">
        <v>19391554.949999999</v>
      </c>
      <c r="G30" s="77">
        <v>100.13204400000011</v>
      </c>
      <c r="H30" s="77">
        <v>19417.1603348182</v>
      </c>
      <c r="I30" s="78">
        <v>5.8299999999999998E-2</v>
      </c>
      <c r="J30" s="78">
        <v>2.76E-2</v>
      </c>
      <c r="K30" s="78">
        <v>4.4000000000000003E-3</v>
      </c>
    </row>
    <row r="31" spans="2:11">
      <c r="B31" t="s">
        <v>1061</v>
      </c>
      <c r="C31">
        <v>74166</v>
      </c>
      <c r="D31" t="s">
        <v>102</v>
      </c>
      <c r="E31" t="s">
        <v>1062</v>
      </c>
      <c r="F31" s="77">
        <v>4851052.12</v>
      </c>
      <c r="G31" s="77">
        <v>54.901635999999932</v>
      </c>
      <c r="H31" s="77">
        <v>2663.30697709268</v>
      </c>
      <c r="I31" s="78">
        <v>0.16389999999999999</v>
      </c>
      <c r="J31" s="78">
        <v>3.8E-3</v>
      </c>
      <c r="K31" s="78">
        <v>5.9999999999999995E-4</v>
      </c>
    </row>
    <row r="32" spans="2:11">
      <c r="B32" t="s">
        <v>1063</v>
      </c>
      <c r="C32">
        <v>74167</v>
      </c>
      <c r="D32" t="s">
        <v>102</v>
      </c>
      <c r="E32" t="s">
        <v>1064</v>
      </c>
      <c r="F32" s="77">
        <v>30560797.48</v>
      </c>
      <c r="G32" s="77">
        <v>22.831339999999994</v>
      </c>
      <c r="H32" s="77">
        <v>6977.4395793702297</v>
      </c>
      <c r="I32" s="78">
        <v>0.30430000000000001</v>
      </c>
      <c r="J32" s="78">
        <v>9.9000000000000008E-3</v>
      </c>
      <c r="K32" s="78">
        <v>1.6000000000000001E-3</v>
      </c>
    </row>
    <row r="33" spans="2:11">
      <c r="B33" t="s">
        <v>1065</v>
      </c>
      <c r="C33">
        <v>74217</v>
      </c>
      <c r="D33" t="s">
        <v>102</v>
      </c>
      <c r="E33" t="s">
        <v>998</v>
      </c>
      <c r="F33" s="77">
        <v>13551416.560000001</v>
      </c>
      <c r="G33" s="77">
        <v>92.115498999999744</v>
      </c>
      <c r="H33" s="77">
        <v>12482.954985812599</v>
      </c>
      <c r="I33" s="78">
        <v>0.15770000000000001</v>
      </c>
      <c r="J33" s="78">
        <v>1.77E-2</v>
      </c>
      <c r="K33" s="78">
        <v>2.8E-3</v>
      </c>
    </row>
    <row r="34" spans="2:11">
      <c r="B34" t="s">
        <v>1066</v>
      </c>
      <c r="C34">
        <v>74231</v>
      </c>
      <c r="D34" t="s">
        <v>102</v>
      </c>
      <c r="E34" t="s">
        <v>1067</v>
      </c>
      <c r="F34" s="77">
        <v>11704174.6</v>
      </c>
      <c r="G34" s="77">
        <v>75.330276999999981</v>
      </c>
      <c r="H34" s="77">
        <v>8816.7871467436398</v>
      </c>
      <c r="I34" s="78">
        <v>5.2600000000000001E-2</v>
      </c>
      <c r="J34" s="78">
        <v>1.2500000000000001E-2</v>
      </c>
      <c r="K34" s="78">
        <v>2E-3</v>
      </c>
    </row>
    <row r="35" spans="2:11">
      <c r="B35" t="s">
        <v>1068</v>
      </c>
      <c r="C35">
        <v>74171</v>
      </c>
      <c r="D35" t="s">
        <v>102</v>
      </c>
      <c r="E35" t="s">
        <v>280</v>
      </c>
      <c r="F35" s="77">
        <v>54939312.310000002</v>
      </c>
      <c r="G35" s="77">
        <v>12.088238000000004</v>
      </c>
      <c r="H35" s="77">
        <v>6641.1948275961004</v>
      </c>
      <c r="I35" s="78">
        <v>8.1000000000000003E-2</v>
      </c>
      <c r="J35" s="78">
        <v>9.4000000000000004E-3</v>
      </c>
      <c r="K35" s="78">
        <v>1.5E-3</v>
      </c>
    </row>
    <row r="36" spans="2:11">
      <c r="B36" t="s">
        <v>1069</v>
      </c>
      <c r="C36">
        <v>74239</v>
      </c>
      <c r="D36" t="s">
        <v>102</v>
      </c>
      <c r="E36" t="s">
        <v>357</v>
      </c>
      <c r="F36" s="77">
        <v>12685903.1</v>
      </c>
      <c r="G36" s="77">
        <v>17.618837000000024</v>
      </c>
      <c r="H36" s="77">
        <v>2235.10858916695</v>
      </c>
      <c r="I36" s="78">
        <v>3.4599999999999999E-2</v>
      </c>
      <c r="J36" s="78">
        <v>3.2000000000000002E-3</v>
      </c>
      <c r="K36" s="78">
        <v>5.0000000000000001E-4</v>
      </c>
    </row>
    <row r="37" spans="2:11">
      <c r="B37" t="s">
        <v>1070</v>
      </c>
      <c r="C37">
        <v>74170</v>
      </c>
      <c r="D37" t="s">
        <v>102</v>
      </c>
      <c r="E37" t="s">
        <v>1071</v>
      </c>
      <c r="F37" s="77">
        <v>31779554.109999999</v>
      </c>
      <c r="G37" s="77">
        <v>16.694774999999993</v>
      </c>
      <c r="H37" s="77">
        <v>5305.5250546677498</v>
      </c>
      <c r="I37" s="78">
        <v>4.0399999999999998E-2</v>
      </c>
      <c r="J37" s="78">
        <v>7.4999999999999997E-3</v>
      </c>
      <c r="K37" s="78">
        <v>1.1999999999999999E-3</v>
      </c>
    </row>
    <row r="38" spans="2:11">
      <c r="B38" t="s">
        <v>1072</v>
      </c>
      <c r="C38">
        <v>74249</v>
      </c>
      <c r="D38" t="s">
        <v>102</v>
      </c>
      <c r="E38" t="s">
        <v>1060</v>
      </c>
      <c r="F38" s="77">
        <v>10488722</v>
      </c>
      <c r="G38" s="77">
        <v>100</v>
      </c>
      <c r="H38" s="77">
        <v>10488.722</v>
      </c>
      <c r="I38" s="78">
        <v>0.2</v>
      </c>
      <c r="J38" s="78">
        <v>1.49E-2</v>
      </c>
      <c r="K38" s="78">
        <v>2.3999999999999998E-3</v>
      </c>
    </row>
    <row r="39" spans="2:11">
      <c r="B39" t="s">
        <v>1073</v>
      </c>
      <c r="C39">
        <v>74196</v>
      </c>
      <c r="D39" t="s">
        <v>102</v>
      </c>
      <c r="E39" t="s">
        <v>1074</v>
      </c>
      <c r="F39" s="77">
        <v>69836</v>
      </c>
      <c r="G39" s="77">
        <v>104669.08135100006</v>
      </c>
      <c r="H39" s="77">
        <v>73096.699652284398</v>
      </c>
      <c r="I39" s="78">
        <v>5.6399999999999999E-2</v>
      </c>
      <c r="J39" s="78">
        <v>0.10390000000000001</v>
      </c>
      <c r="K39" s="78">
        <v>1.6500000000000001E-2</v>
      </c>
    </row>
    <row r="40" spans="2:11">
      <c r="B40" t="s">
        <v>1075</v>
      </c>
      <c r="C40">
        <v>74185</v>
      </c>
      <c r="D40" t="s">
        <v>102</v>
      </c>
      <c r="E40" t="s">
        <v>1076</v>
      </c>
      <c r="F40" s="77">
        <v>20997594</v>
      </c>
      <c r="G40" s="77">
        <v>126.07696200000009</v>
      </c>
      <c r="H40" s="77">
        <v>26473.128608294301</v>
      </c>
      <c r="I40" s="78">
        <v>0.1265</v>
      </c>
      <c r="J40" s="78">
        <v>3.7600000000000001E-2</v>
      </c>
      <c r="K40" s="78">
        <v>6.0000000000000001E-3</v>
      </c>
    </row>
    <row r="41" spans="2:11">
      <c r="B41" t="s">
        <v>1077</v>
      </c>
      <c r="C41">
        <v>74202</v>
      </c>
      <c r="D41" t="s">
        <v>102</v>
      </c>
      <c r="E41" t="s">
        <v>556</v>
      </c>
      <c r="F41" s="77">
        <v>8630237</v>
      </c>
      <c r="G41" s="77">
        <v>172.52358599999977</v>
      </c>
      <c r="H41" s="77">
        <v>14889.1943526988</v>
      </c>
      <c r="I41" s="78">
        <v>0.10299999999999999</v>
      </c>
      <c r="J41" s="78">
        <v>2.12E-2</v>
      </c>
      <c r="K41" s="78">
        <v>3.3999999999999998E-3</v>
      </c>
    </row>
    <row r="42" spans="2:11">
      <c r="B42" t="s">
        <v>1078</v>
      </c>
      <c r="C42">
        <v>74179</v>
      </c>
      <c r="D42" t="s">
        <v>102</v>
      </c>
      <c r="E42" t="s">
        <v>266</v>
      </c>
      <c r="F42" s="77">
        <v>8075920.4100000001</v>
      </c>
      <c r="G42" s="77">
        <v>50.381197000000029</v>
      </c>
      <c r="H42" s="77">
        <v>4068.7453713253099</v>
      </c>
      <c r="I42" s="78">
        <v>0.11990000000000001</v>
      </c>
      <c r="J42" s="78">
        <v>5.7999999999999996E-3</v>
      </c>
      <c r="K42" s="78">
        <v>8.9999999999999998E-4</v>
      </c>
    </row>
    <row r="43" spans="2:11">
      <c r="B43" s="79" t="s">
        <v>233</v>
      </c>
      <c r="C43" s="16"/>
      <c r="F43" s="81">
        <v>74282656.590000004</v>
      </c>
      <c r="H43" s="81">
        <v>337867.98725906992</v>
      </c>
      <c r="J43" s="80">
        <v>0.48039999999999999</v>
      </c>
      <c r="K43" s="80">
        <v>7.6300000000000007E-2</v>
      </c>
    </row>
    <row r="44" spans="2:11">
      <c r="B44" s="79" t="s">
        <v>1079</v>
      </c>
      <c r="C44" s="16"/>
      <c r="F44" s="81">
        <v>11530052.58</v>
      </c>
      <c r="H44" s="81">
        <v>86366.010469522793</v>
      </c>
      <c r="J44" s="80">
        <v>0.12280000000000001</v>
      </c>
      <c r="K44" s="80">
        <v>1.95E-2</v>
      </c>
    </row>
    <row r="45" spans="2:11">
      <c r="B45" t="s">
        <v>1080</v>
      </c>
      <c r="C45">
        <v>74180</v>
      </c>
      <c r="D45" t="s">
        <v>106</v>
      </c>
      <c r="E45" t="s">
        <v>1081</v>
      </c>
      <c r="F45" s="77">
        <v>1261258.3700000001</v>
      </c>
      <c r="G45" s="77">
        <v>560.72607400000049</v>
      </c>
      <c r="H45" s="77">
        <v>25566.019416067102</v>
      </c>
      <c r="I45" s="78">
        <v>5.8900000000000001E-2</v>
      </c>
      <c r="J45" s="78">
        <v>3.6299999999999999E-2</v>
      </c>
      <c r="K45" s="78">
        <v>5.7999999999999996E-3</v>
      </c>
    </row>
    <row r="46" spans="2:11">
      <c r="B46" t="s">
        <v>1082</v>
      </c>
      <c r="C46">
        <v>74200</v>
      </c>
      <c r="D46" t="s">
        <v>106</v>
      </c>
      <c r="E46" t="s">
        <v>1083</v>
      </c>
      <c r="F46" s="77">
        <v>2963220.71</v>
      </c>
      <c r="G46" s="77">
        <v>272.35268799999972</v>
      </c>
      <c r="H46" s="77">
        <v>29174.536687033498</v>
      </c>
      <c r="I46" s="78">
        <v>2.6499999999999999E-2</v>
      </c>
      <c r="J46" s="78">
        <v>4.1500000000000002E-2</v>
      </c>
      <c r="K46" s="78">
        <v>6.6E-3</v>
      </c>
    </row>
    <row r="47" spans="2:11">
      <c r="B47" t="s">
        <v>1084</v>
      </c>
      <c r="C47">
        <v>74215</v>
      </c>
      <c r="D47" t="s">
        <v>106</v>
      </c>
      <c r="E47" t="s">
        <v>1085</v>
      </c>
      <c r="F47" s="77">
        <v>4720119.22</v>
      </c>
      <c r="G47" s="77">
        <v>117.21643599999987</v>
      </c>
      <c r="H47" s="77">
        <v>20000.9112215555</v>
      </c>
      <c r="I47" s="78">
        <v>3.5400000000000001E-2</v>
      </c>
      <c r="J47" s="78">
        <v>2.8400000000000002E-2</v>
      </c>
      <c r="K47" s="78">
        <v>4.4999999999999997E-3</v>
      </c>
    </row>
    <row r="48" spans="2:11">
      <c r="B48" t="s">
        <v>1086</v>
      </c>
      <c r="C48">
        <v>74235</v>
      </c>
      <c r="D48" t="s">
        <v>106</v>
      </c>
      <c r="E48" t="s">
        <v>1087</v>
      </c>
      <c r="F48" s="77">
        <v>2585454.2799999998</v>
      </c>
      <c r="G48" s="77">
        <v>124.37432300000047</v>
      </c>
      <c r="H48" s="77">
        <v>11624.5431448667</v>
      </c>
      <c r="I48" s="78">
        <v>9.1600000000000001E-2</v>
      </c>
      <c r="J48" s="78">
        <v>1.6500000000000001E-2</v>
      </c>
      <c r="K48" s="78">
        <v>2.5999999999999999E-3</v>
      </c>
    </row>
    <row r="49" spans="2:11">
      <c r="B49" s="79" t="s">
        <v>1088</v>
      </c>
      <c r="C49" s="16"/>
      <c r="F49" s="81">
        <v>2624410.13</v>
      </c>
      <c r="H49" s="81">
        <v>22301.401945802299</v>
      </c>
      <c r="J49" s="80">
        <v>3.1699999999999999E-2</v>
      </c>
      <c r="K49" s="80">
        <v>5.0000000000000001E-3</v>
      </c>
    </row>
    <row r="50" spans="2:11">
      <c r="B50" t="s">
        <v>1089</v>
      </c>
      <c r="C50">
        <v>74188</v>
      </c>
      <c r="D50" t="s">
        <v>106</v>
      </c>
      <c r="E50" t="s">
        <v>1090</v>
      </c>
      <c r="F50" s="77">
        <v>293708.62</v>
      </c>
      <c r="G50" s="77">
        <v>1061.2385900000004</v>
      </c>
      <c r="H50" s="77">
        <v>11267.7714216112</v>
      </c>
      <c r="I50" s="78">
        <v>1.7000000000000001E-2</v>
      </c>
      <c r="J50" s="78">
        <v>1.6E-2</v>
      </c>
      <c r="K50" s="78">
        <v>2.5000000000000001E-3</v>
      </c>
    </row>
    <row r="51" spans="2:11">
      <c r="B51" t="s">
        <v>1091</v>
      </c>
      <c r="C51">
        <v>74189</v>
      </c>
      <c r="D51" t="s">
        <v>106</v>
      </c>
      <c r="E51" t="s">
        <v>1092</v>
      </c>
      <c r="F51" s="77">
        <v>2330701.5099999998</v>
      </c>
      <c r="G51" s="77">
        <v>130.95541999999961</v>
      </c>
      <c r="H51" s="77">
        <v>11033.6305241911</v>
      </c>
      <c r="I51" s="78">
        <v>4.4900000000000002E-2</v>
      </c>
      <c r="J51" s="78">
        <v>1.5699999999999999E-2</v>
      </c>
      <c r="K51" s="78">
        <v>2.5000000000000001E-3</v>
      </c>
    </row>
    <row r="52" spans="2:11">
      <c r="B52" s="79" t="s">
        <v>1093</v>
      </c>
      <c r="C52" s="16"/>
      <c r="F52" s="81">
        <v>33578557.119999997</v>
      </c>
      <c r="H52" s="81">
        <v>128105.60419877747</v>
      </c>
      <c r="J52" s="80">
        <v>0.18210000000000001</v>
      </c>
      <c r="K52" s="80">
        <v>2.8899999999999999E-2</v>
      </c>
    </row>
    <row r="53" spans="2:11">
      <c r="B53" t="s">
        <v>1094</v>
      </c>
      <c r="C53">
        <v>74242</v>
      </c>
      <c r="D53" t="s">
        <v>110</v>
      </c>
      <c r="E53" t="s">
        <v>1095</v>
      </c>
      <c r="F53" s="77">
        <v>3492095</v>
      </c>
      <c r="G53" s="77">
        <v>100</v>
      </c>
      <c r="H53" s="77">
        <v>13731.615959000001</v>
      </c>
      <c r="I53" s="78">
        <v>0.127</v>
      </c>
      <c r="J53" s="78">
        <v>1.95E-2</v>
      </c>
      <c r="K53" s="78">
        <v>3.0999999999999999E-3</v>
      </c>
    </row>
    <row r="54" spans="2:11">
      <c r="B54" t="s">
        <v>1096</v>
      </c>
      <c r="C54">
        <v>74192</v>
      </c>
      <c r="D54" t="s">
        <v>106</v>
      </c>
      <c r="E54" t="s">
        <v>1097</v>
      </c>
      <c r="F54" s="77">
        <v>2284173</v>
      </c>
      <c r="G54" s="77">
        <v>117.48602000000001</v>
      </c>
      <c r="H54" s="77">
        <v>9701.1559706267799</v>
      </c>
      <c r="I54" s="78">
        <v>3.5400000000000001E-2</v>
      </c>
      <c r="J54" s="78">
        <v>1.38E-2</v>
      </c>
      <c r="K54" s="78">
        <v>2.2000000000000001E-3</v>
      </c>
    </row>
    <row r="55" spans="2:11">
      <c r="B55" t="s">
        <v>1098</v>
      </c>
      <c r="C55">
        <v>74178</v>
      </c>
      <c r="D55" t="s">
        <v>106</v>
      </c>
      <c r="E55" t="s">
        <v>1099</v>
      </c>
      <c r="F55" s="77">
        <v>5200652.67</v>
      </c>
      <c r="G55" s="77">
        <v>117.84166899999978</v>
      </c>
      <c r="H55" s="77">
        <v>22154.657297374099</v>
      </c>
      <c r="I55" s="78">
        <v>3.4599999999999999E-2</v>
      </c>
      <c r="J55" s="78">
        <v>3.15E-2</v>
      </c>
      <c r="K55" s="78">
        <v>5.0000000000000001E-3</v>
      </c>
    </row>
    <row r="56" spans="2:11">
      <c r="B56" t="s">
        <v>1100</v>
      </c>
      <c r="C56">
        <v>74208</v>
      </c>
      <c r="D56" t="s">
        <v>106</v>
      </c>
      <c r="E56" t="s">
        <v>1101</v>
      </c>
      <c r="F56" s="77">
        <v>2194512.17</v>
      </c>
      <c r="G56" s="77">
        <v>122.78982199999994</v>
      </c>
      <c r="H56" s="77">
        <v>9741.1148781304801</v>
      </c>
      <c r="I56" s="78">
        <v>4.7000000000000002E-3</v>
      </c>
      <c r="J56" s="78">
        <v>1.38E-2</v>
      </c>
      <c r="K56" s="78">
        <v>2.2000000000000001E-3</v>
      </c>
    </row>
    <row r="57" spans="2:11">
      <c r="B57" t="s">
        <v>1102</v>
      </c>
      <c r="C57">
        <v>74244</v>
      </c>
      <c r="D57" t="s">
        <v>106</v>
      </c>
      <c r="E57" t="s">
        <v>372</v>
      </c>
      <c r="F57" s="77">
        <v>8569810</v>
      </c>
      <c r="G57" s="77">
        <v>97.717735000000147</v>
      </c>
      <c r="H57" s="77">
        <v>30272.820576279701</v>
      </c>
      <c r="I57" s="78">
        <v>2.58E-2</v>
      </c>
      <c r="J57" s="78">
        <v>4.2999999999999997E-2</v>
      </c>
      <c r="K57" s="78">
        <v>6.7999999999999996E-3</v>
      </c>
    </row>
    <row r="58" spans="2:11">
      <c r="B58" t="s">
        <v>1103</v>
      </c>
      <c r="C58">
        <v>74237</v>
      </c>
      <c r="D58" t="s">
        <v>113</v>
      </c>
      <c r="E58" t="s">
        <v>290</v>
      </c>
      <c r="F58" s="77">
        <v>3733774.44</v>
      </c>
      <c r="G58" s="77">
        <v>98.282768000000189</v>
      </c>
      <c r="H58" s="77">
        <v>16393.091171935601</v>
      </c>
      <c r="I58" s="78">
        <v>4.5400000000000003E-2</v>
      </c>
      <c r="J58" s="78">
        <v>2.3300000000000001E-2</v>
      </c>
      <c r="K58" s="78">
        <v>3.7000000000000002E-3</v>
      </c>
    </row>
    <row r="59" spans="2:11">
      <c r="B59" t="s">
        <v>1104</v>
      </c>
      <c r="C59">
        <v>74247</v>
      </c>
      <c r="D59" t="s">
        <v>113</v>
      </c>
      <c r="E59" t="s">
        <v>290</v>
      </c>
      <c r="F59" s="77">
        <v>645865</v>
      </c>
      <c r="G59" s="77">
        <v>100</v>
      </c>
      <c r="H59" s="77">
        <v>2885.2081280000002</v>
      </c>
      <c r="I59" s="78">
        <v>2.8899999999999999E-2</v>
      </c>
      <c r="J59" s="78">
        <v>4.1000000000000003E-3</v>
      </c>
      <c r="K59" s="78">
        <v>6.9999999999999999E-4</v>
      </c>
    </row>
    <row r="60" spans="2:11">
      <c r="B60" t="s">
        <v>1105</v>
      </c>
      <c r="C60">
        <v>74169</v>
      </c>
      <c r="D60" t="s">
        <v>106</v>
      </c>
      <c r="E60" t="s">
        <v>1052</v>
      </c>
      <c r="F60" s="77">
        <v>3171748.84</v>
      </c>
      <c r="G60" s="77">
        <v>114.095901</v>
      </c>
      <c r="H60" s="77">
        <v>13082.090030485</v>
      </c>
      <c r="I60" s="78">
        <v>0.02</v>
      </c>
      <c r="J60" s="78">
        <v>1.8599999999999998E-2</v>
      </c>
      <c r="K60" s="78">
        <v>3.0000000000000001E-3</v>
      </c>
    </row>
    <row r="61" spans="2:11">
      <c r="B61" t="s">
        <v>1106</v>
      </c>
      <c r="C61">
        <v>74181</v>
      </c>
      <c r="D61" t="s">
        <v>106</v>
      </c>
      <c r="E61" t="s">
        <v>1107</v>
      </c>
      <c r="F61" s="77">
        <v>4285926</v>
      </c>
      <c r="G61" s="77">
        <v>65.471132999999924</v>
      </c>
      <c r="H61" s="77">
        <v>10143.8501869458</v>
      </c>
      <c r="I61" s="78">
        <v>0.19900000000000001</v>
      </c>
      <c r="J61" s="78">
        <v>1.44E-2</v>
      </c>
      <c r="K61" s="78">
        <v>2.3E-3</v>
      </c>
    </row>
    <row r="62" spans="2:11">
      <c r="B62" s="79" t="s">
        <v>1108</v>
      </c>
      <c r="C62" s="16"/>
      <c r="F62" s="81">
        <v>26549636.760000002</v>
      </c>
      <c r="H62" s="81">
        <v>101094.97064496737</v>
      </c>
      <c r="J62" s="80">
        <v>0.14369999999999999</v>
      </c>
      <c r="K62" s="80">
        <v>2.2800000000000001E-2</v>
      </c>
    </row>
    <row r="63" spans="2:11">
      <c r="B63" t="s">
        <v>1109</v>
      </c>
      <c r="C63">
        <v>74187</v>
      </c>
      <c r="D63" t="s">
        <v>106</v>
      </c>
      <c r="E63" t="s">
        <v>1110</v>
      </c>
      <c r="F63" s="77">
        <v>1360052.64</v>
      </c>
      <c r="G63" s="77">
        <v>83.882342000000079</v>
      </c>
      <c r="H63" s="77">
        <v>4124.1510848163598</v>
      </c>
      <c r="I63" s="78">
        <v>3.3300000000000003E-2</v>
      </c>
      <c r="J63" s="78">
        <v>5.8999999999999999E-3</v>
      </c>
      <c r="K63" s="78">
        <v>8.9999999999999998E-4</v>
      </c>
    </row>
    <row r="64" spans="2:11">
      <c r="B64" t="s">
        <v>1111</v>
      </c>
      <c r="C64">
        <v>74205</v>
      </c>
      <c r="D64" t="s">
        <v>110</v>
      </c>
      <c r="E64" t="s">
        <v>1112</v>
      </c>
      <c r="F64" s="77">
        <v>2100850</v>
      </c>
      <c r="G64" s="77">
        <v>223.97339900000054</v>
      </c>
      <c r="H64" s="77">
        <v>18502.3582102</v>
      </c>
      <c r="I64" s="78">
        <v>0.19639999999999999</v>
      </c>
      <c r="J64" s="78">
        <v>2.63E-2</v>
      </c>
      <c r="K64" s="78">
        <v>4.1999999999999997E-3</v>
      </c>
    </row>
    <row r="65" spans="2:11">
      <c r="B65" t="s">
        <v>1113</v>
      </c>
      <c r="C65">
        <v>74199</v>
      </c>
      <c r="D65" t="s">
        <v>106</v>
      </c>
      <c r="E65" t="s">
        <v>1045</v>
      </c>
      <c r="F65" s="77">
        <v>4380565.84</v>
      </c>
      <c r="G65" s="77">
        <v>64.771636999999714</v>
      </c>
      <c r="H65" s="77">
        <v>10257.071599017299</v>
      </c>
      <c r="I65" s="78">
        <v>2.63E-2</v>
      </c>
      <c r="J65" s="78">
        <v>1.46E-2</v>
      </c>
      <c r="K65" s="78">
        <v>2.3E-3</v>
      </c>
    </row>
    <row r="66" spans="2:11">
      <c r="B66" t="s">
        <v>1114</v>
      </c>
      <c r="C66">
        <v>74203</v>
      </c>
      <c r="D66" t="s">
        <v>106</v>
      </c>
      <c r="E66" t="s">
        <v>375</v>
      </c>
      <c r="F66" s="77">
        <v>6184618</v>
      </c>
      <c r="G66" s="77">
        <v>100</v>
      </c>
      <c r="H66" s="77">
        <v>22357.394069999998</v>
      </c>
      <c r="I66" s="78">
        <v>4.1099999999999998E-2</v>
      </c>
      <c r="J66" s="78">
        <v>3.1800000000000002E-2</v>
      </c>
      <c r="K66" s="78">
        <v>5.1000000000000004E-3</v>
      </c>
    </row>
    <row r="67" spans="2:11">
      <c r="B67" t="s">
        <v>1115</v>
      </c>
      <c r="C67">
        <v>74193</v>
      </c>
      <c r="D67" t="s">
        <v>106</v>
      </c>
      <c r="E67" t="s">
        <v>656</v>
      </c>
      <c r="F67" s="77">
        <v>900547.72</v>
      </c>
      <c r="G67" s="77">
        <v>27.625682999999992</v>
      </c>
      <c r="H67" s="77">
        <v>899.34858708320303</v>
      </c>
      <c r="I67" s="78">
        <v>1.0200000000000001E-2</v>
      </c>
      <c r="J67" s="78">
        <v>1.2999999999999999E-3</v>
      </c>
      <c r="K67" s="78">
        <v>2.0000000000000001E-4</v>
      </c>
    </row>
    <row r="68" spans="2:11">
      <c r="B68" t="s">
        <v>1116</v>
      </c>
      <c r="C68">
        <v>74190</v>
      </c>
      <c r="D68" t="s">
        <v>106</v>
      </c>
      <c r="E68" t="s">
        <v>1117</v>
      </c>
      <c r="F68" s="77">
        <v>3657177.73</v>
      </c>
      <c r="G68" s="77">
        <v>125.64630599999964</v>
      </c>
      <c r="H68" s="77">
        <v>16611.3180285827</v>
      </c>
      <c r="I68" s="78">
        <v>0.19869999999999999</v>
      </c>
      <c r="J68" s="78">
        <v>2.3599999999999999E-2</v>
      </c>
      <c r="K68" s="78">
        <v>3.8E-3</v>
      </c>
    </row>
    <row r="69" spans="2:11">
      <c r="B69" t="s">
        <v>1118</v>
      </c>
      <c r="C69">
        <v>74207</v>
      </c>
      <c r="D69" t="s">
        <v>106</v>
      </c>
      <c r="E69" t="s">
        <v>1119</v>
      </c>
      <c r="F69" s="77">
        <v>2273960.4300000002</v>
      </c>
      <c r="G69" s="77">
        <v>158.26887599999944</v>
      </c>
      <c r="H69" s="77">
        <v>13010.2823818834</v>
      </c>
      <c r="I69" s="78">
        <v>1.1000000000000001E-3</v>
      </c>
      <c r="J69" s="78">
        <v>1.8499999999999999E-2</v>
      </c>
      <c r="K69" s="78">
        <v>2.8999999999999998E-3</v>
      </c>
    </row>
    <row r="70" spans="2:11">
      <c r="B70" t="s">
        <v>1120</v>
      </c>
      <c r="C70">
        <v>74197</v>
      </c>
      <c r="D70" t="s">
        <v>106</v>
      </c>
      <c r="E70" t="s">
        <v>287</v>
      </c>
      <c r="F70" s="77">
        <v>2984319.87</v>
      </c>
      <c r="G70" s="77">
        <v>44.025744000000017</v>
      </c>
      <c r="H70" s="77">
        <v>4749.63652937801</v>
      </c>
      <c r="I70" s="78">
        <v>2.53E-2</v>
      </c>
      <c r="J70" s="78">
        <v>6.7999999999999996E-3</v>
      </c>
      <c r="K70" s="78">
        <v>1.1000000000000001E-3</v>
      </c>
    </row>
    <row r="71" spans="2:11">
      <c r="B71" t="s">
        <v>1121</v>
      </c>
      <c r="C71">
        <v>74240</v>
      </c>
      <c r="D71" t="s">
        <v>110</v>
      </c>
      <c r="E71" t="s">
        <v>1087</v>
      </c>
      <c r="F71" s="77">
        <v>2707544.53</v>
      </c>
      <c r="G71" s="77">
        <v>99.406417000000175</v>
      </c>
      <c r="H71" s="77">
        <v>10583.4101540064</v>
      </c>
      <c r="I71" s="78">
        <v>3.04E-2</v>
      </c>
      <c r="J71" s="78">
        <v>1.4999999999999999E-2</v>
      </c>
      <c r="K71" s="78">
        <v>2.3999999999999998E-3</v>
      </c>
    </row>
    <row r="72" spans="2:11">
      <c r="B72" t="s">
        <v>235</v>
      </c>
      <c r="C72" s="16"/>
    </row>
    <row r="73" spans="2:11">
      <c r="B73" t="s">
        <v>310</v>
      </c>
      <c r="C73" s="16"/>
    </row>
    <row r="74" spans="2:11">
      <c r="B74" t="s">
        <v>311</v>
      </c>
      <c r="C74" s="16"/>
    </row>
    <row r="75" spans="2:11">
      <c r="B75" t="s">
        <v>312</v>
      </c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633278.74</v>
      </c>
      <c r="H11" s="7"/>
      <c r="I11" s="75">
        <v>2285.7664003622035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1122</v>
      </c>
      <c r="C12" s="16"/>
      <c r="D12" s="16"/>
      <c r="G12" s="81">
        <v>633278.74</v>
      </c>
      <c r="I12" s="81">
        <v>2285.7664003622035</v>
      </c>
      <c r="K12" s="80">
        <v>1</v>
      </c>
      <c r="L12" s="80">
        <v>5.0000000000000001E-4</v>
      </c>
    </row>
    <row r="13" spans="2:59">
      <c r="B13" t="s">
        <v>1123</v>
      </c>
      <c r="C13" t="s">
        <v>1124</v>
      </c>
      <c r="D13" t="s">
        <v>528</v>
      </c>
      <c r="E13" t="s">
        <v>106</v>
      </c>
      <c r="F13" t="s">
        <v>1125</v>
      </c>
      <c r="G13" s="77">
        <v>472700.9</v>
      </c>
      <c r="H13" s="77">
        <v>129.88259999999994</v>
      </c>
      <c r="I13" s="77">
        <v>2219.4517322033898</v>
      </c>
      <c r="J13" s="78">
        <v>0</v>
      </c>
      <c r="K13" s="78">
        <v>0.97099999999999997</v>
      </c>
      <c r="L13" s="78">
        <v>5.0000000000000001E-4</v>
      </c>
    </row>
    <row r="14" spans="2:59">
      <c r="B14" t="s">
        <v>1126</v>
      </c>
      <c r="C14" t="s">
        <v>1127</v>
      </c>
      <c r="D14" t="s">
        <v>560</v>
      </c>
      <c r="E14" t="s">
        <v>102</v>
      </c>
      <c r="F14" t="s">
        <v>1128</v>
      </c>
      <c r="G14" s="77">
        <v>160577.84</v>
      </c>
      <c r="H14" s="77">
        <v>41.297521599999975</v>
      </c>
      <c r="I14" s="77">
        <v>66.314668158813404</v>
      </c>
      <c r="J14" s="78">
        <v>0</v>
      </c>
      <c r="K14" s="78">
        <v>2.9000000000000001E-2</v>
      </c>
      <c r="L14" s="78">
        <v>0</v>
      </c>
    </row>
    <row r="15" spans="2:59">
      <c r="B15" s="79" t="s">
        <v>936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235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B20" t="s">
        <v>312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310</v>
      </c>
      <c r="C35" s="16"/>
      <c r="D35" s="16"/>
    </row>
    <row r="36" spans="2:12">
      <c r="B36" t="s">
        <v>311</v>
      </c>
      <c r="C36" s="16"/>
      <c r="D36" s="16"/>
    </row>
    <row r="37" spans="2:12">
      <c r="B37" t="s">
        <v>312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-128501913</v>
      </c>
      <c r="H11" s="7"/>
      <c r="I11" s="75">
        <v>-36669.931032009888</v>
      </c>
      <c r="J11" s="76">
        <v>1</v>
      </c>
      <c r="K11" s="76">
        <v>-8.3000000000000001E-3</v>
      </c>
      <c r="AW11" s="16"/>
    </row>
    <row r="12" spans="2:49">
      <c r="B12" s="79" t="s">
        <v>204</v>
      </c>
      <c r="C12" s="16"/>
      <c r="D12" s="16"/>
      <c r="G12" s="81">
        <v>-128501913</v>
      </c>
      <c r="I12" s="81">
        <v>-36669.931032009888</v>
      </c>
      <c r="J12" s="80">
        <v>1</v>
      </c>
      <c r="K12" s="80">
        <v>-8.3000000000000001E-3</v>
      </c>
    </row>
    <row r="13" spans="2:49">
      <c r="B13" s="79" t="s">
        <v>937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940</v>
      </c>
      <c r="C15" s="16"/>
      <c r="D15" s="16"/>
      <c r="G15" s="81">
        <v>-126495691</v>
      </c>
      <c r="I15" s="81">
        <v>-36724.3837007166</v>
      </c>
      <c r="J15" s="80">
        <v>1.0015000000000001</v>
      </c>
      <c r="K15" s="80">
        <v>-8.3000000000000001E-3</v>
      </c>
    </row>
    <row r="16" spans="2:49">
      <c r="B16" t="s">
        <v>1130</v>
      </c>
      <c r="C16" t="s">
        <v>1131</v>
      </c>
      <c r="D16" t="s">
        <v>123</v>
      </c>
      <c r="E16" t="s">
        <v>110</v>
      </c>
      <c r="F16" t="s">
        <v>1132</v>
      </c>
      <c r="G16" s="77">
        <v>-41503335</v>
      </c>
      <c r="H16" s="77">
        <v>26.53710119314243</v>
      </c>
      <c r="I16" s="77">
        <v>-11013.7820074789</v>
      </c>
      <c r="J16" s="78">
        <v>0.30030000000000001</v>
      </c>
      <c r="K16" s="78">
        <v>-2.5000000000000001E-3</v>
      </c>
    </row>
    <row r="17" spans="2:11">
      <c r="B17" t="s">
        <v>1133</v>
      </c>
      <c r="C17" t="s">
        <v>1134</v>
      </c>
      <c r="D17" t="s">
        <v>123</v>
      </c>
      <c r="E17" t="s">
        <v>106</v>
      </c>
      <c r="F17" t="s">
        <v>1132</v>
      </c>
      <c r="G17" s="77">
        <v>-8545000</v>
      </c>
      <c r="H17" s="77">
        <v>25.714516924588182</v>
      </c>
      <c r="I17" s="77">
        <v>-2197.3054712060598</v>
      </c>
      <c r="J17" s="78">
        <v>5.9900000000000002E-2</v>
      </c>
      <c r="K17" s="78">
        <v>-5.0000000000000001E-4</v>
      </c>
    </row>
    <row r="18" spans="2:11">
      <c r="B18" t="s">
        <v>1135</v>
      </c>
      <c r="C18" t="s">
        <v>1136</v>
      </c>
      <c r="D18" t="s">
        <v>123</v>
      </c>
      <c r="E18" t="s">
        <v>106</v>
      </c>
      <c r="F18" t="s">
        <v>1132</v>
      </c>
      <c r="G18" s="77">
        <v>-109880000</v>
      </c>
      <c r="H18" s="77">
        <v>25.339006710659355</v>
      </c>
      <c r="I18" s="77">
        <v>-27842.5005736725</v>
      </c>
      <c r="J18" s="78">
        <v>0.75929999999999997</v>
      </c>
      <c r="K18" s="78">
        <v>-6.3E-3</v>
      </c>
    </row>
    <row r="19" spans="2:11">
      <c r="B19" t="s">
        <v>1137</v>
      </c>
      <c r="C19" t="s">
        <v>1138</v>
      </c>
      <c r="D19" t="s">
        <v>123</v>
      </c>
      <c r="E19" t="s">
        <v>106</v>
      </c>
      <c r="F19" t="s">
        <v>1139</v>
      </c>
      <c r="G19" s="77">
        <v>12966000</v>
      </c>
      <c r="H19" s="77">
        <v>23.002327455144222</v>
      </c>
      <c r="I19" s="77">
        <v>2982.4817778339998</v>
      </c>
      <c r="J19" s="78">
        <v>-8.1299999999999997E-2</v>
      </c>
      <c r="K19" s="78">
        <v>6.9999999999999999E-4</v>
      </c>
    </row>
    <row r="20" spans="2:11">
      <c r="B20" t="s">
        <v>1140</v>
      </c>
      <c r="C20" t="s">
        <v>1141</v>
      </c>
      <c r="D20" t="s">
        <v>123</v>
      </c>
      <c r="E20" t="s">
        <v>106</v>
      </c>
      <c r="F20" t="s">
        <v>631</v>
      </c>
      <c r="G20" s="77">
        <v>12900000</v>
      </c>
      <c r="H20" s="77">
        <v>16.88718832049473</v>
      </c>
      <c r="I20" s="77">
        <v>2178.4472933438201</v>
      </c>
      <c r="J20" s="78">
        <v>-5.9400000000000001E-2</v>
      </c>
      <c r="K20" s="78">
        <v>5.0000000000000001E-4</v>
      </c>
    </row>
    <row r="21" spans="2:11">
      <c r="B21" t="s">
        <v>1142</v>
      </c>
      <c r="C21" t="s">
        <v>1143</v>
      </c>
      <c r="D21" t="s">
        <v>123</v>
      </c>
      <c r="E21" t="s">
        <v>106</v>
      </c>
      <c r="F21" t="s">
        <v>247</v>
      </c>
      <c r="G21" s="77">
        <v>9340000</v>
      </c>
      <c r="H21" s="77">
        <v>-2.7409170884924734</v>
      </c>
      <c r="I21" s="77">
        <v>-256.00165606519698</v>
      </c>
      <c r="J21" s="78">
        <v>7.0000000000000001E-3</v>
      </c>
      <c r="K21" s="78">
        <v>-1E-4</v>
      </c>
    </row>
    <row r="22" spans="2:11">
      <c r="B22" t="s">
        <v>1144</v>
      </c>
      <c r="C22" t="s">
        <v>1145</v>
      </c>
      <c r="D22" t="s">
        <v>123</v>
      </c>
      <c r="E22" t="s">
        <v>113</v>
      </c>
      <c r="F22" t="s">
        <v>1132</v>
      </c>
      <c r="G22" s="77">
        <v>-1773356</v>
      </c>
      <c r="H22" s="77">
        <v>32.465171317646316</v>
      </c>
      <c r="I22" s="77">
        <v>-575.72306347176004</v>
      </c>
      <c r="J22" s="78">
        <v>1.5699999999999999E-2</v>
      </c>
      <c r="K22" s="78">
        <v>-1E-4</v>
      </c>
    </row>
    <row r="23" spans="2:11">
      <c r="B23" s="79" t="s">
        <v>1129</v>
      </c>
      <c r="C23" s="16"/>
      <c r="D23" s="16"/>
      <c r="G23" s="81">
        <v>-2006222</v>
      </c>
      <c r="I23" s="81">
        <v>54.452668706711002</v>
      </c>
      <c r="J23" s="80">
        <v>-1.5E-3</v>
      </c>
      <c r="K23" s="80">
        <v>0</v>
      </c>
    </row>
    <row r="24" spans="2:11">
      <c r="B24" t="s">
        <v>1146</v>
      </c>
      <c r="C24" t="s">
        <v>1147</v>
      </c>
      <c r="D24" t="s">
        <v>123</v>
      </c>
      <c r="E24" t="s">
        <v>110</v>
      </c>
      <c r="F24" t="s">
        <v>1148</v>
      </c>
      <c r="G24" s="77">
        <v>9487000</v>
      </c>
      <c r="H24" s="77">
        <v>-0.4241553512233045</v>
      </c>
      <c r="I24" s="77">
        <v>-40.239618170554898</v>
      </c>
      <c r="J24" s="78">
        <v>1.1000000000000001E-3</v>
      </c>
      <c r="K24" s="78">
        <v>0</v>
      </c>
    </row>
    <row r="25" spans="2:11">
      <c r="B25" t="s">
        <v>1149</v>
      </c>
      <c r="C25" t="s">
        <v>1150</v>
      </c>
      <c r="D25" t="s">
        <v>123</v>
      </c>
      <c r="E25" t="s">
        <v>110</v>
      </c>
      <c r="F25" t="s">
        <v>1132</v>
      </c>
      <c r="G25" s="77">
        <v>-9487000</v>
      </c>
      <c r="H25" s="77">
        <v>-1.2315408601894382</v>
      </c>
      <c r="I25" s="77">
        <v>116.83628140617201</v>
      </c>
      <c r="J25" s="78">
        <v>-3.2000000000000002E-3</v>
      </c>
      <c r="K25" s="78">
        <v>0</v>
      </c>
    </row>
    <row r="26" spans="2:11">
      <c r="B26" t="s">
        <v>1151</v>
      </c>
      <c r="C26" t="s">
        <v>1152</v>
      </c>
      <c r="D26" t="s">
        <v>123</v>
      </c>
      <c r="E26" t="s">
        <v>113</v>
      </c>
      <c r="F26" t="s">
        <v>1132</v>
      </c>
      <c r="G26" s="77">
        <v>-2006222</v>
      </c>
      <c r="H26" s="77">
        <v>1.1037659106971263</v>
      </c>
      <c r="I26" s="77">
        <v>-22.143994528906099</v>
      </c>
      <c r="J26" s="78">
        <v>5.9999999999999995E-4</v>
      </c>
      <c r="K26" s="78">
        <v>0</v>
      </c>
    </row>
    <row r="27" spans="2:11">
      <c r="B27" s="79" t="s">
        <v>941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228</v>
      </c>
      <c r="C28" t="s">
        <v>228</v>
      </c>
      <c r="D28" t="s">
        <v>228</v>
      </c>
      <c r="E28" t="s">
        <v>228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647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228</v>
      </c>
      <c r="C30" t="s">
        <v>228</v>
      </c>
      <c r="D30" t="s">
        <v>228</v>
      </c>
      <c r="E30" t="s">
        <v>228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233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937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945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228</v>
      </c>
      <c r="C35" t="s">
        <v>228</v>
      </c>
      <c r="D35" t="s">
        <v>228</v>
      </c>
      <c r="E35" t="s">
        <v>228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941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228</v>
      </c>
      <c r="C37" t="s">
        <v>228</v>
      </c>
      <c r="D37" t="s">
        <v>228</v>
      </c>
      <c r="E37" t="s">
        <v>228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647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228</v>
      </c>
      <c r="C39" t="s">
        <v>228</v>
      </c>
      <c r="D39" t="s">
        <v>228</v>
      </c>
      <c r="E39" t="s">
        <v>228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235</v>
      </c>
      <c r="C40" s="16"/>
      <c r="D40" s="16"/>
    </row>
    <row r="41" spans="2:11">
      <c r="B41" t="s">
        <v>310</v>
      </c>
      <c r="C41" s="16"/>
      <c r="D41" s="16"/>
    </row>
    <row r="42" spans="2:11">
      <c r="B42" t="s">
        <v>311</v>
      </c>
      <c r="C42" s="16"/>
      <c r="D42" s="16"/>
    </row>
    <row r="43" spans="2:11">
      <c r="B43" t="s">
        <v>312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966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310</v>
      </c>
      <c r="D41" s="16"/>
    </row>
    <row r="42" spans="2:17">
      <c r="B42" t="s">
        <v>311</v>
      </c>
      <c r="D42" s="16"/>
    </row>
    <row r="43" spans="2:17">
      <c r="B43" t="s">
        <v>312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2.72</v>
      </c>
      <c r="J11" s="18"/>
      <c r="K11" s="18"/>
      <c r="L11" s="18"/>
      <c r="M11" s="76">
        <v>2.87E-2</v>
      </c>
      <c r="N11" s="75">
        <v>67674379.454999998</v>
      </c>
      <c r="O11" s="7"/>
      <c r="P11" s="75">
        <v>82738.066022953688</v>
      </c>
      <c r="Q11" s="76">
        <v>1</v>
      </c>
      <c r="R11" s="76">
        <v>1.8700000000000001E-2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2.72</v>
      </c>
      <c r="M12" s="80">
        <v>2.87E-2</v>
      </c>
      <c r="N12" s="81">
        <v>67674379.454999998</v>
      </c>
      <c r="P12" s="81">
        <v>82738.066022953688</v>
      </c>
      <c r="Q12" s="80">
        <v>1</v>
      </c>
      <c r="R12" s="80">
        <v>1.8700000000000001E-2</v>
      </c>
    </row>
    <row r="13" spans="2:60">
      <c r="B13" s="79" t="s">
        <v>1153</v>
      </c>
      <c r="I13" s="81">
        <v>3.54</v>
      </c>
      <c r="M13" s="80">
        <v>0</v>
      </c>
      <c r="N13" s="81">
        <v>48699327.255000003</v>
      </c>
      <c r="P13" s="81">
        <v>60683.689690528954</v>
      </c>
      <c r="Q13" s="80">
        <v>0.73340000000000005</v>
      </c>
      <c r="R13" s="80">
        <v>1.37E-2</v>
      </c>
    </row>
    <row r="14" spans="2:60">
      <c r="B14" s="86" t="s">
        <v>1238</v>
      </c>
      <c r="C14" t="s">
        <v>1154</v>
      </c>
      <c r="D14" t="s">
        <v>1155</v>
      </c>
      <c r="F14" t="s">
        <v>1156</v>
      </c>
      <c r="G14" t="s">
        <v>1157</v>
      </c>
      <c r="H14" t="s">
        <v>1158</v>
      </c>
      <c r="I14" s="77">
        <v>2.75</v>
      </c>
      <c r="J14" t="s">
        <v>1159</v>
      </c>
      <c r="K14" t="s">
        <v>102</v>
      </c>
      <c r="L14" s="78">
        <v>0</v>
      </c>
      <c r="M14" s="78">
        <v>0</v>
      </c>
      <c r="N14" s="77">
        <v>618311.46499999997</v>
      </c>
      <c r="O14" s="77">
        <v>113.43756017817849</v>
      </c>
      <c r="P14" s="77">
        <v>701.39744019795205</v>
      </c>
      <c r="Q14" s="78">
        <v>8.5000000000000006E-3</v>
      </c>
      <c r="R14" s="78">
        <v>2.0000000000000001E-4</v>
      </c>
    </row>
    <row r="15" spans="2:60">
      <c r="B15" s="86" t="s">
        <v>1239</v>
      </c>
      <c r="C15" t="s">
        <v>1154</v>
      </c>
      <c r="D15" t="s">
        <v>1236</v>
      </c>
      <c r="F15" t="s">
        <v>1156</v>
      </c>
      <c r="G15" t="s">
        <v>1237</v>
      </c>
      <c r="H15" t="s">
        <v>1158</v>
      </c>
      <c r="I15" s="77">
        <v>3.55</v>
      </c>
      <c r="J15" t="s">
        <v>1159</v>
      </c>
      <c r="K15" t="s">
        <v>102</v>
      </c>
      <c r="L15" s="78">
        <v>0</v>
      </c>
      <c r="M15" s="78">
        <v>0</v>
      </c>
      <c r="N15" s="77">
        <v>48081015.789999999</v>
      </c>
      <c r="O15" s="77">
        <v>124.75254789189844</v>
      </c>
      <c r="P15" s="77">
        <v>59982.292250330996</v>
      </c>
      <c r="Q15" s="78">
        <v>0.72499999999999998</v>
      </c>
      <c r="R15" s="78">
        <v>1.3599999999999999E-2</v>
      </c>
    </row>
    <row r="16" spans="2:60">
      <c r="B16" s="79" t="s">
        <v>1160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228</v>
      </c>
      <c r="D17" t="s">
        <v>228</v>
      </c>
      <c r="F17" t="s">
        <v>228</v>
      </c>
      <c r="I17" s="77">
        <v>0</v>
      </c>
      <c r="J17" t="s">
        <v>228</v>
      </c>
      <c r="K17" t="s">
        <v>228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1161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228</v>
      </c>
      <c r="D19" t="s">
        <v>228</v>
      </c>
      <c r="F19" t="s">
        <v>228</v>
      </c>
      <c r="I19" s="77">
        <v>0</v>
      </c>
      <c r="J19" t="s">
        <v>228</v>
      </c>
      <c r="K19" t="s">
        <v>228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1162</v>
      </c>
      <c r="I20" s="81">
        <v>0</v>
      </c>
      <c r="M20" s="80">
        <v>0</v>
      </c>
      <c r="N20" s="81">
        <v>8516522.8499999996</v>
      </c>
      <c r="P20" s="81">
        <v>13468.87831877974</v>
      </c>
      <c r="Q20" s="80">
        <v>0.1628</v>
      </c>
      <c r="R20" s="80">
        <v>3.0000000000000001E-3</v>
      </c>
    </row>
    <row r="21" spans="2:18">
      <c r="B21" t="s">
        <v>1163</v>
      </c>
      <c r="C21" t="s">
        <v>1154</v>
      </c>
      <c r="D21" t="s">
        <v>1164</v>
      </c>
      <c r="E21" t="s">
        <v>1009</v>
      </c>
      <c r="F21" t="s">
        <v>1165</v>
      </c>
      <c r="G21" t="s">
        <v>594</v>
      </c>
      <c r="H21" t="s">
        <v>1158</v>
      </c>
      <c r="J21" t="s">
        <v>1010</v>
      </c>
      <c r="K21" t="s">
        <v>102</v>
      </c>
      <c r="L21" s="78">
        <v>0</v>
      </c>
      <c r="M21" s="78">
        <v>0</v>
      </c>
      <c r="N21" s="77">
        <v>1135441</v>
      </c>
      <c r="O21" s="77">
        <v>543.13725499999998</v>
      </c>
      <c r="P21" s="77">
        <v>6167.00307954455</v>
      </c>
      <c r="Q21" s="78">
        <v>7.4499999999999997E-2</v>
      </c>
      <c r="R21" s="78">
        <v>1.4E-3</v>
      </c>
    </row>
    <row r="22" spans="2:18">
      <c r="B22" t="s">
        <v>1166</v>
      </c>
      <c r="C22" t="s">
        <v>1154</v>
      </c>
      <c r="D22" t="s">
        <v>1167</v>
      </c>
      <c r="E22" t="s">
        <v>1009</v>
      </c>
      <c r="F22" t="s">
        <v>1165</v>
      </c>
      <c r="G22" t="s">
        <v>1168</v>
      </c>
      <c r="H22" t="s">
        <v>1158</v>
      </c>
      <c r="I22" s="77">
        <v>0</v>
      </c>
      <c r="J22" t="s">
        <v>1010</v>
      </c>
      <c r="K22" t="s">
        <v>102</v>
      </c>
      <c r="L22" s="78">
        <v>7.0000000000000007E-2</v>
      </c>
      <c r="M22" s="78">
        <v>0</v>
      </c>
      <c r="N22" s="77">
        <v>7381081.8499999996</v>
      </c>
      <c r="O22" s="77">
        <v>98.92689699999994</v>
      </c>
      <c r="P22" s="77">
        <v>7301.8752392351898</v>
      </c>
      <c r="Q22" s="78">
        <v>8.8300000000000003E-2</v>
      </c>
      <c r="R22" s="78">
        <v>1.6000000000000001E-3</v>
      </c>
    </row>
    <row r="23" spans="2:18">
      <c r="B23" s="79" t="s">
        <v>1169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228</v>
      </c>
      <c r="D24" t="s">
        <v>228</v>
      </c>
      <c r="F24" t="s">
        <v>228</v>
      </c>
      <c r="I24" s="77">
        <v>0</v>
      </c>
      <c r="J24" t="s">
        <v>228</v>
      </c>
      <c r="K24" t="s">
        <v>228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1170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1171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1172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1173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1174</v>
      </c>
      <c r="I32" s="81">
        <v>1.2</v>
      </c>
      <c r="M32" s="80">
        <v>0.27650000000000002</v>
      </c>
      <c r="N32" s="81">
        <v>10458529.35</v>
      </c>
      <c r="P32" s="81">
        <v>8585.4980136449994</v>
      </c>
      <c r="Q32" s="80">
        <v>0.1038</v>
      </c>
      <c r="R32" s="80">
        <v>1.9E-3</v>
      </c>
    </row>
    <row r="33" spans="2:18">
      <c r="B33" t="s">
        <v>1175</v>
      </c>
      <c r="C33" t="s">
        <v>1154</v>
      </c>
      <c r="D33" t="s">
        <v>1176</v>
      </c>
      <c r="E33" t="s">
        <v>1177</v>
      </c>
      <c r="F33" t="s">
        <v>446</v>
      </c>
      <c r="G33" t="s">
        <v>1178</v>
      </c>
      <c r="H33" t="s">
        <v>150</v>
      </c>
      <c r="I33" s="77">
        <v>0.99</v>
      </c>
      <c r="J33" t="s">
        <v>539</v>
      </c>
      <c r="K33" t="s">
        <v>102</v>
      </c>
      <c r="L33" s="78">
        <v>5.1799999999999999E-2</v>
      </c>
      <c r="M33" s="78">
        <v>0.30209999999999998</v>
      </c>
      <c r="N33" s="77">
        <v>8778000</v>
      </c>
      <c r="O33" s="77">
        <v>81.98</v>
      </c>
      <c r="P33" s="77">
        <v>7196.2043999999996</v>
      </c>
      <c r="Q33" s="78">
        <v>8.6999999999999994E-2</v>
      </c>
      <c r="R33" s="78">
        <v>1.6000000000000001E-3</v>
      </c>
    </row>
    <row r="34" spans="2:18">
      <c r="B34" t="s">
        <v>1179</v>
      </c>
      <c r="C34" t="s">
        <v>1154</v>
      </c>
      <c r="D34" t="s">
        <v>1180</v>
      </c>
      <c r="E34" t="s">
        <v>1004</v>
      </c>
      <c r="F34" t="s">
        <v>228</v>
      </c>
      <c r="G34" t="s">
        <v>1181</v>
      </c>
      <c r="H34" t="s">
        <v>630</v>
      </c>
      <c r="I34" s="77">
        <v>2.29</v>
      </c>
      <c r="J34" t="s">
        <v>345</v>
      </c>
      <c r="K34" t="s">
        <v>102</v>
      </c>
      <c r="L34" s="78">
        <v>5.2999999999999999E-2</v>
      </c>
      <c r="M34" s="78">
        <v>0.14399999999999999</v>
      </c>
      <c r="N34" s="77">
        <v>1680529.35</v>
      </c>
      <c r="O34" s="77">
        <v>82.67</v>
      </c>
      <c r="P34" s="77">
        <v>1389.2936136450001</v>
      </c>
      <c r="Q34" s="78">
        <v>1.6799999999999999E-2</v>
      </c>
      <c r="R34" s="78">
        <v>2.9999999999999997E-4</v>
      </c>
    </row>
    <row r="35" spans="2:18">
      <c r="B35" s="79" t="s">
        <v>233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1182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228</v>
      </c>
      <c r="D37" t="s">
        <v>228</v>
      </c>
      <c r="F37" t="s">
        <v>228</v>
      </c>
      <c r="I37" s="77">
        <v>0</v>
      </c>
      <c r="J37" t="s">
        <v>228</v>
      </c>
      <c r="K37" t="s">
        <v>228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1161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228</v>
      </c>
      <c r="D39" t="s">
        <v>228</v>
      </c>
      <c r="F39" t="s">
        <v>228</v>
      </c>
      <c r="I39" s="77">
        <v>0</v>
      </c>
      <c r="J39" t="s">
        <v>228</v>
      </c>
      <c r="K39" t="s">
        <v>228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1162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228</v>
      </c>
      <c r="D41" t="s">
        <v>228</v>
      </c>
      <c r="F41" t="s">
        <v>228</v>
      </c>
      <c r="I41" s="77">
        <v>0</v>
      </c>
      <c r="J41" t="s">
        <v>228</v>
      </c>
      <c r="K41" t="s">
        <v>228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1174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228</v>
      </c>
      <c r="D43" t="s">
        <v>228</v>
      </c>
      <c r="F43" t="s">
        <v>228</v>
      </c>
      <c r="I43" s="77">
        <v>0</v>
      </c>
      <c r="J43" t="s">
        <v>228</v>
      </c>
      <c r="K43" t="s">
        <v>228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235</v>
      </c>
    </row>
    <row r="45" spans="2:18">
      <c r="B45" t="s">
        <v>310</v>
      </c>
    </row>
    <row r="46" spans="2:18">
      <c r="B46" t="s">
        <v>311</v>
      </c>
    </row>
    <row r="47" spans="2:18">
      <c r="B47" t="s">
        <v>312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0.44</v>
      </c>
      <c r="H11" s="7"/>
      <c r="I11" s="7"/>
      <c r="J11" s="76">
        <v>3.5700000000000003E-2</v>
      </c>
      <c r="K11" s="75">
        <v>36137884</v>
      </c>
      <c r="L11" s="7"/>
      <c r="M11" s="75">
        <v>43290.360420530007</v>
      </c>
      <c r="N11" s="76">
        <v>1</v>
      </c>
      <c r="O11" s="76">
        <v>9.7999999999999997E-3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0.44</v>
      </c>
      <c r="J12" s="80">
        <v>3.5700000000000003E-2</v>
      </c>
      <c r="K12" s="81">
        <v>36137884</v>
      </c>
      <c r="M12" s="81">
        <v>43290.360420530007</v>
      </c>
      <c r="N12" s="80">
        <v>1</v>
      </c>
      <c r="O12" s="80">
        <v>9.7999999999999997E-3</v>
      </c>
    </row>
    <row r="13" spans="2:64">
      <c r="B13" s="79" t="s">
        <v>977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978</v>
      </c>
      <c r="G15" s="81">
        <v>0.41</v>
      </c>
      <c r="J15" s="80">
        <v>3.0499999999999999E-2</v>
      </c>
      <c r="K15" s="81">
        <v>33720000</v>
      </c>
      <c r="M15" s="81">
        <v>34338.600328767097</v>
      </c>
      <c r="N15" s="80">
        <v>0.79320000000000002</v>
      </c>
      <c r="O15" s="80">
        <v>7.7999999999999996E-3</v>
      </c>
    </row>
    <row r="16" spans="2:64">
      <c r="B16" t="s">
        <v>1183</v>
      </c>
      <c r="C16" t="s">
        <v>1184</v>
      </c>
      <c r="D16" t="s">
        <v>213</v>
      </c>
      <c r="E16" t="s">
        <v>209</v>
      </c>
      <c r="F16" t="s">
        <v>210</v>
      </c>
      <c r="G16" s="77">
        <v>0.41</v>
      </c>
      <c r="H16" t="s">
        <v>102</v>
      </c>
      <c r="I16" s="78">
        <v>3.1E-2</v>
      </c>
      <c r="J16" s="78">
        <v>3.0499999999999999E-2</v>
      </c>
      <c r="K16" s="77">
        <v>33720000</v>
      </c>
      <c r="L16" s="77">
        <v>101.83452054794513</v>
      </c>
      <c r="M16" s="77">
        <v>34338.600328767097</v>
      </c>
      <c r="N16" s="78">
        <v>0.79320000000000002</v>
      </c>
      <c r="O16" s="78">
        <v>7.7999999999999996E-3</v>
      </c>
    </row>
    <row r="17" spans="2:15">
      <c r="B17" s="79" t="s">
        <v>1185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1186</v>
      </c>
      <c r="G19" s="81">
        <v>0.56999999999999995</v>
      </c>
      <c r="J19" s="80">
        <v>5.57E-2</v>
      </c>
      <c r="K19" s="81">
        <v>2417884</v>
      </c>
      <c r="M19" s="81">
        <v>8951.7600917629097</v>
      </c>
      <c r="N19" s="80">
        <v>0.20680000000000001</v>
      </c>
      <c r="O19" s="80">
        <v>2E-3</v>
      </c>
    </row>
    <row r="20" spans="2:15">
      <c r="B20" t="s">
        <v>1187</v>
      </c>
      <c r="C20" t="s">
        <v>1188</v>
      </c>
      <c r="D20" t="s">
        <v>213</v>
      </c>
      <c r="E20" t="s">
        <v>1189</v>
      </c>
      <c r="F20" t="s">
        <v>150</v>
      </c>
      <c r="G20" s="77">
        <v>0.56999999999999995</v>
      </c>
      <c r="H20" t="s">
        <v>106</v>
      </c>
      <c r="I20" s="78">
        <v>5.1999999999999998E-2</v>
      </c>
      <c r="J20" s="78">
        <v>5.57E-2</v>
      </c>
      <c r="K20" s="77">
        <v>2417884</v>
      </c>
      <c r="L20" s="77">
        <v>102.41525991570643</v>
      </c>
      <c r="M20" s="77">
        <v>8951.7600917629097</v>
      </c>
      <c r="N20" s="78">
        <v>0.20680000000000001</v>
      </c>
      <c r="O20" s="78">
        <v>2E-3</v>
      </c>
    </row>
    <row r="21" spans="2:15">
      <c r="B21" s="79" t="s">
        <v>647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310</v>
      </c>
    </row>
    <row r="27" spans="2:15">
      <c r="B27" t="s">
        <v>311</v>
      </c>
    </row>
    <row r="28" spans="2:15">
      <c r="B28" t="s">
        <v>312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138310.3384364516</v>
      </c>
      <c r="H11" s="76">
        <v>1</v>
      </c>
      <c r="I11" s="76">
        <v>3.1300000000000001E-2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138310.3384364516</v>
      </c>
      <c r="H12" s="80">
        <v>1</v>
      </c>
      <c r="I12" s="80">
        <v>3.1300000000000001E-2</v>
      </c>
    </row>
    <row r="13" spans="2:55">
      <c r="B13" s="79" t="s">
        <v>1190</v>
      </c>
      <c r="E13" s="80">
        <v>0</v>
      </c>
      <c r="F13" s="19"/>
      <c r="G13" s="81">
        <v>138310.3384364516</v>
      </c>
      <c r="H13" s="80">
        <v>1</v>
      </c>
      <c r="I13" s="80">
        <v>3.1300000000000001E-2</v>
      </c>
    </row>
    <row r="14" spans="2:55">
      <c r="B14" t="s">
        <v>1191</v>
      </c>
      <c r="C14" t="s">
        <v>298</v>
      </c>
      <c r="D14" t="s">
        <v>1192</v>
      </c>
      <c r="E14" s="78">
        <v>0</v>
      </c>
      <c r="F14" t="s">
        <v>102</v>
      </c>
      <c r="G14" s="77">
        <v>37830.338304396602</v>
      </c>
      <c r="H14" s="78">
        <v>0.27350000000000002</v>
      </c>
      <c r="I14" s="78">
        <v>8.5000000000000006E-3</v>
      </c>
      <c r="J14" t="s">
        <v>1193</v>
      </c>
    </row>
    <row r="15" spans="2:55">
      <c r="B15" t="s">
        <v>1194</v>
      </c>
      <c r="C15" t="s">
        <v>298</v>
      </c>
      <c r="D15" t="s">
        <v>1192</v>
      </c>
      <c r="E15" s="78">
        <v>0</v>
      </c>
      <c r="F15" t="s">
        <v>102</v>
      </c>
      <c r="G15" s="77">
        <v>101105.00013205501</v>
      </c>
      <c r="H15" s="78">
        <v>0.73099999999999998</v>
      </c>
      <c r="I15" s="78">
        <v>2.2800000000000001E-2</v>
      </c>
      <c r="J15" t="s">
        <v>1193</v>
      </c>
    </row>
    <row r="16" spans="2:55">
      <c r="B16" t="s">
        <v>1195</v>
      </c>
      <c r="C16" t="s">
        <v>1196</v>
      </c>
      <c r="D16" t="s">
        <v>1192</v>
      </c>
      <c r="E16" s="78">
        <v>0</v>
      </c>
      <c r="F16" t="s">
        <v>102</v>
      </c>
      <c r="G16" s="77">
        <v>-625</v>
      </c>
      <c r="H16" s="78">
        <v>-4.4999999999999997E-3</v>
      </c>
      <c r="I16" s="78">
        <v>-1E-4</v>
      </c>
      <c r="J16" t="s">
        <v>1193</v>
      </c>
    </row>
    <row r="17" spans="2:9">
      <c r="B17" s="79" t="s">
        <v>1197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228</v>
      </c>
      <c r="E18" s="78">
        <v>0</v>
      </c>
      <c r="F18" t="s">
        <v>228</v>
      </c>
      <c r="G18" s="77">
        <v>0</v>
      </c>
      <c r="H18" s="78">
        <v>0</v>
      </c>
      <c r="I18" s="78">
        <v>0</v>
      </c>
    </row>
    <row r="19" spans="2:9">
      <c r="B19" s="79" t="s">
        <v>233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1190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B22" s="79" t="s">
        <v>1197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228</v>
      </c>
      <c r="E23" s="78">
        <v>0</v>
      </c>
      <c r="F23" t="s">
        <v>228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33569.520776372003</v>
      </c>
      <c r="J11" s="76">
        <v>1</v>
      </c>
      <c r="K11" s="76">
        <v>7.6E-3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C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33569.520776372003</v>
      </c>
      <c r="J14" s="80">
        <v>1</v>
      </c>
      <c r="K14" s="80">
        <v>7.6E-3</v>
      </c>
    </row>
    <row r="15" spans="2:60">
      <c r="B15" t="s">
        <v>1198</v>
      </c>
      <c r="C15" t="s">
        <v>1199</v>
      </c>
      <c r="D15" t="s">
        <v>228</v>
      </c>
      <c r="E15" t="s">
        <v>630</v>
      </c>
      <c r="F15" s="78">
        <v>0</v>
      </c>
      <c r="G15" t="s">
        <v>106</v>
      </c>
      <c r="H15" s="78">
        <v>0</v>
      </c>
      <c r="I15" s="77">
        <v>1699.05</v>
      </c>
      <c r="J15" s="78">
        <v>5.0599999999999999E-2</v>
      </c>
      <c r="K15" s="78">
        <v>4.0000000000000002E-4</v>
      </c>
    </row>
    <row r="16" spans="2:60">
      <c r="B16" t="s">
        <v>1200</v>
      </c>
      <c r="C16" t="s">
        <v>1201</v>
      </c>
      <c r="D16" t="s">
        <v>228</v>
      </c>
      <c r="E16" t="s">
        <v>630</v>
      </c>
      <c r="F16" s="78">
        <v>0</v>
      </c>
      <c r="G16" t="s">
        <v>202</v>
      </c>
      <c r="H16" s="78">
        <v>0</v>
      </c>
      <c r="I16" s="77">
        <v>-0.45160192999999998</v>
      </c>
      <c r="J16" s="78">
        <v>0</v>
      </c>
      <c r="K16" s="78">
        <v>0</v>
      </c>
    </row>
    <row r="17" spans="2:11">
      <c r="B17" t="s">
        <v>1202</v>
      </c>
      <c r="C17" t="s">
        <v>1203</v>
      </c>
      <c r="D17" t="s">
        <v>228</v>
      </c>
      <c r="E17" t="s">
        <v>630</v>
      </c>
      <c r="F17" s="78">
        <v>0</v>
      </c>
      <c r="G17" t="s">
        <v>113</v>
      </c>
      <c r="H17" s="78">
        <v>0</v>
      </c>
      <c r="I17" s="77">
        <v>2963.0795543039999</v>
      </c>
      <c r="J17" s="78">
        <v>8.8300000000000003E-2</v>
      </c>
      <c r="K17" s="78">
        <v>6.9999999999999999E-4</v>
      </c>
    </row>
    <row r="18" spans="2:11">
      <c r="B18" t="s">
        <v>1204</v>
      </c>
      <c r="C18" t="s">
        <v>1205</v>
      </c>
      <c r="D18" t="s">
        <v>228</v>
      </c>
      <c r="E18" t="s">
        <v>630</v>
      </c>
      <c r="F18" s="78">
        <v>0</v>
      </c>
      <c r="G18" t="s">
        <v>110</v>
      </c>
      <c r="H18" s="78">
        <v>0</v>
      </c>
      <c r="I18" s="77">
        <v>31.162055848000001</v>
      </c>
      <c r="J18" s="78">
        <v>8.9999999999999998E-4</v>
      </c>
      <c r="K18" s="78">
        <v>0</v>
      </c>
    </row>
    <row r="19" spans="2:11">
      <c r="B19" t="s">
        <v>1206</v>
      </c>
      <c r="C19" t="s">
        <v>1207</v>
      </c>
      <c r="D19" t="s">
        <v>228</v>
      </c>
      <c r="E19" t="s">
        <v>630</v>
      </c>
      <c r="F19" s="78">
        <v>0</v>
      </c>
      <c r="G19" t="s">
        <v>106</v>
      </c>
      <c r="H19" s="78">
        <v>0</v>
      </c>
      <c r="I19" s="77">
        <v>28876.680768149999</v>
      </c>
      <c r="J19" s="78">
        <v>0.86019999999999996</v>
      </c>
      <c r="K19" s="78">
        <v>6.4999999999999997E-3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C12+C31</f>
        <v>258078.79450374999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SUM(C13:C29)</f>
        <v>182653.55215249999</v>
      </c>
    </row>
    <row r="13" spans="2:17">
      <c r="B13" t="s">
        <v>1208</v>
      </c>
      <c r="C13" s="83">
        <v>2326.7459474999978</v>
      </c>
      <c r="D13" s="82">
        <v>45959</v>
      </c>
    </row>
    <row r="14" spans="2:17">
      <c r="B14" t="s">
        <v>1209</v>
      </c>
      <c r="C14" s="83">
        <v>937.74400000000003</v>
      </c>
      <c r="D14" s="82">
        <v>45138</v>
      </c>
    </row>
    <row r="15" spans="2:17">
      <c r="B15" t="s">
        <v>1210</v>
      </c>
      <c r="C15" s="83">
        <v>11811.589</v>
      </c>
      <c r="D15" s="82">
        <v>46760</v>
      </c>
    </row>
    <row r="16" spans="2:17">
      <c r="B16" t="s">
        <v>1211</v>
      </c>
      <c r="C16" s="83">
        <v>463.64905499999969</v>
      </c>
      <c r="D16" s="82">
        <v>45347</v>
      </c>
    </row>
    <row r="17" spans="2:4">
      <c r="B17" t="s">
        <v>1212</v>
      </c>
      <c r="C17" s="83">
        <v>5360.64</v>
      </c>
      <c r="D17" s="82">
        <v>45219</v>
      </c>
    </row>
    <row r="18" spans="2:4">
      <c r="B18" t="s">
        <v>1213</v>
      </c>
      <c r="C18" s="83">
        <v>10957.673000000001</v>
      </c>
      <c r="D18" s="82">
        <v>46462</v>
      </c>
    </row>
    <row r="19" spans="2:4">
      <c r="B19" t="s">
        <v>1214</v>
      </c>
      <c r="C19" s="83">
        <v>1625.5119999999999</v>
      </c>
      <c r="D19" s="82">
        <v>46462</v>
      </c>
    </row>
    <row r="20" spans="2:4">
      <c r="B20" t="s">
        <v>1215</v>
      </c>
      <c r="C20" s="83">
        <v>8299.5808949999991</v>
      </c>
      <c r="D20" s="82">
        <v>46197</v>
      </c>
    </row>
    <row r="21" spans="2:4">
      <c r="B21" t="s">
        <v>1216</v>
      </c>
      <c r="C21" s="83">
        <v>16442.004000000001</v>
      </c>
      <c r="D21" s="82">
        <v>46196</v>
      </c>
    </row>
    <row r="22" spans="2:4">
      <c r="B22" t="s">
        <v>1217</v>
      </c>
      <c r="C22" s="83">
        <v>9263.9942100000026</v>
      </c>
      <c r="D22" s="82">
        <v>47150</v>
      </c>
    </row>
    <row r="23" spans="2:4">
      <c r="B23" t="s">
        <v>1218</v>
      </c>
      <c r="C23" s="83">
        <v>7427.1367949999976</v>
      </c>
      <c r="D23" s="82">
        <v>46386</v>
      </c>
    </row>
    <row r="24" spans="2:4">
      <c r="B24" t="s">
        <v>1219</v>
      </c>
      <c r="C24" s="83">
        <v>22446.686460000001</v>
      </c>
      <c r="D24" s="82">
        <v>46204</v>
      </c>
    </row>
    <row r="25" spans="2:4">
      <c r="B25" t="s">
        <v>1220</v>
      </c>
      <c r="C25" s="83">
        <v>16647.225999999999</v>
      </c>
      <c r="D25" s="82">
        <v>46182</v>
      </c>
    </row>
    <row r="26" spans="2:4">
      <c r="B26" t="s">
        <v>1221</v>
      </c>
      <c r="C26" s="83">
        <v>23699.855</v>
      </c>
      <c r="D26" s="82">
        <v>46202</v>
      </c>
    </row>
    <row r="27" spans="2:4">
      <c r="B27" t="s">
        <v>1222</v>
      </c>
      <c r="C27" s="83">
        <v>12756.34</v>
      </c>
      <c r="D27" s="82">
        <v>46213</v>
      </c>
    </row>
    <row r="28" spans="2:4">
      <c r="B28" t="s">
        <v>1223</v>
      </c>
      <c r="C28" s="83">
        <v>7713.4917900000009</v>
      </c>
      <c r="D28" s="82">
        <v>46284</v>
      </c>
    </row>
    <row r="29" spans="2:4">
      <c r="B29" t="s">
        <v>1224</v>
      </c>
      <c r="C29" s="83">
        <v>24473.684000000001</v>
      </c>
      <c r="D29" s="82">
        <v>11323</v>
      </c>
    </row>
    <row r="30" spans="2:4">
      <c r="B30"/>
      <c r="C30" s="77"/>
    </row>
    <row r="31" spans="2:4">
      <c r="B31" s="79" t="s">
        <v>233</v>
      </c>
      <c r="C31" s="81">
        <f>SUM(C32:C42)</f>
        <v>75425.242351249995</v>
      </c>
    </row>
    <row r="32" spans="2:4">
      <c r="B32" t="s">
        <v>1225</v>
      </c>
      <c r="C32" s="83">
        <v>1052.9880449999998</v>
      </c>
      <c r="D32" s="82">
        <v>45503</v>
      </c>
    </row>
    <row r="33" spans="2:4">
      <c r="B33" t="s">
        <v>1226</v>
      </c>
      <c r="C33" s="83">
        <v>3963.5510699999995</v>
      </c>
      <c r="D33" s="82">
        <v>46126</v>
      </c>
    </row>
    <row r="34" spans="2:4">
      <c r="B34" t="s">
        <v>1227</v>
      </c>
      <c r="C34" s="83">
        <v>3185.5524600000026</v>
      </c>
      <c r="D34" s="82">
        <v>46248</v>
      </c>
    </row>
    <row r="35" spans="2:4">
      <c r="B35" t="s">
        <v>1228</v>
      </c>
      <c r="C35" s="83">
        <v>7849.7556000000004</v>
      </c>
      <c r="D35" s="82">
        <v>46347</v>
      </c>
    </row>
    <row r="36" spans="2:4">
      <c r="B36" t="s">
        <v>1229</v>
      </c>
      <c r="C36" s="83">
        <v>3251.3093100000006</v>
      </c>
      <c r="D36" s="82">
        <v>46414</v>
      </c>
    </row>
    <row r="37" spans="2:4">
      <c r="B37" t="s">
        <v>1230</v>
      </c>
      <c r="C37" s="83">
        <v>8825.9942668500025</v>
      </c>
      <c r="D37" s="82">
        <v>45748</v>
      </c>
    </row>
    <row r="38" spans="2:4">
      <c r="B38" t="s">
        <v>1231</v>
      </c>
      <c r="C38" s="83">
        <v>2953.7731199999994</v>
      </c>
      <c r="D38" s="82">
        <v>47269</v>
      </c>
    </row>
    <row r="39" spans="2:4">
      <c r="B39" t="s">
        <v>1232</v>
      </c>
      <c r="C39" s="83">
        <v>3512.1796480000003</v>
      </c>
      <c r="D39" s="82">
        <v>45261</v>
      </c>
    </row>
    <row r="40" spans="2:4">
      <c r="B40" t="s">
        <v>1233</v>
      </c>
      <c r="C40" s="83">
        <v>11194.802795400001</v>
      </c>
      <c r="D40" s="82">
        <v>45844</v>
      </c>
    </row>
    <row r="41" spans="2:4">
      <c r="B41" t="s">
        <v>1234</v>
      </c>
      <c r="C41" s="83">
        <v>10326.623459999997</v>
      </c>
      <c r="D41" s="82">
        <v>45977</v>
      </c>
    </row>
    <row r="42" spans="2:4">
      <c r="B42" t="s">
        <v>1235</v>
      </c>
      <c r="C42" s="83">
        <v>19308.712576000002</v>
      </c>
      <c r="D42" s="82">
        <v>46752</v>
      </c>
    </row>
  </sheetData>
  <mergeCells count="1">
    <mergeCell ref="B7:D7"/>
  </mergeCells>
  <dataValidations count="1">
    <dataValidation allowBlank="1" showInputMessage="1" showErrorMessage="1" sqref="D42:D1048576 E1:XFD1048576 D1:D40 A1:A1048576 B43:B1048576 B1:B31 C1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310</v>
      </c>
      <c r="D27" s="16"/>
    </row>
    <row r="28" spans="2:23">
      <c r="B28" t="s">
        <v>311</v>
      </c>
      <c r="D28" s="16"/>
    </row>
    <row r="29" spans="2:23">
      <c r="B29" t="s">
        <v>312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9EF5F1-4E4B-44A0-9EDE-3FC767ADBE87}"/>
</file>

<file path=customXml/itemProps2.xml><?xml version="1.0" encoding="utf-8"?>
<ds:datastoreItem xmlns:ds="http://schemas.openxmlformats.org/officeDocument/2006/customXml" ds:itemID="{DA4FAB4F-AAF9-46FF-9CC7-42DA2CB10779}"/>
</file>

<file path=customXml/itemProps3.xml><?xml version="1.0" encoding="utf-8"?>
<ds:datastoreItem xmlns:ds="http://schemas.openxmlformats.org/officeDocument/2006/customXml" ds:itemID="{BAE7728E-3B52-4768-A037-7B5F79D98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