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 firstSheet="12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  <fileRecoveryPr repairLoad="1"/>
</workbook>
</file>

<file path=xl/calcChain.xml><?xml version="1.0" encoding="utf-8"?>
<calcChain xmlns="http://schemas.openxmlformats.org/spreadsheetml/2006/main">
  <c r="K13" i="16" l="1"/>
  <c r="C43" i="1" l="1"/>
  <c r="C11" i="27"/>
  <c r="C12" i="27"/>
  <c r="C28" i="27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</calcChain>
</file>

<file path=xl/sharedStrings.xml><?xml version="1.0" encoding="utf-8"?>
<sst xmlns="http://schemas.openxmlformats.org/spreadsheetml/2006/main" count="4584" uniqueCount="1263">
  <si>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</si>
  <si>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</si>
  <si>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</si>
  <si>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</si>
  <si>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</si>
  <si>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</si>
  <si>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</si>
  <si>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</si>
  <si>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</si>
  <si>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</si>
  <si>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</si>
  <si>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</si>
  <si>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</si>
  <si>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</si>
  <si>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</si>
  <si>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</si>
  <si>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</si>
  <si>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</si>
  <si>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</si>
  <si>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</si>
  <si>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</si>
  <si>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</si>
  <si>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</si>
  <si>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</si>
  <si>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</si>
  <si>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</si>
  <si>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</si>
  <si>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</si>
  <si>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</si>
  <si>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</si>
  <si>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</si>
  <si>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</si>
  <si>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</si>
  <si>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</si>
  <si>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</si>
  <si>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</si>
  <si>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</si>
  <si>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</si>
  <si>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</si>
  <si>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</si>
  <si>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</si>
  <si>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</si>
  <si>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</si>
  <si>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</si>
  <si>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</si>
  <si>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</si>
  <si>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</si>
  <si>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</si>
  <si>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</si>
  <si>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</si>
  <si>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</si>
  <si>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</si>
  <si>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</si>
  <si>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</si>
  <si>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</si>
  <si>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</si>
  <si>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</si>
  <si>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</si>
  <si>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</si>
  <si>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</si>
  <si>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</si>
  <si>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</si>
  <si>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</si>
  <si>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</si>
  <si>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</si>
  <si>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</si>
  <si>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</si>
  <si>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</si>
  <si>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</si>
  <si>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</si>
  <si>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</si>
  <si>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</si>
  <si>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</si>
  <si>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</si>
  <si>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</si>
  <si>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</si>
  <si>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</si>
  <si>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</si>
  <si>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</si>
  <si>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</si>
  <si>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</si>
  <si>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</si>
  <si>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</si>
  <si>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</si>
  <si>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</si>
  <si>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</si>
  <si>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</si>
  <si>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</si>
  <si>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</si>
  <si>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</si>
  <si>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</si>
  <si>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</si>
  <si>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</si>
  <si>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</si>
  <si>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</si>
  <si>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</si>
  <si>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</si>
  <si>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</si>
  <si>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</si>
  <si>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</si>
  <si>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</si>
  <si>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</si>
  <si>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</si>
  <si>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</si>
  <si>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</si>
  <si>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</si>
  <si>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</si>
  <si>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</si>
  <si>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</si>
  <si>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</si>
  <si>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</si>
  <si>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</si>
  <si>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</si>
  <si>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</si>
  <si>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</si>
  <si>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</si>
  <si>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</si>
  <si>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</si>
  <si>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</si>
  <si>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</si>
  <si>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</si>
  <si>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</si>
  <si>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</si>
  <si>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</si>
  <si>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</si>
  <si>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</si>
  <si>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</si>
  <si>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</si>
  <si>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</si>
  <si>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</si>
  <si>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</si>
  <si>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</si>
  <si>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</si>
  <si>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</si>
  <si>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</si>
  <si>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</si>
  <si>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</si>
  <si>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</si>
  <si>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</si>
  <si>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</si>
  <si>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</si>
  <si>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</si>
  <si>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</si>
  <si>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</si>
  <si>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</si>
  <si>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</si>
  <si>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</si>
  <si>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</si>
  <si>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</si>
  <si>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</si>
  <si>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</si>
  <si>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</si>
  <si>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</si>
  <si>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</si>
  <si>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</si>
  <si>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</si>
  <si>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</si>
  <si>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</si>
  <si>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</si>
  <si>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</si>
  <si>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</si>
  <si>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</si>
  <si>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</si>
  <si>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</si>
  <si>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</si>
  <si>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</si>
  <si>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</si>
  <si>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</si>
  <si>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</si>
  <si>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</si>
  <si>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</si>
  <si>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</si>
  <si>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</si>
  <si>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</si>
  <si>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</si>
  <si>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</si>
  <si>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</si>
  <si>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</si>
  <si>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</si>
  <si>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</si>
  <si>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</si>
  <si>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</si>
  <si>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</si>
  <si>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</si>
  <si>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</si>
  <si>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</si>
  <si>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</si>
  <si>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</si>
  <si>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</si>
  <si>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</si>
  <si>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</si>
  <si>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</si>
  <si>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</si>
  <si>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</si>
  <si>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</si>
  <si>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</si>
  <si>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</si>
  <si>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</si>
  <si>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הכשרה כללי</t>
  </si>
  <si>
    <t>הכשרה כללי (חדש</t>
  </si>
  <si>
    <t>62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</si>
  <si>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</si>
  <si>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</si>
  <si>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</si>
  <si>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</si>
  <si>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</si>
  <si>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</si>
  <si>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</si>
  <si>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</si>
  <si>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</si>
  <si>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</si>
  <si>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</si>
  <si>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</si>
  <si>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</si>
  <si>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</si>
  <si>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</si>
  <si>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</si>
  <si>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</si>
  <si>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</si>
  <si>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</si>
  <si>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</si>
  <si>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</si>
  <si>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</si>
  <si>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</si>
  <si>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</si>
  <si>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</si>
  <si>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</si>
  <si>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</si>
  <si>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</si>
  <si>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</si>
  <si>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</si>
  <si>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</si>
  <si>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</si>
  <si>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</si>
  <si>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</si>
  <si>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</si>
  <si>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</si>
  <si>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</si>
  <si>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</si>
  <si>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29/09/22</t>
  </si>
  <si>
    <t>ממצמ0923</t>
  </si>
  <si>
    <t>1128081</t>
  </si>
  <si>
    <t>12/01/22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</si>
  <si>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</si>
  <si>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</si>
  <si>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</si>
  <si>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</si>
  <si>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</si>
  <si>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16/08/21</t>
  </si>
  <si>
    <t>ממשל צמודה 1025- האוצר - ממשלתית צמודה</t>
  </si>
  <si>
    <t>1135912</t>
  </si>
  <si>
    <t>ממשל צמודה 1131- האוצר - ממשלתית צמודה</t>
  </si>
  <si>
    <t>1172220</t>
  </si>
  <si>
    <t>09/06/21</t>
  </si>
  <si>
    <t>ממשלתי צמוד 0527- האוצר - ממשלתית צמודה</t>
  </si>
  <si>
    <t>1140847</t>
  </si>
  <si>
    <t>ממשלתי צמוד 0545</t>
  </si>
  <si>
    <t>1134865</t>
  </si>
  <si>
    <t>15/02/22</t>
  </si>
  <si>
    <t>סה"כ לא צמודות</t>
  </si>
  <si>
    <t>סה"כ מלווה קצר מועד</t>
  </si>
  <si>
    <t>מ.ק.מ  913- בנק ישראל- מק"מ</t>
  </si>
  <si>
    <t>8230914</t>
  </si>
  <si>
    <t>מ.ק.מ.  713- בנק ישראל- מק"מ</t>
  </si>
  <si>
    <t>8230716</t>
  </si>
  <si>
    <t>25/07/22</t>
  </si>
  <si>
    <t>מ.ק.מ. 813- בנק ישראל- מק"מ</t>
  </si>
  <si>
    <t>8230815</t>
  </si>
  <si>
    <t>04/08/22</t>
  </si>
  <si>
    <t>סה"כ שחר</t>
  </si>
  <si>
    <t>ממשל שקלי 0226</t>
  </si>
  <si>
    <t>1174697</t>
  </si>
  <si>
    <t>25/08/22</t>
  </si>
  <si>
    <t>ממשל שקלי 1024- האוצר - ממשלתית שקלית</t>
  </si>
  <si>
    <t>1175777</t>
  </si>
  <si>
    <t>ממשל שקלית 0347</t>
  </si>
  <si>
    <t>1140193</t>
  </si>
  <si>
    <t>28/03/22</t>
  </si>
  <si>
    <t>ממשל שקלית 0537- האוצר - ממשלתית שקלית</t>
  </si>
  <si>
    <t>1166180</t>
  </si>
  <si>
    <t>08/07/21</t>
  </si>
  <si>
    <t>ממשלתי 0323</t>
  </si>
  <si>
    <t>1126747</t>
  </si>
  <si>
    <t>14/12/20</t>
  </si>
  <si>
    <t>ממשלתי 0324- האוצר - ממשלתית שקלית</t>
  </si>
  <si>
    <t>1130848</t>
  </si>
  <si>
    <t>28/09/22</t>
  </si>
  <si>
    <t>ממשלתי שקלי 723</t>
  </si>
  <si>
    <t>1167105</t>
  </si>
  <si>
    <t>04/04/21</t>
  </si>
  <si>
    <t>ממשק0142- האוצר - ממשלתית שקלית</t>
  </si>
  <si>
    <t>1125400</t>
  </si>
  <si>
    <t>30/12/21</t>
  </si>
  <si>
    <t>סה"כ גילון</t>
  </si>
  <si>
    <t>ממשלת משתנה 1130- האוצר - ממשלתית משתנה</t>
  </si>
  <si>
    <t>1166552</t>
  </si>
  <si>
    <t>06/01/22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</si>
  <si>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</si>
  <si>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</si>
  <si>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</si>
  <si>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</si>
  <si>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</si>
  <si>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</si>
  <si>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</si>
  <si>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</si>
  <si>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</si>
  <si>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</si>
  <si>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</si>
  <si>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</si>
  <si>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</si>
  <si>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</si>
  <si>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</si>
  <si>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10/11/20</t>
  </si>
  <si>
    <t>לאומי אג"ח 181- לאומי</t>
  </si>
  <si>
    <t>6040505</t>
  </si>
  <si>
    <t>Aaa.il</t>
  </si>
  <si>
    <t>11/11/20</t>
  </si>
  <si>
    <t>לאומי אגח 183- לאומי</t>
  </si>
  <si>
    <t>6040547</t>
  </si>
  <si>
    <t>28/11/21</t>
  </si>
  <si>
    <t>מז טפ הנ אגח 64- מזרחי טפחות הנפ</t>
  </si>
  <si>
    <t>2310555</t>
  </si>
  <si>
    <t>520032046</t>
  </si>
  <si>
    <t>11/04/22</t>
  </si>
  <si>
    <t>מז טפ הנפק   46- מזרחי טפחות הנפ</t>
  </si>
  <si>
    <t>2310225</t>
  </si>
  <si>
    <t>08/04/21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</si>
  <si>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</si>
  <si>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</si>
  <si>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</si>
  <si>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</si>
  <si>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</si>
  <si>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</si>
  <si>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</si>
  <si>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</si>
  <si>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 אגח 200- פועלים</t>
  </si>
  <si>
    <t>6620496</t>
  </si>
  <si>
    <t>520000118</t>
  </si>
  <si>
    <t>15/03/22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</si>
  <si>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</si>
  <si>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</si>
  <si>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</si>
  <si>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</si>
  <si>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</si>
  <si>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21/11/19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</si>
  <si>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</si>
  <si>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</si>
  <si>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</si>
  <si>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</si>
  <si>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</si>
  <si>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</si>
  <si>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Aa1.il</t>
  </si>
  <si>
    <t>12/10/20</t>
  </si>
  <si>
    <t>נמלי ישראל אג "ח א- נמלי ישראל</t>
  </si>
  <si>
    <t>1145564</t>
  </si>
  <si>
    <t>513569780</t>
  </si>
  <si>
    <t>נדלן מניב בישראל</t>
  </si>
  <si>
    <t>נתיבי הגז אג"ח ד- נתיבי הגז</t>
  </si>
  <si>
    <t>1147503</t>
  </si>
  <si>
    <t>513436394</t>
  </si>
  <si>
    <t>ilAA+</t>
  </si>
  <si>
    <t>25/05/22</t>
  </si>
  <si>
    <t>עזריאלי  אגח ז- עזריאלי קבוצה</t>
  </si>
  <si>
    <t>1178672</t>
  </si>
  <si>
    <t>510960719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</si>
  <si>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</si>
  <si>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</si>
  <si>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</si>
  <si>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</si>
  <si>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</si>
  <si>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</si>
  <si>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</si>
  <si>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ארפורט סיטי אג"ח 5- איירפורט סיטי</t>
  </si>
  <si>
    <t>1133487</t>
  </si>
  <si>
    <t>511659401</t>
  </si>
  <si>
    <t>ilAA</t>
  </si>
  <si>
    <t>23/12/20</t>
  </si>
  <si>
    <t>גב ים אג"ח 6- גב ים</t>
  </si>
  <si>
    <t>7590128</t>
  </si>
  <si>
    <t>520001736</t>
  </si>
  <si>
    <t>12/07/21</t>
  </si>
  <si>
    <t>גב ים אגח י- גב ים</t>
  </si>
  <si>
    <t>7590284</t>
  </si>
  <si>
    <t>12/04/22</t>
  </si>
  <si>
    <t>מבני תעש  אגח כ- מבנה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</si>
  <si>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</si>
  <si>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</si>
  <si>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</si>
  <si>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</si>
  <si>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</si>
  <si>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</si>
  <si>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</si>
  <si>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</si>
  <si>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</si>
  <si>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</si>
  <si>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</si>
  <si>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</si>
  <si>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</si>
  <si>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</si>
  <si>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</si>
  <si>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</si>
  <si>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</si>
  <si>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</si>
  <si>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</si>
  <si>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</si>
  <si>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</si>
  <si>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</si>
  <si>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</si>
  <si>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01/03/16</t>
  </si>
  <si>
    <t>אלוני חץ אג8- אלוני חץ</t>
  </si>
  <si>
    <t>3900271</t>
  </si>
  <si>
    <t>520038506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</si>
  <si>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</si>
  <si>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</si>
  <si>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</si>
  <si>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</si>
  <si>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</si>
  <si>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</si>
  <si>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</si>
  <si>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</si>
  <si>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</si>
  <si>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</si>
  <si>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</si>
  <si>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</si>
  <si>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</si>
  <si>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</si>
  <si>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02/09/21</t>
  </si>
  <si>
    <t>אזורים אג15- אזורים</t>
  </si>
  <si>
    <t>7150451</t>
  </si>
  <si>
    <t>520025990</t>
  </si>
  <si>
    <t>בנייה</t>
  </si>
  <si>
    <t>A1.il</t>
  </si>
  <si>
    <t>ג'י סיטי  אג11- ג'י סיטי</t>
  </si>
  <si>
    <t>1260546</t>
  </si>
  <si>
    <t>520033234</t>
  </si>
  <si>
    <t>נדלן מניב בחו"ל</t>
  </si>
  <si>
    <t>ilA+</t>
  </si>
  <si>
    <t>20/10/20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</si>
  <si>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</si>
  <si>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</si>
  <si>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</si>
  <si>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</si>
  <si>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</si>
  <si>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</si>
  <si>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</si>
  <si>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</si>
  <si>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</si>
  <si>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</si>
  <si>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</si>
  <si>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</si>
  <si>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</si>
  <si>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</si>
  <si>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</si>
  <si>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</si>
  <si>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</si>
  <si>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</si>
  <si>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</si>
  <si>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</si>
  <si>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</si>
  <si>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</si>
  <si>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</si>
  <si>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</si>
  <si>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</si>
  <si>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</si>
  <si>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</si>
  <si>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</si>
  <si>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12/03/18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</si>
  <si>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</si>
  <si>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</si>
  <si>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</si>
  <si>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</si>
  <si>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</si>
  <si>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</si>
  <si>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</si>
  <si>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</si>
  <si>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</si>
  <si>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</si>
  <si>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מישורים אגח ח'- מישורים</t>
  </si>
  <si>
    <t>1143163</t>
  </si>
  <si>
    <t>511491839</t>
  </si>
  <si>
    <t>Baa1.il</t>
  </si>
  <si>
    <t>25/02/20</t>
  </si>
  <si>
    <t>דיסקונט מנפיקים אג"ח יג</t>
  </si>
  <si>
    <t>7480155</t>
  </si>
  <si>
    <t>520029935</t>
  </si>
  <si>
    <t>07/09/20</t>
  </si>
  <si>
    <t>דיסקונט מנפיקים אג"ח יד</t>
  </si>
  <si>
    <t>7480163</t>
  </si>
  <si>
    <t>29/12/20</t>
  </si>
  <si>
    <t>לאומי   אגח 178- לאומי</t>
  </si>
  <si>
    <t>6040323</t>
  </si>
  <si>
    <t>03/09/20</t>
  </si>
  <si>
    <t>מזרחי  טפ הנפק   40</t>
  </si>
  <si>
    <t>2310167</t>
  </si>
  <si>
    <t>נמלי ישראל אג"ח ג- נמלי ישראל</t>
  </si>
  <si>
    <t>1145580</t>
  </si>
  <si>
    <t>שטראוס    אגח ה- שטראוס גרופ</t>
  </si>
  <si>
    <t>7460389</t>
  </si>
  <si>
    <t>520003781</t>
  </si>
  <si>
    <t>מזון</t>
  </si>
  <si>
    <t>24/05/22</t>
  </si>
  <si>
    <t>תעשיה אוירית אג"ח 4</t>
  </si>
  <si>
    <t>1133131</t>
  </si>
  <si>
    <t>520027194</t>
  </si>
  <si>
    <t>ביטחוניות</t>
  </si>
  <si>
    <t>ישראכרט אגח א- ישראכרט</t>
  </si>
  <si>
    <t>1157536</t>
  </si>
  <si>
    <t>510706153</t>
  </si>
  <si>
    <t>שרותים פיננסים</t>
  </si>
  <si>
    <t>Aa2.il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</si>
  <si>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</si>
  <si>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</si>
  <si>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</si>
  <si>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</si>
  <si>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</si>
  <si>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</si>
  <si>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513230029</t>
  </si>
  <si>
    <t>ביטוח</t>
  </si>
  <si>
    <t>סאמיט     אגח י- סאמיט</t>
  </si>
  <si>
    <t>1143395</t>
  </si>
  <si>
    <t>520043720</t>
  </si>
  <si>
    <t>אלוני חץ אגח יג- אלוני חץ</t>
  </si>
  <si>
    <t>1189406</t>
  </si>
  <si>
    <t>12/09/22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</si>
  <si>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</si>
  <si>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</si>
  <si>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</si>
  <si>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</si>
  <si>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</si>
  <si>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</si>
  <si>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</si>
  <si>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23/03/20</t>
  </si>
  <si>
    <t>מגדל הון אגח ט- מגדל ביטוח הון</t>
  </si>
  <si>
    <t>1185628</t>
  </si>
  <si>
    <t>13/07/22</t>
  </si>
  <si>
    <t>פניקס הון אגח ו- הפניקס גיוסי הון</t>
  </si>
  <si>
    <t>1136696</t>
  </si>
  <si>
    <t>514290345</t>
  </si>
  <si>
    <t>פניקס הון אגח יא- הפניקס גיוסי הון</t>
  </si>
  <si>
    <t>1159359</t>
  </si>
  <si>
    <t>31/07/22</t>
  </si>
  <si>
    <t>קרסו אגח א- קרסו מוטורס</t>
  </si>
  <si>
    <t>1136464</t>
  </si>
  <si>
    <t>514065283</t>
  </si>
  <si>
    <t>מסחר</t>
  </si>
  <si>
    <t>03/11/16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</si>
  <si>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</si>
  <si>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</si>
  <si>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</si>
  <si>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</si>
  <si>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</si>
  <si>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</si>
  <si>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</si>
  <si>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פז נפט אג5- פז נפט</t>
  </si>
  <si>
    <t>1139534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</si>
  <si>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</si>
  <si>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</si>
  <si>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</si>
  <si>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</si>
  <si>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</si>
  <si>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</si>
  <si>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</si>
  <si>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</si>
  <si>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</si>
  <si>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</si>
  <si>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04/08/16</t>
  </si>
  <si>
    <t>אזורים אגח 13- אזורים</t>
  </si>
  <si>
    <t>7150410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</si>
  <si>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</si>
  <si>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</si>
  <si>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</si>
  <si>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</si>
  <si>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</si>
  <si>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</si>
  <si>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</si>
  <si>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</si>
  <si>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</si>
  <si>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</si>
  <si>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אשדר      אגח ד- אשדר</t>
  </si>
  <si>
    <t>1135607</t>
  </si>
  <si>
    <t>510609761</t>
  </si>
  <si>
    <t>אשדר אגח 5- אשדר</t>
  </si>
  <si>
    <t>1157783</t>
  </si>
  <si>
    <t>01/12/19</t>
  </si>
  <si>
    <t>אשטרום קב אגח ב- אשטרום קבוצה</t>
  </si>
  <si>
    <t>1132331</t>
  </si>
  <si>
    <t>בזן  אגח י'- בתי זיקוק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</si>
  <si>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</si>
  <si>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</si>
  <si>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</si>
  <si>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</si>
  <si>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</si>
  <si>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</si>
  <si>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</si>
  <si>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</si>
  <si>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חברה לישראל אגח 10</t>
  </si>
  <si>
    <t>5760236</t>
  </si>
  <si>
    <t>520028010</t>
  </si>
  <si>
    <t>השקעה ואחזקות</t>
  </si>
  <si>
    <t>31/05/16</t>
  </si>
  <si>
    <t>לאומי מסחרי 3- לאומי</t>
  </si>
  <si>
    <t>1189364</t>
  </si>
  <si>
    <t>נכסים ובנין אגח ט- נכסים ובנין</t>
  </si>
  <si>
    <t>6990212</t>
  </si>
  <si>
    <t>520025438</t>
  </si>
  <si>
    <t>או.פי.סי  אגח ג- או.פי.סי אנרגיה</t>
  </si>
  <si>
    <t>1180355</t>
  </si>
  <si>
    <t>514401702</t>
  </si>
  <si>
    <t>אקרו אג"ח א'- אקרו קבוצה</t>
  </si>
  <si>
    <t>1188572</t>
  </si>
  <si>
    <t>511996803</t>
  </si>
  <si>
    <t>17/08/22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</si>
  <si>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</si>
  <si>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</si>
  <si>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</si>
  <si>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</si>
  <si>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</si>
  <si>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</si>
  <si>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</si>
  <si>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</si>
  <si>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</si>
  <si>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02/08/22</t>
  </si>
  <si>
    <t>בזן       אגח ט- בתי זיקוק</t>
  </si>
  <si>
    <t>2590461</t>
  </si>
  <si>
    <t>27/04/17</t>
  </si>
  <si>
    <t>חברה לישראל אג"ח 13</t>
  </si>
  <si>
    <t>5760269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</si>
  <si>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</si>
  <si>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</si>
  <si>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</si>
  <si>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</si>
  <si>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</si>
  <si>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</si>
  <si>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</si>
  <si>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</si>
  <si>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</si>
  <si>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</si>
  <si>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</si>
  <si>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</si>
  <si>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</si>
  <si>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</si>
  <si>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</si>
  <si>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</si>
  <si>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</si>
  <si>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</si>
  <si>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</si>
  <si>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</si>
  <si>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</si>
  <si>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</si>
  <si>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</si>
  <si>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</si>
  <si>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</si>
  <si>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</si>
  <si>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</si>
  <si>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</si>
  <si>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</si>
  <si>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</si>
  <si>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</si>
  <si>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</si>
  <si>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</si>
  <si>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</si>
  <si>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</si>
  <si>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</si>
  <si>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</si>
  <si>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</si>
  <si>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</si>
  <si>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</si>
  <si>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</si>
  <si>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</si>
  <si>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</si>
  <si>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</si>
  <si>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</si>
  <si>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</si>
  <si>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</si>
  <si>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</si>
  <si>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</si>
  <si>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</si>
  <si>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</si>
  <si>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</si>
  <si>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</si>
  <si>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ניו-מד אנרג'י יהש- דלק קידוחים יהש</t>
  </si>
  <si>
    <t>475020</t>
  </si>
  <si>
    <t>550013098</t>
  </si>
  <si>
    <t>איי.סי.אל- איי.סי.אל</t>
  </si>
  <si>
    <t>281014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</si>
  <si>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</si>
  <si>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</si>
  <si>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</si>
  <si>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</si>
  <si>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</si>
  <si>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</si>
  <si>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</si>
  <si>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</si>
  <si>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</si>
  <si>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</si>
  <si>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</si>
  <si>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</si>
  <si>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</si>
  <si>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</si>
  <si>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520026683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</si>
  <si>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</si>
  <si>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</si>
  <si>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</si>
  <si>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</si>
  <si>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</si>
  <si>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</si>
  <si>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</si>
  <si>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</si>
  <si>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</si>
  <si>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</si>
  <si>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</si>
  <si>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</si>
  <si>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</si>
  <si>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</si>
  <si>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</si>
  <si>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</si>
  <si>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</si>
  <si>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</si>
  <si>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</si>
  <si>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</si>
  <si>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</si>
  <si>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</si>
  <si>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</si>
  <si>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</si>
  <si>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</si>
  <si>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</si>
  <si>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</si>
  <si>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</si>
  <si>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</si>
  <si>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</si>
  <si>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</si>
  <si>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</si>
  <si>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</si>
  <si>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</si>
  <si>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</si>
  <si>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</si>
  <si>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</si>
  <si>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</si>
  <si>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</si>
  <si>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</si>
  <si>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</si>
  <si>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</si>
  <si>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ג'י סיטי- ג'י סיטי</t>
  </si>
  <si>
    <t>126011</t>
  </si>
  <si>
    <t>סאמיט- סאמיט</t>
  </si>
  <si>
    <t>1081686</t>
  </si>
  <si>
    <t>ריט 1- 1 ריט</t>
  </si>
  <si>
    <t>1098920</t>
  </si>
  <si>
    <t>513821488</t>
  </si>
  <si>
    <t>מגה אור- מגה אור</t>
  </si>
  <si>
    <t>1104488</t>
  </si>
  <si>
    <t>513257873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</si>
  <si>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</si>
  <si>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</si>
  <si>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</si>
  <si>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</si>
  <si>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</si>
  <si>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</si>
  <si>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</si>
  <si>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</si>
  <si>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</si>
  <si>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</si>
  <si>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</si>
  <si>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</si>
  <si>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</si>
  <si>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</si>
  <si>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</si>
  <si>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פיננסים- אלטשולר שחם פנ</t>
  </si>
  <si>
    <t>1184936</t>
  </si>
  <si>
    <t>516508603</t>
  </si>
  <si>
    <t>ישראכרט- ישראכרט</t>
  </si>
  <si>
    <t>1157403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</si>
  <si>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</si>
  <si>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</si>
  <si>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</si>
  <si>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</si>
  <si>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</si>
  <si>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</si>
  <si>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שוב אנרגיה- שוב אנרגיה</t>
  </si>
  <si>
    <t>1188242</t>
  </si>
  <si>
    <t>510459928</t>
  </si>
  <si>
    <t>קרסו נדלן- קרסו נדלן</t>
  </si>
  <si>
    <t>1187962</t>
  </si>
  <si>
    <t>510488190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</si>
  <si>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</si>
  <si>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</si>
  <si>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</si>
  <si>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</si>
  <si>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</si>
  <si>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</si>
  <si>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יהש- אימד אינפיניטי</t>
  </si>
  <si>
    <t>1171230</t>
  </si>
  <si>
    <t>540299518</t>
  </si>
  <si>
    <t>השקעות במדעי החיים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</si>
  <si>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</si>
  <si>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</si>
  <si>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</si>
  <si>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</si>
  <si>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</si>
  <si>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</si>
  <si>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</si>
  <si>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אלקטריאון- אלקטריאון וירלס</t>
  </si>
  <si>
    <t>368019</t>
  </si>
  <si>
    <t>520038126</t>
  </si>
  <si>
    <t>ג'נסל- ג'נסל</t>
  </si>
  <si>
    <t>1169689</t>
  </si>
  <si>
    <t>514579887</t>
  </si>
  <si>
    <t>משביר לצרכן- 365 המשביר</t>
  </si>
  <si>
    <t>1104959</t>
  </si>
  <si>
    <t>513389270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</si>
  <si>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</si>
  <si>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</si>
  <si>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</si>
  <si>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</si>
  <si>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</si>
  <si>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</si>
  <si>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</si>
  <si>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</si>
  <si>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1564</t>
  </si>
  <si>
    <t>INDUSTRIAL</t>
  </si>
  <si>
    <t>ZIM INTEGRATED- ZIM</t>
  </si>
  <si>
    <t>IL0065100930</t>
  </si>
  <si>
    <t>PERION NETWORK</t>
  </si>
  <si>
    <t>IL0010958192</t>
  </si>
  <si>
    <t>5277</t>
  </si>
  <si>
    <t>Software &amp; Services</t>
  </si>
  <si>
    <t>REE AUTOMOTIVE- REE</t>
  </si>
  <si>
    <t>IL0011786154</t>
  </si>
  <si>
    <t>514557339</t>
  </si>
  <si>
    <t>ARBE ROBITICS- Arbe Robotics</t>
  </si>
  <si>
    <t>IL0011796625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</si>
  <si>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</si>
  <si>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</si>
  <si>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</si>
  <si>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</si>
  <si>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</si>
  <si>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</si>
  <si>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</si>
  <si>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</si>
  <si>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</si>
  <si>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</si>
  <si>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</si>
  <si>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</si>
  <si>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</si>
  <si>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ADO PROPERTIES</t>
  </si>
  <si>
    <t>LU1250154413</t>
  </si>
  <si>
    <t>FWB</t>
  </si>
  <si>
    <t>5160</t>
  </si>
  <si>
    <t>Real Estate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</si>
  <si>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</si>
  <si>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</si>
  <si>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</si>
  <si>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</si>
  <si>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</si>
  <si>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</si>
  <si>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</si>
  <si>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</si>
  <si>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</si>
  <si>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</si>
  <si>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</si>
  <si>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</si>
  <si>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</si>
  <si>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</si>
  <si>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</si>
  <si>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</si>
  <si>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</si>
  <si>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</si>
  <si>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5093</t>
  </si>
  <si>
    <t>סה"כ שמחקות מדדי מניות בישראל</t>
  </si>
  <si>
    <t>MTF סל (4A) ת"א 125- מגדל קרנות נאמנ</t>
  </si>
  <si>
    <t>1150283</t>
  </si>
  <si>
    <t>511303661</t>
  </si>
  <si>
    <t>מניות</t>
  </si>
  <si>
    <t>MTF סל (4A) ת"א-בנייה- מגדל קרנות נאמנ</t>
  </si>
  <si>
    <t>1165653</t>
  </si>
  <si>
    <t>תכלית סל (4A) ת"א 125- מיטב קרנות נאמנ</t>
  </si>
  <si>
    <t>1143718</t>
  </si>
  <si>
    <t>513534974</t>
  </si>
  <si>
    <t>תכלית סל (4A) ת"א בנקים- מיטב קרנות נאמנ</t>
  </si>
  <si>
    <t>1143726</t>
  </si>
  <si>
    <t>תכלית סל (A4) ת"א 35- מיטב קרנות נאמנ</t>
  </si>
  <si>
    <t>1143700</t>
  </si>
  <si>
    <t>קסם ETF ת"א 125- קסם קרנות נאמנו</t>
  </si>
  <si>
    <t>1146356</t>
  </si>
  <si>
    <t>510938608</t>
  </si>
  <si>
    <t>קסם ETF ת"א 35 (A4)- קסם קרנות נאמנו</t>
  </si>
  <si>
    <t>1146570</t>
  </si>
  <si>
    <t>קסם ETF ת"א 90- קסם קרנות נאמנו</t>
  </si>
  <si>
    <t>1146331</t>
  </si>
  <si>
    <t>סה"כ שמחקות מדדי מניות בחו"ל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</si>
  <si>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</si>
  <si>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</si>
  <si>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</si>
  <si>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</si>
  <si>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</si>
  <si>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</si>
  <si>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פסגות NDX 100 (4A)ETF מנוטרלת מט"ח- פסגות קרנות נאמ</t>
  </si>
  <si>
    <t>1149822</t>
  </si>
  <si>
    <t>FTSE CHINA 50 (D4) ETF קסם- קסם קרנות נאמנו</t>
  </si>
  <si>
    <t>1146521</t>
  </si>
  <si>
    <t>Indxx China Internet (4D) ETF קסם- קסם קרנות נאמנו</t>
  </si>
  <si>
    <t>1170844</t>
  </si>
  <si>
    <t>קסם S&amp;P 500 (4A) ETF מנוטרלת- קסם קרנות נאמנו</t>
  </si>
  <si>
    <t>1146604</t>
  </si>
  <si>
    <t>סה"כ שמחקות מדדים אחרים בישראל</t>
  </si>
  <si>
    <t>פסגות EFT (00) תל בונד 20- פסגות קרנות נאמ</t>
  </si>
  <si>
    <t>1147958</t>
  </si>
  <si>
    <t>אג"ח</t>
  </si>
  <si>
    <t>פסגות סל תל בונד 60 סדרה 3- פסגות קרנות נאמ</t>
  </si>
  <si>
    <t>1148006</t>
  </si>
  <si>
    <t>פסגות תל בונד מאגר- פסגות קרנות נאמ</t>
  </si>
  <si>
    <t>1148170</t>
  </si>
  <si>
    <t>קסם תל בונד 20- קסם קרנות נאמנו</t>
  </si>
  <si>
    <t>1145960</t>
  </si>
  <si>
    <t>סה"כ שמחקות מדדים אחרים בחו"ל</t>
  </si>
  <si>
    <t>סה"כ short</t>
  </si>
  <si>
    <t>סה"כ שמחקות מדדי מניות</t>
  </si>
  <si>
    <t>ARK INNOVATION ETF- ARK INVESTMENT MANAGEMENT</t>
  </si>
  <si>
    <t>US00214Q1040</t>
  </si>
  <si>
    <t>5346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</si>
  <si>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</si>
  <si>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</si>
  <si>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</si>
  <si>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</si>
  <si>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</si>
  <si>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</si>
  <si>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DAXEX  GY - DAX- ISHARES</t>
  </si>
  <si>
    <t>DE0005933931</t>
  </si>
  <si>
    <t>4601</t>
  </si>
  <si>
    <t>FXI - CHINA 50- ISHARES</t>
  </si>
  <si>
    <t>US4642871846</t>
  </si>
  <si>
    <t>ISHARE JAPAN EWJ- ISHARES</t>
  </si>
  <si>
    <t>US46434G8226</t>
  </si>
  <si>
    <t>IWM - RUSSELL 2000- ISHARES</t>
  </si>
  <si>
    <t>US4642876555</t>
  </si>
  <si>
    <t>JETS ETF- JETS</t>
  </si>
  <si>
    <t>US26922A8421</t>
  </si>
  <si>
    <t>4992</t>
  </si>
  <si>
    <t>CSI-KWEB CHINA</t>
  </si>
  <si>
    <t>US5007673065</t>
  </si>
  <si>
    <t>4868</t>
  </si>
  <si>
    <t>SPY - S&amp;P 500</t>
  </si>
  <si>
    <t>US78462F1030</t>
  </si>
  <si>
    <t>4640</t>
  </si>
  <si>
    <t>XLF - Financial Select- STATE STREET-SPDRS</t>
  </si>
  <si>
    <t>US81369Y6059</t>
  </si>
  <si>
    <t>WISDOMTREE INDIA</t>
  </si>
  <si>
    <t>US97717W4226</t>
  </si>
  <si>
    <t>3115</t>
  </si>
  <si>
    <t>XTRACKERS CSI300 SWAP</t>
  </si>
  <si>
    <t>LU0779800910</t>
  </si>
  <si>
    <t>LSE</t>
  </si>
  <si>
    <t>5246</t>
  </si>
  <si>
    <t>סה"כ שמחקות מדדים אחרים</t>
  </si>
  <si>
    <t>ISHARES LQD US IBOXX</t>
  </si>
  <si>
    <t>US4642872422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</si>
  <si>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</si>
  <si>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</si>
  <si>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</si>
  <si>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</si>
  <si>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</si>
  <si>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</si>
  <si>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</si>
  <si>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</si>
  <si>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</si>
  <si>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סה"כ כתבי אופציות בישראל</t>
  </si>
  <si>
    <t>אייספאק 1  אפ 1_10/12/2023- איי ספאק</t>
  </si>
  <si>
    <t>1179613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</si>
  <si>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</si>
  <si>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</si>
  <si>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</si>
  <si>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</si>
  <si>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</si>
  <si>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</si>
  <si>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FTSE 100 - Z Z2 - 16/12/2022</t>
  </si>
  <si>
    <t>GB00JSZ47G93</t>
  </si>
  <si>
    <t>Other</t>
  </si>
  <si>
    <t>FUT VAL GBP HSB - רוו"ה מחוזים</t>
  </si>
  <si>
    <t>333732</t>
  </si>
  <si>
    <t>FUT VAL USD - רוו"ה מחוזים</t>
  </si>
  <si>
    <t>415349</t>
  </si>
  <si>
    <t>NASDAQ 100 MINI - NQZ2 - 16/12/2022</t>
  </si>
  <si>
    <t>BBG012FFK3F9</t>
  </si>
  <si>
    <t>S&amp;P500 EMINI  ESZ2 16/12/22</t>
  </si>
  <si>
    <t>BBG011BQCMC1</t>
  </si>
  <si>
    <t>ULTRA 10 YEAR US - UXYZ2 - 20/12/2022</t>
  </si>
  <si>
    <t>BBG014SS7PJ5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</si>
  <si>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</si>
  <si>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</si>
  <si>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</si>
  <si>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</si>
  <si>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</si>
  <si>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</si>
  <si>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</si>
  <si>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</si>
  <si>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</si>
  <si>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</si>
  <si>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</si>
  <si>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</si>
  <si>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</si>
  <si>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</si>
  <si>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</si>
  <si>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</si>
  <si>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</si>
  <si>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</si>
  <si>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26/12/16</t>
  </si>
  <si>
    <t>אלטשולר אג"ח א</t>
  </si>
  <si>
    <t>1139336</t>
  </si>
  <si>
    <t>511446551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</si>
  <si>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</si>
  <si>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</si>
  <si>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</si>
  <si>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</si>
  <si>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</si>
  <si>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</si>
  <si>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</si>
  <si>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</si>
  <si>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</si>
  <si>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</si>
  <si>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</si>
  <si>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</si>
  <si>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</si>
  <si>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</si>
  <si>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איי.איי.אם. יהש - שותף כללי- אימד אינפיניטי</t>
  </si>
  <si>
    <t>74211</t>
  </si>
  <si>
    <t>בראון  הוטלס- מלונות בראון</t>
  </si>
  <si>
    <t>74194</t>
  </si>
  <si>
    <t>513956938</t>
  </si>
  <si>
    <t>גדות למסופים כימיקלים- גדות מסופים כימ</t>
  </si>
  <si>
    <t>74222</t>
  </si>
  <si>
    <t>דאון טאון חיפה-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</si>
  <si>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</si>
  <si>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</si>
  <si>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</si>
  <si>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</si>
  <si>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</si>
  <si>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</si>
  <si>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</si>
  <si>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</si>
  <si>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LION SANTANDER- LION SANTANDER</t>
  </si>
  <si>
    <t>74242</t>
  </si>
  <si>
    <t>5350</t>
  </si>
  <si>
    <t>Metro- Metro</t>
  </si>
  <si>
    <t>74227</t>
  </si>
  <si>
    <t>5307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</si>
  <si>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</si>
  <si>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</si>
  <si>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</si>
  <si>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</si>
  <si>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</si>
  <si>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</si>
  <si>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קרן FinTLV 2- FINTLV 2</t>
  </si>
  <si>
    <t>12/08/21</t>
  </si>
  <si>
    <t>First Time 2 קרן- First Time</t>
  </si>
  <si>
    <t>18/07/22</t>
  </si>
  <si>
    <t>First Time 3- First Time</t>
  </si>
  <si>
    <t>19/09/22</t>
  </si>
  <si>
    <t>ION CROSS OVER קרן- ION</t>
  </si>
  <si>
    <t>07/07/20</t>
  </si>
  <si>
    <t>קרן ION CROSS OVER 2- ION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</si>
  <si>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</si>
  <si>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</si>
  <si>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</si>
  <si>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</si>
  <si>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</si>
  <si>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</si>
  <si>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</si>
  <si>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</si>
  <si>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</si>
  <si>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</si>
  <si>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</si>
  <si>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</si>
  <si>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</si>
  <si>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08/05/22</t>
  </si>
  <si>
    <t>קרן 3 JTLV- קרן JTLV 3</t>
  </si>
  <si>
    <t>09/06/22</t>
  </si>
  <si>
    <t>סה"כ קרנות השקעה אחרות</t>
  </si>
  <si>
    <t>FIMI 6 קרן- פימי</t>
  </si>
  <si>
    <t>01/11/21</t>
  </si>
  <si>
    <t>21/09/22</t>
  </si>
  <si>
    <t>קרן להב 1- קרן להב</t>
  </si>
  <si>
    <t>26/05/19</t>
  </si>
  <si>
    <t>קרן להב 2- קרן להב</t>
  </si>
  <si>
    <t>02/09/20</t>
  </si>
  <si>
    <t>קרן להב 3- קרן להב</t>
  </si>
  <si>
    <t>21/06/22</t>
  </si>
  <si>
    <t>קרן קוגיטו 2- קרן קוגיטו</t>
  </si>
  <si>
    <t>22/09/22</t>
  </si>
  <si>
    <t>קרן קוגיטו- קרן קוגיטו</t>
  </si>
  <si>
    <t>קרן ריאלטי חוב 4- קרן ריאלטי חוב</t>
  </si>
  <si>
    <t>29/06/22</t>
  </si>
  <si>
    <t>קרן שקד- קרן שקד</t>
  </si>
  <si>
    <t>28/02/22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</si>
  <si>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</si>
  <si>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</si>
  <si>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</si>
  <si>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</si>
  <si>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</si>
  <si>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</si>
  <si>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13/06/22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</si>
  <si>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</si>
  <si>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</si>
  <si>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</si>
  <si>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</si>
  <si>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</si>
  <si>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</si>
  <si>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</si>
  <si>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SG VC 6 קרן- SG VC</t>
  </si>
  <si>
    <t>31/08/22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</si>
  <si>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</si>
  <si>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</si>
  <si>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</si>
  <si>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</si>
  <si>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</si>
  <si>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</si>
  <si>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</si>
  <si>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</si>
  <si>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</si>
  <si>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</si>
  <si>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</si>
  <si>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</si>
  <si>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1- Electra Multifamily Investments Fund LP</t>
  </si>
  <si>
    <t>04/06/19</t>
  </si>
  <si>
    <t>LCN Sterling Fund SLP- LCN Sterling Fund SLP</t>
  </si>
  <si>
    <t>01/09/22</t>
  </si>
  <si>
    <t>מיילסטון 4 MREI- MREI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</si>
  <si>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</si>
  <si>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</si>
  <si>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</si>
  <si>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</si>
  <si>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</si>
  <si>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</si>
  <si>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</si>
  <si>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</si>
  <si>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</si>
  <si>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07/04/21</t>
  </si>
  <si>
    <t>קרן REVOLVER- REVOLVER</t>
  </si>
  <si>
    <t>קרן הפניקס קו-אינווסט- הפניקס</t>
  </si>
  <si>
    <t>08/08/22</t>
  </si>
  <si>
    <t>קרן COLLER 8 (Phoenix Value CIP) - קרן COLLER 8</t>
  </si>
  <si>
    <t>28/06/22</t>
  </si>
  <si>
    <t>קרן ויולה קרדיט 6- קרן ויולה</t>
  </si>
  <si>
    <t>Fattal European Partnership II- Fattal European Partnership II</t>
  </si>
  <si>
    <t>20/09/22</t>
  </si>
  <si>
    <t>סה"כ כתבי אופציה בישראל</t>
  </si>
  <si>
    <t>SMART SHOOTER LTD אופציה לא סחירה 18/02/23- סמארט שוטר</t>
  </si>
  <si>
    <t>742131</t>
  </si>
  <si>
    <t>23/02/21</t>
  </si>
  <si>
    <t>SMART SHOOTER LTD אופציה לא סחירה 21/02/25- סמארט שוטר</t>
  </si>
  <si>
    <t>742132</t>
  </si>
  <si>
    <t>26/04/22</t>
  </si>
  <si>
    <t>אופ ב . המשביר ידני- 365 המשביר</t>
  </si>
  <si>
    <t>11049511</t>
  </si>
  <si>
    <t>24/12/18</t>
  </si>
  <si>
    <t>סה"כ מט"ח/מט"ח</t>
  </si>
  <si>
    <t>פורוורד אירו/שקל 3.4435 24/01/23 154182</t>
  </si>
  <si>
    <t>154182</t>
  </si>
  <si>
    <t>פורוורד אירו/שקל 3.4451 24/01/23 154186</t>
  </si>
  <si>
    <t>154186</t>
  </si>
  <si>
    <t>פורוורד דולר/שקל 3.4060 24/01/23 154181</t>
  </si>
  <si>
    <t>154181</t>
  </si>
  <si>
    <t>פורוורד דולר/שקל 3.4077 24/01/23 154185</t>
  </si>
  <si>
    <t>154185</t>
  </si>
  <si>
    <t>פורוורד ליש"ט/שקל 3.915 24/01/23 154184</t>
  </si>
  <si>
    <t>154184</t>
  </si>
  <si>
    <t>פורוורד אירו/דולר 1.0807 12/01/23 154111</t>
  </si>
  <si>
    <t>154111</t>
  </si>
  <si>
    <t>07/06/22</t>
  </si>
  <si>
    <t>פורוורד אירו/דולר 1.0868 12/01/23 154103</t>
  </si>
  <si>
    <t>154103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</si>
  <si>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</si>
  <si>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</si>
  <si>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</si>
  <si>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</si>
  <si>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</si>
  <si>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10/01/22</t>
  </si>
  <si>
    <t>פורוורד ליש"ט/דולר 1.1474 24/01/23 154183</t>
  </si>
  <si>
    <t>154183</t>
  </si>
  <si>
    <t>לונג אינפלציה 08.11.2022 2.585%</t>
  </si>
  <si>
    <t>23482</t>
  </si>
  <si>
    <t>08/11/21</t>
  </si>
  <si>
    <t>סה"כ כנגד חסכון עמיתים/מבוטחים</t>
  </si>
  <si>
    <t>לא</t>
  </si>
  <si>
    <t>1302</t>
  </si>
  <si>
    <t>AA+</t>
  </si>
  <si>
    <t>18/09/22</t>
  </si>
  <si>
    <t>דירוג פנימי</t>
  </si>
  <si>
    <t>הלוואות עמיתים</t>
  </si>
  <si>
    <t>1303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</si>
  <si>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</si>
  <si>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</si>
  <si>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</si>
  <si>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</si>
  <si>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</si>
  <si>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</si>
  <si>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</si>
  <si>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</si>
  <si>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</si>
  <si>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</si>
  <si>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</si>
  <si>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</si>
  <si>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</si>
  <si>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</si>
  <si>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</si>
  <si>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</si>
  <si>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</si>
  <si>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</si>
  <si>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</si>
  <si>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סינמה סיטי הלוואה 1 08/01/27</t>
  </si>
  <si>
    <t>96039</t>
  </si>
  <si>
    <t>30/06/21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</si>
  <si>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</si>
  <si>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</si>
  <si>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</si>
  <si>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</si>
  <si>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</si>
  <si>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סה"כ מניב</t>
  </si>
  <si>
    <t>אשדוד - משרדים</t>
  </si>
  <si>
    <t>24/08/22</t>
  </si>
  <si>
    <t>משרדים</t>
  </si>
  <si>
    <t>אשדוד</t>
  </si>
  <si>
    <t>אשדוד סנטר</t>
  </si>
  <si>
    <t>הוצאות לשלם אשדוד</t>
  </si>
  <si>
    <t>26/07/21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</si>
  <si>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</si>
  <si>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</si>
  <si>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</si>
  <si>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</si>
  <si>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</si>
  <si>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</si>
  <si>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</si>
  <si>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</si>
  <si>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</si>
  <si>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</si>
  <si>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</si>
  <si>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</si>
  <si>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</si>
  <si>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</si>
  <si>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</si>
  <si>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</si>
  <si>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</si>
  <si>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</si>
  <si>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</si>
  <si>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</si>
  <si>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</si>
  <si>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</si>
  <si>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</si>
  <si>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</si>
  <si>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קרן 3 JTLV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</si>
  <si>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</si>
  <si>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</si>
  <si>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</si>
  <si>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</si>
  <si>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</si>
  <si>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קרן COLLER 8</t>
  </si>
  <si>
    <t>SG VC 6</t>
  </si>
  <si>
    <t>LCN Sterling Fund SLP</t>
  </si>
  <si>
    <t>קרן ריאלטי חוב 4</t>
  </si>
  <si>
    <t xml:space="preserve"> first time3 </t>
  </si>
  <si>
    <t>Fattal European Partnership II</t>
  </si>
  <si>
    <t>הלוואות עמיתים צמוד</t>
  </si>
  <si>
    <t>הלוואות עמיתים שיקלי</t>
  </si>
  <si>
    <t>קרן גיזה הלוואות מורכבות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</si>
</sst>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1" fillId="0" borderId="0"/>
    <xf numFmtId="9" fontId="2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0" fontId="20" fillId="0" borderId="0" xfId="0" applyFont="1"/>
    <xf numFmtId="3" fontId="20" fillId="0" borderId="0" xfId="0" applyNumberFormat="1" applyFont="1"/>
    <xf numFmtId="0" fontId="2" fillId="0" borderId="0" xfId="0" applyFont="1"/>
    <xf numFmtId="14" fontId="0" fillId="0" borderId="0" xfId="0" applyNumberFormat="1" applyFill="1"/>
    <xf numFmtId="0" fontId="3" fillId="0" borderId="0" xfId="0" applyFont="1" applyFill="1" applyAlignment="1">
      <alignment horizontal="center"/>
    </xf>
    <xf numFmtId="2" fontId="0" fillId="0" borderId="0" xfId="0" applyNumberFormat="1"/>
    <xf numFmtId="166" fontId="0" fillId="0" borderId="0" xfId="0" applyNumberFormat="1" applyFont="1" applyFill="1"/>
    <xf numFmtId="10" fontId="0" fillId="0" borderId="0" xfId="12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3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 4" xfId="11"/>
    <cellStyle name="Normal_2007-16618" xfId="1"/>
    <cellStyle name="Percent" xfId="12" builtinId="5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19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90" t="s">
        <v>4</v>
      </c>
      <c r="C6" s="91"/>
      <c r="D6" s="92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434412.47223973769</v>
      </c>
      <c r="D11" s="76">
        <f>C11/$C$42</f>
        <v>0.10118381412013135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864533.37497989996</v>
      </c>
      <c r="D13" s="78">
        <f t="shared" ref="D13:D22" si="0">C13/$C$42</f>
        <v>0.20136803131734327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384566.38989826199</v>
      </c>
      <c r="D15" s="78">
        <f t="shared" si="0"/>
        <v>8.9573611714448026E-2</v>
      </c>
    </row>
    <row r="16" spans="1:36">
      <c r="A16" s="10" t="s">
        <v>13</v>
      </c>
      <c r="B16" s="70" t="s">
        <v>19</v>
      </c>
      <c r="C16" s="77">
        <v>685552.58001358144</v>
      </c>
      <c r="D16" s="78">
        <f t="shared" si="0"/>
        <v>0.15967963458330328</v>
      </c>
    </row>
    <row r="17" spans="1:4">
      <c r="A17" s="10" t="s">
        <v>13</v>
      </c>
      <c r="B17" s="70" t="s">
        <v>195</v>
      </c>
      <c r="C17" s="77">
        <v>834629.12351067399</v>
      </c>
      <c r="D17" s="78">
        <f t="shared" si="0"/>
        <v>0.19440270132471363</v>
      </c>
    </row>
    <row r="18" spans="1:4">
      <c r="A18" s="10" t="s">
        <v>13</v>
      </c>
      <c r="B18" s="70" t="s">
        <v>20</v>
      </c>
      <c r="C18" s="77">
        <v>17682.96531698</v>
      </c>
      <c r="D18" s="78">
        <f t="shared" si="0"/>
        <v>4.1187350503569748E-3</v>
      </c>
    </row>
    <row r="19" spans="1:4">
      <c r="A19" s="10" t="s">
        <v>13</v>
      </c>
      <c r="B19" s="70" t="s">
        <v>21</v>
      </c>
      <c r="C19" s="77">
        <v>2352</v>
      </c>
      <c r="D19" s="78">
        <f t="shared" si="0"/>
        <v>5.4783033641633871E-4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-43281.057295038663</v>
      </c>
      <c r="D21" s="78">
        <f t="shared" si="0"/>
        <v>-1.0081069803739738E-2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9522.6313249060004</v>
      </c>
      <c r="D26" s="78">
        <f t="shared" si="1"/>
        <v>2.2180213955323214E-3</v>
      </c>
    </row>
    <row r="27" spans="1:4">
      <c r="A27" s="10" t="s">
        <v>13</v>
      </c>
      <c r="B27" s="70" t="s">
        <v>28</v>
      </c>
      <c r="C27" s="77">
        <v>184619.71294717354</v>
      </c>
      <c r="D27" s="78">
        <f t="shared" si="1"/>
        <v>4.3001819495296759E-2</v>
      </c>
    </row>
    <row r="28" spans="1:4">
      <c r="A28" s="10" t="s">
        <v>13</v>
      </c>
      <c r="B28" s="70" t="s">
        <v>29</v>
      </c>
      <c r="C28" s="77">
        <v>600215.71668037283</v>
      </c>
      <c r="D28" s="78">
        <f t="shared" si="1"/>
        <v>0.1398028817990572</v>
      </c>
    </row>
    <row r="29" spans="1:4">
      <c r="A29" s="10" t="s">
        <v>13</v>
      </c>
      <c r="B29" s="70" t="s">
        <v>30</v>
      </c>
      <c r="C29" s="77">
        <v>1955.5325061210019</v>
      </c>
      <c r="D29" s="78">
        <f t="shared" si="1"/>
        <v>4.5548470693084799E-4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-15456.892458544742</v>
      </c>
      <c r="D31" s="78">
        <f t="shared" si="1"/>
        <v>-3.6002357974131527E-3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93172.006051260774</v>
      </c>
      <c r="D33" s="78">
        <f t="shared" si="1"/>
        <v>2.1701722542367068E-2</v>
      </c>
    </row>
    <row r="34" spans="1:4">
      <c r="A34" s="10" t="s">
        <v>13</v>
      </c>
      <c r="B34" s="69" t="s">
        <v>35</v>
      </c>
      <c r="C34" s="77">
        <v>33817.3722739726</v>
      </c>
      <c r="D34" s="78">
        <f t="shared" si="1"/>
        <v>7.8767782438635102E-3</v>
      </c>
    </row>
    <row r="35" spans="1:4">
      <c r="A35" s="10" t="s">
        <v>13</v>
      </c>
      <c r="B35" s="69" t="s">
        <v>36</v>
      </c>
      <c r="C35" s="77">
        <v>136855.00048064711</v>
      </c>
      <c r="D35" s="78">
        <f t="shared" si="1"/>
        <v>3.1876411970055744E-2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68151.101947684001</v>
      </c>
      <c r="D37" s="78">
        <f t="shared" si="1"/>
        <v>1.5873827001336702E-2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4293300.0304176891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233097.06947943999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3.6288</v>
      </c>
    </row>
    <row r="48" spans="1:4">
      <c r="C48" t="s">
        <v>110</v>
      </c>
      <c r="D48">
        <v>3.4857999999999998</v>
      </c>
    </row>
    <row r="49" spans="3:4">
      <c r="C49" t="s">
        <v>203</v>
      </c>
      <c r="D49">
        <v>0.45140000000000002</v>
      </c>
    </row>
    <row r="50" spans="3:4">
      <c r="C50" t="s">
        <v>106</v>
      </c>
      <c r="D50">
        <v>3.5430000000000001</v>
      </c>
    </row>
    <row r="51" spans="3:4">
      <c r="C51" t="s">
        <v>113</v>
      </c>
      <c r="D51">
        <v>3.9619</v>
      </c>
    </row>
    <row r="52" spans="3:4">
      <c r="C52" t="s">
        <v>123</v>
      </c>
      <c r="D52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12" sqref="K12:L3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J12+J32</f>
        <v>434412.47223973769</v>
      </c>
      <c r="K11" s="76">
        <f>J11/$J$11</f>
        <v>1</v>
      </c>
      <c r="L11" s="76">
        <f>J11/'סכום נכסי הקרן'!$C$42</f>
        <v>0.10118381412013135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J13+J16+J22+J24+J26+J28+J30</f>
        <v>434412.47223973769</v>
      </c>
      <c r="K12" s="80">
        <f t="shared" ref="K12:K36" si="0">J12/$J$11</f>
        <v>1</v>
      </c>
      <c r="L12" s="80">
        <f>J12/'סכום נכסי הקרן'!$C$42</f>
        <v>0.10118381412013135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282778.66733999969</v>
      </c>
      <c r="K13" s="80">
        <f t="shared" si="0"/>
        <v>0.65094509345473772</v>
      </c>
      <c r="L13" s="80">
        <f>J13/'סכום נכסי הקרן'!$C$42</f>
        <v>6.5865107338535706E-2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2593.39435</v>
      </c>
      <c r="K14" s="78">
        <f t="shared" si="0"/>
        <v>5.9698892543968958E-3</v>
      </c>
      <c r="L14" s="78">
        <f>J14/'סכום נכסי הקרן'!$C$42</f>
        <v>6.0405616463466501E-4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266843.88438+13341.3886099997</f>
        <v>280185.27298999968</v>
      </c>
      <c r="K15" s="78">
        <f t="shared" si="0"/>
        <v>0.64497520420034071</v>
      </c>
      <c r="L15" s="78">
        <f>J15/'סכום נכסי הקרן'!$C$42</f>
        <v>6.5261051173901033E-2</v>
      </c>
    </row>
    <row r="16" spans="2:13">
      <c r="B16" s="79" t="s">
        <v>214</v>
      </c>
      <c r="D16" s="16"/>
      <c r="I16" s="80">
        <v>0</v>
      </c>
      <c r="J16" s="81">
        <v>151633.804899738</v>
      </c>
      <c r="K16" s="80">
        <f t="shared" si="0"/>
        <v>0.34905490654526233</v>
      </c>
      <c r="L16" s="80">
        <f>J16/'סכום נכסי הקרן'!$C$42</f>
        <v>3.5318706781595641E-2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0.27896857400000002</v>
      </c>
      <c r="K17" s="78">
        <f t="shared" si="0"/>
        <v>6.4217441217029936E-7</v>
      </c>
      <c r="L17" s="78">
        <f>J17/'סכום נכסי הקרן'!$C$42</f>
        <v>6.497765635374417E-8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110</v>
      </c>
      <c r="H18" s="78">
        <v>0</v>
      </c>
      <c r="I18" s="78">
        <v>0</v>
      </c>
      <c r="J18" s="77">
        <v>1687.288906262</v>
      </c>
      <c r="K18" s="78">
        <f t="shared" si="0"/>
        <v>3.8840710478746147E-3</v>
      </c>
      <c r="L18" s="78">
        <f>J18/'סכום נכסי הקרן'!$C$42</f>
        <v>3.9300512293752879E-4</v>
      </c>
    </row>
    <row r="19" spans="2:12">
      <c r="B19" t="s">
        <v>219</v>
      </c>
      <c r="C19" t="s">
        <v>220</v>
      </c>
      <c r="D19" t="s">
        <v>208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2489.6369056799999</v>
      </c>
      <c r="K19" s="78">
        <f t="shared" si="0"/>
        <v>5.7310438000179069E-3</v>
      </c>
      <c r="L19" s="78">
        <f>J19/'סכום נכסי הקרן'!$C$42</f>
        <v>5.7988887057534313E-4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144240.91178157</v>
      </c>
      <c r="K20" s="78">
        <f t="shared" si="0"/>
        <v>0.33203676459355491</v>
      </c>
      <c r="L20" s="78">
        <f>J20/'סכום נכסי הקרן'!$C$42</f>
        <v>3.359674626968407E-2</v>
      </c>
    </row>
    <row r="21" spans="2:12">
      <c r="B21" t="s">
        <v>223</v>
      </c>
      <c r="C21" t="s">
        <v>224</v>
      </c>
      <c r="D21" t="s">
        <v>213</v>
      </c>
      <c r="E21" t="s">
        <v>209</v>
      </c>
      <c r="F21" t="s">
        <v>210</v>
      </c>
      <c r="G21" t="s">
        <v>113</v>
      </c>
      <c r="H21" s="78">
        <v>0</v>
      </c>
      <c r="I21" s="78">
        <v>0</v>
      </c>
      <c r="J21" s="77">
        <v>3215.688337652</v>
      </c>
      <c r="K21" s="78">
        <f t="shared" si="0"/>
        <v>7.4023849294026925E-3</v>
      </c>
      <c r="L21" s="78">
        <f>J21/'סכום נכסי הקרן'!$C$42</f>
        <v>7.490015407423436E-4</v>
      </c>
    </row>
    <row r="22" spans="2:12">
      <c r="B22" s="79" t="s">
        <v>225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226</v>
      </c>
      <c r="C23" t="s">
        <v>226</v>
      </c>
      <c r="D23" s="16"/>
      <c r="E23" t="s">
        <v>226</v>
      </c>
      <c r="G23" t="s">
        <v>226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226</v>
      </c>
      <c r="C25" t="s">
        <v>226</v>
      </c>
      <c r="D25" s="16"/>
      <c r="E25" t="s">
        <v>226</v>
      </c>
      <c r="G25" t="s">
        <v>226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226</v>
      </c>
      <c r="C27" t="s">
        <v>226</v>
      </c>
      <c r="D27" s="16"/>
      <c r="E27" t="s">
        <v>226</v>
      </c>
      <c r="G27" t="s">
        <v>226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226</v>
      </c>
      <c r="C29" t="s">
        <v>226</v>
      </c>
      <c r="D29" s="16"/>
      <c r="E29" t="s">
        <v>226</v>
      </c>
      <c r="G29" t="s">
        <v>226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226</v>
      </c>
      <c r="C31" t="s">
        <v>226</v>
      </c>
      <c r="D31" s="16"/>
      <c r="E31" t="s">
        <v>226</v>
      </c>
      <c r="G31" t="s">
        <v>226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226</v>
      </c>
      <c r="C34" t="s">
        <v>226</v>
      </c>
      <c r="D34" s="16"/>
      <c r="E34" t="s">
        <v>226</v>
      </c>
      <c r="G34" t="s">
        <v>226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226</v>
      </c>
      <c r="C36" t="s">
        <v>226</v>
      </c>
      <c r="D36" s="16"/>
      <c r="E36" t="s">
        <v>226</v>
      </c>
      <c r="G36" t="s">
        <v>226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4.0599999999999996</v>
      </c>
      <c r="I11" s="7"/>
      <c r="J11" s="7"/>
      <c r="K11" s="76">
        <v>1.4E-2</v>
      </c>
      <c r="L11" s="75">
        <v>812402551</v>
      </c>
      <c r="M11" s="7"/>
      <c r="N11" s="75">
        <v>0</v>
      </c>
      <c r="O11" s="75">
        <v>864533.37497989996</v>
      </c>
      <c r="P11" s="7"/>
      <c r="Q11" s="76">
        <v>1</v>
      </c>
      <c r="R11" s="76">
        <v>0.20200000000000001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4.0599999999999996</v>
      </c>
      <c r="K12" s="80">
        <v>1.4E-2</v>
      </c>
      <c r="L12" s="81">
        <v>812402551</v>
      </c>
      <c r="N12" s="81">
        <v>0</v>
      </c>
      <c r="O12" s="81">
        <v>864533.37497989996</v>
      </c>
      <c r="Q12" s="80">
        <v>1</v>
      </c>
      <c r="R12" s="80">
        <v>0.20200000000000001</v>
      </c>
    </row>
    <row r="13" spans="2:53">
      <c r="B13" s="79" t="s">
        <v>234</v>
      </c>
      <c r="C13" s="16"/>
      <c r="D13" s="16"/>
      <c r="H13" s="81">
        <v>3.56</v>
      </c>
      <c r="K13" s="80">
        <v>2.9999999999999997E-4</v>
      </c>
      <c r="L13" s="81">
        <v>374210493</v>
      </c>
      <c r="N13" s="81">
        <v>0</v>
      </c>
      <c r="O13" s="81">
        <v>427432.3955559</v>
      </c>
      <c r="Q13" s="80">
        <v>0.49440000000000001</v>
      </c>
      <c r="R13" s="80">
        <v>9.9900000000000003E-2</v>
      </c>
    </row>
    <row r="14" spans="2:53">
      <c r="B14" s="79" t="s">
        <v>235</v>
      </c>
      <c r="C14" s="16"/>
      <c r="D14" s="16"/>
      <c r="H14" s="81">
        <v>3.56</v>
      </c>
      <c r="K14" s="80">
        <v>2.9999999999999997E-4</v>
      </c>
      <c r="L14" s="81">
        <v>374210493</v>
      </c>
      <c r="N14" s="81">
        <v>0</v>
      </c>
      <c r="O14" s="81">
        <v>427432.3955559</v>
      </c>
      <c r="Q14" s="80">
        <v>0.49440000000000001</v>
      </c>
      <c r="R14" s="80">
        <v>9.9900000000000003E-2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1.8</v>
      </c>
      <c r="I15" t="s">
        <v>102</v>
      </c>
      <c r="J15" s="78">
        <v>0.04</v>
      </c>
      <c r="K15" s="78">
        <v>-1E-4</v>
      </c>
      <c r="L15" s="77">
        <v>61349863</v>
      </c>
      <c r="M15" s="77">
        <v>142.69999999999999</v>
      </c>
      <c r="N15" s="77">
        <v>0</v>
      </c>
      <c r="O15" s="77">
        <v>87546.254501000003</v>
      </c>
      <c r="P15" s="78">
        <v>4.4000000000000003E-3</v>
      </c>
      <c r="Q15" s="78">
        <v>0.1013</v>
      </c>
      <c r="R15" s="78">
        <v>2.0500000000000001E-2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1</v>
      </c>
      <c r="I16" t="s">
        <v>102</v>
      </c>
      <c r="J16" s="78">
        <v>1.7500000000000002E-2</v>
      </c>
      <c r="K16" s="78">
        <v>-2.8999999999999998E-3</v>
      </c>
      <c r="L16" s="77">
        <v>97688329</v>
      </c>
      <c r="M16" s="77">
        <v>111.05</v>
      </c>
      <c r="N16" s="77">
        <v>0</v>
      </c>
      <c r="O16" s="77">
        <v>108482.8893545</v>
      </c>
      <c r="P16" s="78">
        <v>6.0000000000000001E-3</v>
      </c>
      <c r="Q16" s="78">
        <v>0.1255</v>
      </c>
      <c r="R16" s="78">
        <v>2.53E-2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6.57</v>
      </c>
      <c r="I17" t="s">
        <v>102</v>
      </c>
      <c r="J17" s="78">
        <v>5.0000000000000001E-3</v>
      </c>
      <c r="K17" s="78">
        <v>5.1999999999999998E-3</v>
      </c>
      <c r="L17" s="77">
        <v>31842612</v>
      </c>
      <c r="M17" s="77">
        <v>107.02</v>
      </c>
      <c r="N17" s="77">
        <v>0</v>
      </c>
      <c r="O17" s="77">
        <v>34077.963362399998</v>
      </c>
      <c r="P17" s="78">
        <v>1.6000000000000001E-3</v>
      </c>
      <c r="Q17" s="78">
        <v>3.9399999999999998E-2</v>
      </c>
      <c r="R17" s="78">
        <v>8.0000000000000002E-3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3.83</v>
      </c>
      <c r="I18" t="s">
        <v>102</v>
      </c>
      <c r="J18" s="78">
        <v>1E-3</v>
      </c>
      <c r="K18" s="78">
        <v>3.8999999999999998E-3</v>
      </c>
      <c r="L18" s="77">
        <v>39485140</v>
      </c>
      <c r="M18" s="77">
        <v>105.85</v>
      </c>
      <c r="N18" s="77">
        <v>0</v>
      </c>
      <c r="O18" s="77">
        <v>41795.020689999998</v>
      </c>
      <c r="P18" s="78">
        <v>3.0000000000000001E-3</v>
      </c>
      <c r="Q18" s="78">
        <v>4.8300000000000003E-2</v>
      </c>
      <c r="R18" s="78">
        <v>9.7999999999999997E-3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239</v>
      </c>
      <c r="H19" s="77">
        <v>3.04</v>
      </c>
      <c r="I19" t="s">
        <v>102</v>
      </c>
      <c r="J19" s="78">
        <v>7.4999999999999997E-3</v>
      </c>
      <c r="K19" s="78">
        <v>3.3999999999999998E-3</v>
      </c>
      <c r="L19" s="77">
        <v>76399350</v>
      </c>
      <c r="M19" s="77">
        <v>109.52</v>
      </c>
      <c r="N19" s="77">
        <v>0</v>
      </c>
      <c r="O19" s="77">
        <v>83672.568119999996</v>
      </c>
      <c r="P19" s="78">
        <v>3.5000000000000001E-3</v>
      </c>
      <c r="Q19" s="78">
        <v>9.6799999999999997E-2</v>
      </c>
      <c r="R19" s="78">
        <v>1.95E-2</v>
      </c>
    </row>
    <row r="20" spans="2:18">
      <c r="B20" t="s">
        <v>251</v>
      </c>
      <c r="C20" t="s">
        <v>252</v>
      </c>
      <c r="D20" t="s">
        <v>100</v>
      </c>
      <c r="E20" t="s">
        <v>238</v>
      </c>
      <c r="G20" t="s">
        <v>253</v>
      </c>
      <c r="H20" s="77">
        <v>9.1300000000000008</v>
      </c>
      <c r="I20" t="s">
        <v>102</v>
      </c>
      <c r="J20" s="78">
        <v>1E-3</v>
      </c>
      <c r="K20" s="78">
        <v>6.6E-3</v>
      </c>
      <c r="L20" s="77">
        <v>27348662</v>
      </c>
      <c r="M20" s="77">
        <v>101.8</v>
      </c>
      <c r="N20" s="77">
        <v>0</v>
      </c>
      <c r="O20" s="77">
        <v>27840.937915999999</v>
      </c>
      <c r="P20" s="78">
        <v>2.0999999999999999E-3</v>
      </c>
      <c r="Q20" s="78">
        <v>3.2199999999999999E-2</v>
      </c>
      <c r="R20" s="78">
        <v>6.4999999999999997E-3</v>
      </c>
    </row>
    <row r="21" spans="2:18">
      <c r="B21" t="s">
        <v>254</v>
      </c>
      <c r="C21" t="s">
        <v>255</v>
      </c>
      <c r="D21" t="s">
        <v>100</v>
      </c>
      <c r="E21" t="s">
        <v>238</v>
      </c>
      <c r="G21" t="s">
        <v>245</v>
      </c>
      <c r="H21" s="77">
        <v>4.5999999999999996</v>
      </c>
      <c r="I21" t="s">
        <v>102</v>
      </c>
      <c r="J21" s="78">
        <v>7.4999999999999997E-3</v>
      </c>
      <c r="K21" s="78">
        <v>-1.26E-2</v>
      </c>
      <c r="L21" s="77">
        <v>30781007</v>
      </c>
      <c r="M21" s="77">
        <v>110</v>
      </c>
      <c r="N21" s="77">
        <v>0</v>
      </c>
      <c r="O21" s="77">
        <v>33859.1077</v>
      </c>
      <c r="P21" s="78">
        <v>1.5E-3</v>
      </c>
      <c r="Q21" s="78">
        <v>3.9199999999999999E-2</v>
      </c>
      <c r="R21" s="78">
        <v>7.9000000000000008E-3</v>
      </c>
    </row>
    <row r="22" spans="2:18">
      <c r="B22" t="s">
        <v>256</v>
      </c>
      <c r="C22" t="s">
        <v>257</v>
      </c>
      <c r="D22" t="s">
        <v>100</v>
      </c>
      <c r="E22" t="s">
        <v>238</v>
      </c>
      <c r="G22" t="s">
        <v>258</v>
      </c>
      <c r="H22" s="77">
        <v>20.350000000000001</v>
      </c>
      <c r="I22" t="s">
        <v>102</v>
      </c>
      <c r="J22" s="78">
        <v>0.01</v>
      </c>
      <c r="K22" s="78">
        <v>9.5999999999999992E-3</v>
      </c>
      <c r="L22" s="77">
        <v>9315530</v>
      </c>
      <c r="M22" s="77">
        <v>109.04</v>
      </c>
      <c r="N22" s="77">
        <v>0</v>
      </c>
      <c r="O22" s="77">
        <v>10157.653912</v>
      </c>
      <c r="P22" s="78">
        <v>5.0000000000000001E-4</v>
      </c>
      <c r="Q22" s="78">
        <v>1.17E-2</v>
      </c>
      <c r="R22" s="78">
        <v>2.3999999999999998E-3</v>
      </c>
    </row>
    <row r="23" spans="2:18">
      <c r="B23" s="79" t="s">
        <v>259</v>
      </c>
      <c r="C23" s="16"/>
      <c r="D23" s="16"/>
      <c r="H23" s="81">
        <v>4.5599999999999996</v>
      </c>
      <c r="K23" s="80">
        <v>2.7400000000000001E-2</v>
      </c>
      <c r="L23" s="81">
        <v>438192058</v>
      </c>
      <c r="N23" s="81">
        <v>0</v>
      </c>
      <c r="O23" s="81">
        <v>437100.97942400002</v>
      </c>
      <c r="Q23" s="80">
        <v>0.50560000000000005</v>
      </c>
      <c r="R23" s="80">
        <v>0.1021</v>
      </c>
    </row>
    <row r="24" spans="2:18">
      <c r="B24" s="79" t="s">
        <v>260</v>
      </c>
      <c r="C24" s="16"/>
      <c r="D24" s="16"/>
      <c r="H24" s="81">
        <v>0.86</v>
      </c>
      <c r="K24" s="80">
        <v>2.7900000000000001E-2</v>
      </c>
      <c r="L24" s="81">
        <v>90976730</v>
      </c>
      <c r="N24" s="81">
        <v>0</v>
      </c>
      <c r="O24" s="81">
        <v>88838.031274399997</v>
      </c>
      <c r="Q24" s="80">
        <v>0.1028</v>
      </c>
      <c r="R24" s="80">
        <v>2.0799999999999999E-2</v>
      </c>
    </row>
    <row r="25" spans="2:18">
      <c r="B25" t="s">
        <v>261</v>
      </c>
      <c r="C25" t="s">
        <v>262</v>
      </c>
      <c r="D25" t="s">
        <v>100</v>
      </c>
      <c r="E25" t="s">
        <v>238</v>
      </c>
      <c r="G25" t="s">
        <v>239</v>
      </c>
      <c r="H25" s="77">
        <v>0.93</v>
      </c>
      <c r="I25" t="s">
        <v>102</v>
      </c>
      <c r="J25" s="78">
        <v>0</v>
      </c>
      <c r="K25" s="78">
        <v>2.8500000000000001E-2</v>
      </c>
      <c r="L25" s="77">
        <v>41480699</v>
      </c>
      <c r="M25" s="77">
        <v>97.41</v>
      </c>
      <c r="N25" s="77">
        <v>0</v>
      </c>
      <c r="O25" s="77">
        <v>40406.348895900002</v>
      </c>
      <c r="P25" s="78">
        <v>3.2000000000000002E-3</v>
      </c>
      <c r="Q25" s="78">
        <v>4.6699999999999998E-2</v>
      </c>
      <c r="R25" s="78">
        <v>9.4000000000000004E-3</v>
      </c>
    </row>
    <row r="26" spans="2:18">
      <c r="B26" t="s">
        <v>263</v>
      </c>
      <c r="C26" t="s">
        <v>264</v>
      </c>
      <c r="D26" t="s">
        <v>100</v>
      </c>
      <c r="E26" t="s">
        <v>238</v>
      </c>
      <c r="G26" t="s">
        <v>265</v>
      </c>
      <c r="H26" s="77">
        <v>0.76</v>
      </c>
      <c r="I26" t="s">
        <v>102</v>
      </c>
      <c r="J26" s="78">
        <v>0</v>
      </c>
      <c r="K26" s="78">
        <v>2.7300000000000001E-2</v>
      </c>
      <c r="L26" s="77">
        <v>22414580</v>
      </c>
      <c r="M26" s="77">
        <v>97.97</v>
      </c>
      <c r="N26" s="77">
        <v>0</v>
      </c>
      <c r="O26" s="77">
        <v>21959.564026</v>
      </c>
      <c r="P26" s="78">
        <v>2E-3</v>
      </c>
      <c r="Q26" s="78">
        <v>2.5399999999999999E-2</v>
      </c>
      <c r="R26" s="78">
        <v>5.1000000000000004E-3</v>
      </c>
    </row>
    <row r="27" spans="2:18">
      <c r="B27" t="s">
        <v>266</v>
      </c>
      <c r="C27" t="s">
        <v>267</v>
      </c>
      <c r="D27" t="s">
        <v>100</v>
      </c>
      <c r="E27" t="s">
        <v>238</v>
      </c>
      <c r="G27" t="s">
        <v>268</v>
      </c>
      <c r="H27" s="77">
        <v>0.84</v>
      </c>
      <c r="I27" t="s">
        <v>102</v>
      </c>
      <c r="J27" s="78">
        <v>0</v>
      </c>
      <c r="K27" s="78">
        <v>2.75E-2</v>
      </c>
      <c r="L27" s="77">
        <v>27081451</v>
      </c>
      <c r="M27" s="77">
        <v>97.75</v>
      </c>
      <c r="N27" s="77">
        <v>0</v>
      </c>
      <c r="O27" s="77">
        <v>26472.118352500001</v>
      </c>
      <c r="P27" s="78">
        <v>2.3E-3</v>
      </c>
      <c r="Q27" s="78">
        <v>3.0599999999999999E-2</v>
      </c>
      <c r="R27" s="78">
        <v>6.1999999999999998E-3</v>
      </c>
    </row>
    <row r="28" spans="2:18">
      <c r="B28" s="79" t="s">
        <v>269</v>
      </c>
      <c r="C28" s="16"/>
      <c r="D28" s="16"/>
      <c r="H28" s="81">
        <v>5.15</v>
      </c>
      <c r="K28" s="80">
        <v>3.09E-2</v>
      </c>
      <c r="L28" s="81">
        <v>306957552</v>
      </c>
      <c r="N28" s="81">
        <v>0</v>
      </c>
      <c r="O28" s="81">
        <v>307844.1410456</v>
      </c>
      <c r="Q28" s="80">
        <v>0.35610000000000003</v>
      </c>
      <c r="R28" s="80">
        <v>7.1900000000000006E-2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3.38</v>
      </c>
      <c r="I29" t="s">
        <v>102</v>
      </c>
      <c r="J29" s="78">
        <v>5.0000000000000001E-3</v>
      </c>
      <c r="K29" s="78">
        <v>3.2099999999999997E-2</v>
      </c>
      <c r="L29" s="77">
        <v>30631706</v>
      </c>
      <c r="M29" s="77">
        <v>91.65</v>
      </c>
      <c r="N29" s="77">
        <v>0</v>
      </c>
      <c r="O29" s="77">
        <v>28073.958548999999</v>
      </c>
      <c r="P29" s="78">
        <v>1.9E-3</v>
      </c>
      <c r="Q29" s="78">
        <v>3.2500000000000001E-2</v>
      </c>
      <c r="R29" s="78">
        <v>6.6E-3</v>
      </c>
    </row>
    <row r="30" spans="2:18">
      <c r="B30" t="s">
        <v>273</v>
      </c>
      <c r="C30" t="s">
        <v>274</v>
      </c>
      <c r="D30" t="s">
        <v>100</v>
      </c>
      <c r="E30" t="s">
        <v>238</v>
      </c>
      <c r="G30" t="s">
        <v>239</v>
      </c>
      <c r="H30" s="77">
        <v>2.08</v>
      </c>
      <c r="I30" t="s">
        <v>102</v>
      </c>
      <c r="J30" s="78">
        <v>4.0000000000000001E-3</v>
      </c>
      <c r="K30" s="78">
        <v>3.15E-2</v>
      </c>
      <c r="L30" s="77">
        <v>46984581</v>
      </c>
      <c r="M30" s="77">
        <v>94.89</v>
      </c>
      <c r="N30" s="77">
        <v>0</v>
      </c>
      <c r="O30" s="77">
        <v>44583.6689109</v>
      </c>
      <c r="P30" s="78">
        <v>2.8999999999999998E-3</v>
      </c>
      <c r="Q30" s="78">
        <v>5.16E-2</v>
      </c>
      <c r="R30" s="78">
        <v>1.04E-2</v>
      </c>
    </row>
    <row r="31" spans="2:18">
      <c r="B31" t="s">
        <v>275</v>
      </c>
      <c r="C31" t="s">
        <v>276</v>
      </c>
      <c r="D31" t="s">
        <v>100</v>
      </c>
      <c r="E31" t="s">
        <v>238</v>
      </c>
      <c r="G31" t="s">
        <v>277</v>
      </c>
      <c r="H31" s="77">
        <v>16.149999999999999</v>
      </c>
      <c r="I31" t="s">
        <v>102</v>
      </c>
      <c r="J31" s="78">
        <v>3.7499999999999999E-2</v>
      </c>
      <c r="K31" s="78">
        <v>3.7499999999999999E-2</v>
      </c>
      <c r="L31" s="77">
        <v>40472891</v>
      </c>
      <c r="M31" s="77">
        <v>101.8</v>
      </c>
      <c r="N31" s="77">
        <v>0</v>
      </c>
      <c r="O31" s="77">
        <v>41201.403037999997</v>
      </c>
      <c r="P31" s="78">
        <v>1.6000000000000001E-3</v>
      </c>
      <c r="Q31" s="78">
        <v>4.7699999999999999E-2</v>
      </c>
      <c r="R31" s="78">
        <v>9.5999999999999992E-3</v>
      </c>
    </row>
    <row r="32" spans="2:18">
      <c r="B32" t="s">
        <v>278</v>
      </c>
      <c r="C32" t="s">
        <v>279</v>
      </c>
      <c r="D32" t="s">
        <v>100</v>
      </c>
      <c r="E32" t="s">
        <v>238</v>
      </c>
      <c r="G32" t="s">
        <v>280</v>
      </c>
      <c r="H32" s="77">
        <v>12.96</v>
      </c>
      <c r="I32" t="s">
        <v>102</v>
      </c>
      <c r="J32" s="78">
        <v>1.4999999999999999E-2</v>
      </c>
      <c r="K32" s="78">
        <v>3.5400000000000001E-2</v>
      </c>
      <c r="L32" s="77">
        <v>13011553</v>
      </c>
      <c r="M32" s="77">
        <v>77.45</v>
      </c>
      <c r="N32" s="77">
        <v>0</v>
      </c>
      <c r="O32" s="77">
        <v>10077.447798499999</v>
      </c>
      <c r="P32" s="78">
        <v>6.9999999999999999E-4</v>
      </c>
      <c r="Q32" s="78">
        <v>1.17E-2</v>
      </c>
      <c r="R32" s="78">
        <v>2.3999999999999998E-3</v>
      </c>
    </row>
    <row r="33" spans="2:18">
      <c r="B33" t="s">
        <v>281</v>
      </c>
      <c r="C33" t="s">
        <v>282</v>
      </c>
      <c r="D33" t="s">
        <v>100</v>
      </c>
      <c r="E33" t="s">
        <v>238</v>
      </c>
      <c r="G33" t="s">
        <v>283</v>
      </c>
      <c r="H33" s="77">
        <v>0.5</v>
      </c>
      <c r="I33" t="s">
        <v>102</v>
      </c>
      <c r="J33" s="78">
        <v>4.2500000000000003E-2</v>
      </c>
      <c r="K33" s="78">
        <v>2.5700000000000001E-2</v>
      </c>
      <c r="L33" s="77">
        <v>41969111</v>
      </c>
      <c r="M33" s="77">
        <v>102.94</v>
      </c>
      <c r="N33" s="77">
        <v>0</v>
      </c>
      <c r="O33" s="77">
        <v>43203.002863399997</v>
      </c>
      <c r="P33" s="78">
        <v>3.0999999999999999E-3</v>
      </c>
      <c r="Q33" s="78">
        <v>0.05</v>
      </c>
      <c r="R33" s="78">
        <v>1.01E-2</v>
      </c>
    </row>
    <row r="34" spans="2:18">
      <c r="B34" t="s">
        <v>284</v>
      </c>
      <c r="C34" t="s">
        <v>285</v>
      </c>
      <c r="D34" t="s">
        <v>100</v>
      </c>
      <c r="E34" t="s">
        <v>238</v>
      </c>
      <c r="G34" t="s">
        <v>286</v>
      </c>
      <c r="H34" s="77">
        <v>1.47</v>
      </c>
      <c r="I34" t="s">
        <v>102</v>
      </c>
      <c r="J34" s="78">
        <v>3.7499999999999999E-2</v>
      </c>
      <c r="K34" s="78">
        <v>3.0599999999999999E-2</v>
      </c>
      <c r="L34" s="77">
        <v>4616346</v>
      </c>
      <c r="M34" s="77">
        <v>102.85</v>
      </c>
      <c r="N34" s="77">
        <v>0</v>
      </c>
      <c r="O34" s="77">
        <v>4747.9118609999996</v>
      </c>
      <c r="P34" s="78">
        <v>2.0000000000000001E-4</v>
      </c>
      <c r="Q34" s="78">
        <v>5.4999999999999997E-3</v>
      </c>
      <c r="R34" s="78">
        <v>1.1000000000000001E-3</v>
      </c>
    </row>
    <row r="35" spans="2:18">
      <c r="B35" t="s">
        <v>287</v>
      </c>
      <c r="C35" t="s">
        <v>288</v>
      </c>
      <c r="D35" t="s">
        <v>100</v>
      </c>
      <c r="E35" t="s">
        <v>238</v>
      </c>
      <c r="G35" t="s">
        <v>289</v>
      </c>
      <c r="H35" s="77">
        <v>0.83</v>
      </c>
      <c r="I35" t="s">
        <v>102</v>
      </c>
      <c r="J35" s="78">
        <v>1.5E-3</v>
      </c>
      <c r="K35" s="78">
        <v>2.7400000000000001E-2</v>
      </c>
      <c r="L35" s="77">
        <v>99662304</v>
      </c>
      <c r="M35" s="77">
        <v>97.92</v>
      </c>
      <c r="N35" s="77">
        <v>0</v>
      </c>
      <c r="O35" s="77">
        <v>97589.328076799997</v>
      </c>
      <c r="P35" s="78">
        <v>6.4000000000000003E-3</v>
      </c>
      <c r="Q35" s="78">
        <v>0.1129</v>
      </c>
      <c r="R35" s="78">
        <v>2.2800000000000001E-2</v>
      </c>
    </row>
    <row r="36" spans="2:18">
      <c r="B36" t="s">
        <v>290</v>
      </c>
      <c r="C36" t="s">
        <v>291</v>
      </c>
      <c r="D36" t="s">
        <v>100</v>
      </c>
      <c r="E36" t="s">
        <v>238</v>
      </c>
      <c r="G36" t="s">
        <v>292</v>
      </c>
      <c r="H36" s="77">
        <v>12.82</v>
      </c>
      <c r="I36" t="s">
        <v>102</v>
      </c>
      <c r="J36" s="78">
        <v>5.5E-2</v>
      </c>
      <c r="K36" s="78">
        <v>3.61E-2</v>
      </c>
      <c r="L36" s="77">
        <v>29609060</v>
      </c>
      <c r="M36" s="77">
        <v>129.58000000000001</v>
      </c>
      <c r="N36" s="77">
        <v>0</v>
      </c>
      <c r="O36" s="77">
        <v>38367.419948000002</v>
      </c>
      <c r="P36" s="78">
        <v>1.6000000000000001E-3</v>
      </c>
      <c r="Q36" s="78">
        <v>4.4400000000000002E-2</v>
      </c>
      <c r="R36" s="78">
        <v>8.9999999999999993E-3</v>
      </c>
    </row>
    <row r="37" spans="2:18">
      <c r="B37" s="79" t="s">
        <v>293</v>
      </c>
      <c r="C37" s="16"/>
      <c r="D37" s="16"/>
      <c r="H37" s="81">
        <v>8.17</v>
      </c>
      <c r="K37" s="80">
        <v>-5.0000000000000001E-4</v>
      </c>
      <c r="L37" s="81">
        <v>40257776</v>
      </c>
      <c r="N37" s="81">
        <v>0</v>
      </c>
      <c r="O37" s="81">
        <v>40418.807104</v>
      </c>
      <c r="Q37" s="80">
        <v>4.6800000000000001E-2</v>
      </c>
      <c r="R37" s="80">
        <v>9.4000000000000004E-3</v>
      </c>
    </row>
    <row r="38" spans="2:18">
      <c r="B38" t="s">
        <v>294</v>
      </c>
      <c r="C38" t="s">
        <v>295</v>
      </c>
      <c r="D38" t="s">
        <v>100</v>
      </c>
      <c r="E38" t="s">
        <v>238</v>
      </c>
      <c r="G38" t="s">
        <v>296</v>
      </c>
      <c r="H38" s="77">
        <v>8.17</v>
      </c>
      <c r="I38" t="s">
        <v>102</v>
      </c>
      <c r="J38" s="78">
        <v>0</v>
      </c>
      <c r="K38" s="78">
        <v>-5.0000000000000001E-4</v>
      </c>
      <c r="L38" s="77">
        <v>40257776</v>
      </c>
      <c r="M38" s="77">
        <v>100.4</v>
      </c>
      <c r="N38" s="77">
        <v>0</v>
      </c>
      <c r="O38" s="77">
        <v>40418.807104</v>
      </c>
      <c r="P38" s="78">
        <v>2.0999999999999999E-3</v>
      </c>
      <c r="Q38" s="78">
        <v>4.6800000000000001E-2</v>
      </c>
      <c r="R38" s="78">
        <v>9.4000000000000004E-3</v>
      </c>
    </row>
    <row r="39" spans="2:18">
      <c r="B39" s="79" t="s">
        <v>297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226</v>
      </c>
      <c r="C40" t="s">
        <v>226</v>
      </c>
      <c r="D40" s="16"/>
      <c r="E40" t="s">
        <v>226</v>
      </c>
      <c r="H40" s="77">
        <v>0</v>
      </c>
      <c r="I40" t="s">
        <v>226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231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298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226</v>
      </c>
      <c r="C43" t="s">
        <v>226</v>
      </c>
      <c r="D43" s="16"/>
      <c r="E43" t="s">
        <v>226</v>
      </c>
      <c r="H43" s="77">
        <v>0</v>
      </c>
      <c r="I43" t="s">
        <v>226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299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226</v>
      </c>
      <c r="C45" t="s">
        <v>226</v>
      </c>
      <c r="D45" s="16"/>
      <c r="E45" t="s">
        <v>226</v>
      </c>
      <c r="H45" s="77">
        <v>0</v>
      </c>
      <c r="I45" t="s">
        <v>226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300</v>
      </c>
      <c r="C46" s="16"/>
      <c r="D46" s="16"/>
    </row>
    <row r="47" spans="2:18">
      <c r="B47" t="s">
        <v>301</v>
      </c>
      <c r="C47" s="16"/>
      <c r="D47" s="16"/>
    </row>
    <row r="48" spans="2:18">
      <c r="B48" t="s">
        <v>302</v>
      </c>
      <c r="C48" s="16"/>
      <c r="D48" s="16"/>
    </row>
    <row r="49" spans="2:4">
      <c r="B49" t="s">
        <v>303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7">
        <v>0</v>
      </c>
      <c r="L14" t="s">
        <v>226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7">
        <v>0</v>
      </c>
      <c r="L16" t="s">
        <v>226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7">
        <v>0</v>
      </c>
      <c r="L18" t="s">
        <v>226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7">
        <v>0</v>
      </c>
      <c r="L21" t="s">
        <v>226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7">
        <v>0</v>
      </c>
      <c r="L23" t="s">
        <v>226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4.1500000000000004</v>
      </c>
      <c r="L11" s="7"/>
      <c r="M11" s="7"/>
      <c r="N11" s="76">
        <v>1.09E-2</v>
      </c>
      <c r="O11" s="75">
        <v>356796185.77999997</v>
      </c>
      <c r="P11" s="33"/>
      <c r="Q11" s="75">
        <v>791.48474999999996</v>
      </c>
      <c r="R11" s="75">
        <v>384566.38989826199</v>
      </c>
      <c r="S11" s="7"/>
      <c r="T11" s="76">
        <v>1</v>
      </c>
      <c r="U11" s="76">
        <v>8.9899999999999994E-2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4.12</v>
      </c>
      <c r="N12" s="80">
        <v>8.6999999999999994E-3</v>
      </c>
      <c r="O12" s="81">
        <v>353098185.77999997</v>
      </c>
      <c r="Q12" s="81">
        <v>791.48474999999996</v>
      </c>
      <c r="R12" s="81">
        <v>373035.92665783199</v>
      </c>
      <c r="T12" s="80">
        <v>0.97</v>
      </c>
      <c r="U12" s="80">
        <v>8.72E-2</v>
      </c>
    </row>
    <row r="13" spans="2:66">
      <c r="B13" s="79" t="s">
        <v>304</v>
      </c>
      <c r="C13" s="16"/>
      <c r="D13" s="16"/>
      <c r="E13" s="16"/>
      <c r="F13" s="16"/>
      <c r="K13" s="81">
        <v>4.9000000000000004</v>
      </c>
      <c r="N13" s="80">
        <v>1.9599999999999999E-2</v>
      </c>
      <c r="O13" s="81">
        <v>208607519.13</v>
      </c>
      <c r="Q13" s="81">
        <v>791.48474999999996</v>
      </c>
      <c r="R13" s="81">
        <v>226851.74262316601</v>
      </c>
      <c r="T13" s="80">
        <v>0.58989999999999998</v>
      </c>
      <c r="U13" s="80">
        <v>5.2999999999999999E-2</v>
      </c>
    </row>
    <row r="14" spans="2:66">
      <c r="B14" t="s">
        <v>308</v>
      </c>
      <c r="C14" t="s">
        <v>309</v>
      </c>
      <c r="D14" t="s">
        <v>100</v>
      </c>
      <c r="E14" t="s">
        <v>123</v>
      </c>
      <c r="F14" t="s">
        <v>310</v>
      </c>
      <c r="G14" t="s">
        <v>311</v>
      </c>
      <c r="H14" t="s">
        <v>209</v>
      </c>
      <c r="I14" t="s">
        <v>210</v>
      </c>
      <c r="J14" t="s">
        <v>312</v>
      </c>
      <c r="K14" s="77">
        <v>2.71</v>
      </c>
      <c r="L14" t="s">
        <v>102</v>
      </c>
      <c r="M14" s="78">
        <v>8.3000000000000001E-3</v>
      </c>
      <c r="N14" s="78">
        <v>1.6E-2</v>
      </c>
      <c r="O14" s="77">
        <v>1283015</v>
      </c>
      <c r="P14" s="77">
        <v>106.29</v>
      </c>
      <c r="Q14" s="77">
        <v>0</v>
      </c>
      <c r="R14" s="77">
        <v>1363.7166434999999</v>
      </c>
      <c r="S14" s="78">
        <v>4.0000000000000002E-4</v>
      </c>
      <c r="T14" s="78">
        <v>3.5000000000000001E-3</v>
      </c>
      <c r="U14" s="78">
        <v>2.9999999999999997E-4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310</v>
      </c>
      <c r="G15" t="s">
        <v>311</v>
      </c>
      <c r="H15" t="s">
        <v>315</v>
      </c>
      <c r="I15" t="s">
        <v>150</v>
      </c>
      <c r="J15" t="s">
        <v>316</v>
      </c>
      <c r="K15" s="77">
        <v>0.93</v>
      </c>
      <c r="L15" t="s">
        <v>102</v>
      </c>
      <c r="M15" s="78">
        <v>0.01</v>
      </c>
      <c r="N15" s="78">
        <v>9.1999999999999998E-3</v>
      </c>
      <c r="O15" s="77">
        <v>6000000</v>
      </c>
      <c r="P15" s="77">
        <v>106.85</v>
      </c>
      <c r="Q15" s="77">
        <v>0</v>
      </c>
      <c r="R15" s="77">
        <v>6411</v>
      </c>
      <c r="S15" s="78">
        <v>2.5999999999999999E-3</v>
      </c>
      <c r="T15" s="78">
        <v>1.67E-2</v>
      </c>
      <c r="U15" s="78">
        <v>1.5E-3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310</v>
      </c>
      <c r="G16" t="s">
        <v>311</v>
      </c>
      <c r="H16" t="s">
        <v>209</v>
      </c>
      <c r="I16" t="s">
        <v>210</v>
      </c>
      <c r="J16" t="s">
        <v>319</v>
      </c>
      <c r="K16" s="77">
        <v>7.13</v>
      </c>
      <c r="L16" t="s">
        <v>102</v>
      </c>
      <c r="M16" s="78">
        <v>1E-3</v>
      </c>
      <c r="N16" s="78">
        <v>1.46E-2</v>
      </c>
      <c r="O16" s="77">
        <v>20997000</v>
      </c>
      <c r="P16" s="77">
        <v>94.8</v>
      </c>
      <c r="Q16" s="77">
        <v>0</v>
      </c>
      <c r="R16" s="77">
        <v>19905.155999999999</v>
      </c>
      <c r="S16" s="78">
        <v>2.1100000000000001E-2</v>
      </c>
      <c r="T16" s="78">
        <v>5.1799999999999999E-2</v>
      </c>
      <c r="U16" s="78">
        <v>4.7000000000000002E-3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322</v>
      </c>
      <c r="G17" t="s">
        <v>311</v>
      </c>
      <c r="H17" t="s">
        <v>209</v>
      </c>
      <c r="I17" t="s">
        <v>210</v>
      </c>
      <c r="J17" t="s">
        <v>323</v>
      </c>
      <c r="K17" s="77">
        <v>4.4400000000000004</v>
      </c>
      <c r="L17" t="s">
        <v>102</v>
      </c>
      <c r="M17" s="78">
        <v>1E-3</v>
      </c>
      <c r="N17" s="78">
        <v>1.29E-2</v>
      </c>
      <c r="O17" s="77">
        <v>11098000</v>
      </c>
      <c r="P17" s="77">
        <v>97.92</v>
      </c>
      <c r="Q17" s="77">
        <v>0</v>
      </c>
      <c r="R17" s="77">
        <v>10867.161599999999</v>
      </c>
      <c r="S17" s="78">
        <v>9.4999999999999998E-3</v>
      </c>
      <c r="T17" s="78">
        <v>2.8299999999999999E-2</v>
      </c>
      <c r="U17" s="78">
        <v>2.5000000000000001E-3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322</v>
      </c>
      <c r="G18" t="s">
        <v>311</v>
      </c>
      <c r="H18" t="s">
        <v>209</v>
      </c>
      <c r="I18" t="s">
        <v>210</v>
      </c>
      <c r="J18" t="s">
        <v>326</v>
      </c>
      <c r="K18" s="77">
        <v>4.88</v>
      </c>
      <c r="L18" t="s">
        <v>102</v>
      </c>
      <c r="M18" s="78">
        <v>1.2200000000000001E-2</v>
      </c>
      <c r="N18" s="78">
        <v>1.37E-2</v>
      </c>
      <c r="O18" s="77">
        <v>7000000</v>
      </c>
      <c r="P18" s="77">
        <v>107.21</v>
      </c>
      <c r="Q18" s="77">
        <v>0</v>
      </c>
      <c r="R18" s="77">
        <v>7504.7</v>
      </c>
      <c r="S18" s="78">
        <v>2.3E-3</v>
      </c>
      <c r="T18" s="78">
        <v>1.95E-2</v>
      </c>
      <c r="U18" s="78">
        <v>1.8E-3</v>
      </c>
    </row>
    <row r="19" spans="2:21">
      <c r="B19" t="s">
        <v>327</v>
      </c>
      <c r="C19" t="s">
        <v>328</v>
      </c>
      <c r="D19" t="s">
        <v>100</v>
      </c>
      <c r="E19" t="s">
        <v>123</v>
      </c>
      <c r="F19" t="s">
        <v>322</v>
      </c>
      <c r="G19" t="s">
        <v>311</v>
      </c>
      <c r="H19" t="s">
        <v>209</v>
      </c>
      <c r="I19" t="s">
        <v>210</v>
      </c>
      <c r="J19" t="s">
        <v>329</v>
      </c>
      <c r="K19" s="77">
        <v>3.71</v>
      </c>
      <c r="L19" t="s">
        <v>102</v>
      </c>
      <c r="M19" s="78">
        <v>3.8E-3</v>
      </c>
      <c r="N19" s="78">
        <v>1.2800000000000001E-2</v>
      </c>
      <c r="O19" s="77">
        <v>3234543</v>
      </c>
      <c r="P19" s="77">
        <v>102.01</v>
      </c>
      <c r="Q19" s="77">
        <v>0</v>
      </c>
      <c r="R19" s="77">
        <v>3299.5573143000001</v>
      </c>
      <c r="S19" s="78">
        <v>1.1000000000000001E-3</v>
      </c>
      <c r="T19" s="78">
        <v>8.6E-3</v>
      </c>
      <c r="U19" s="78">
        <v>8.0000000000000004E-4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332</v>
      </c>
      <c r="G20" t="s">
        <v>333</v>
      </c>
      <c r="H20" t="s">
        <v>209</v>
      </c>
      <c r="I20" t="s">
        <v>210</v>
      </c>
      <c r="J20" t="s">
        <v>334</v>
      </c>
      <c r="K20" s="77">
        <v>12.9</v>
      </c>
      <c r="L20" t="s">
        <v>102</v>
      </c>
      <c r="M20" s="78">
        <v>2.07E-2</v>
      </c>
      <c r="N20" s="78">
        <v>2.12E-2</v>
      </c>
      <c r="O20" s="77">
        <v>5218478.75</v>
      </c>
      <c r="P20" s="77">
        <v>105.4</v>
      </c>
      <c r="Q20" s="77">
        <v>0</v>
      </c>
      <c r="R20" s="77">
        <v>5500.2766025000001</v>
      </c>
      <c r="S20" s="78">
        <v>1.8E-3</v>
      </c>
      <c r="T20" s="78">
        <v>1.43E-2</v>
      </c>
      <c r="U20" s="78">
        <v>1.2999999999999999E-3</v>
      </c>
    </row>
    <row r="21" spans="2:21">
      <c r="B21" t="s">
        <v>335</v>
      </c>
      <c r="C21" t="s">
        <v>336</v>
      </c>
      <c r="D21" t="s">
        <v>100</v>
      </c>
      <c r="E21" t="s">
        <v>123</v>
      </c>
      <c r="F21" t="s">
        <v>337</v>
      </c>
      <c r="G21" t="s">
        <v>311</v>
      </c>
      <c r="H21" t="s">
        <v>209</v>
      </c>
      <c r="I21" t="s">
        <v>210</v>
      </c>
      <c r="J21" t="s">
        <v>338</v>
      </c>
      <c r="K21" s="77">
        <v>4.57</v>
      </c>
      <c r="L21" t="s">
        <v>102</v>
      </c>
      <c r="M21" s="78">
        <v>1E-3</v>
      </c>
      <c r="N21" s="78">
        <v>1.38E-2</v>
      </c>
      <c r="O21" s="77">
        <v>12651000</v>
      </c>
      <c r="P21" s="77">
        <v>98.41</v>
      </c>
      <c r="Q21" s="77">
        <v>0</v>
      </c>
      <c r="R21" s="77">
        <v>12449.849099999999</v>
      </c>
      <c r="S21" s="78">
        <v>3.8E-3</v>
      </c>
      <c r="T21" s="78">
        <v>3.2399999999999998E-2</v>
      </c>
      <c r="U21" s="78">
        <v>2.8999999999999998E-3</v>
      </c>
    </row>
    <row r="22" spans="2:21">
      <c r="B22" t="s">
        <v>339</v>
      </c>
      <c r="C22" t="s">
        <v>340</v>
      </c>
      <c r="D22" t="s">
        <v>100</v>
      </c>
      <c r="E22" t="s">
        <v>123</v>
      </c>
      <c r="F22" t="s">
        <v>341</v>
      </c>
      <c r="G22" t="s">
        <v>311</v>
      </c>
      <c r="H22" t="s">
        <v>209</v>
      </c>
      <c r="I22" t="s">
        <v>210</v>
      </c>
      <c r="J22" t="s">
        <v>312</v>
      </c>
      <c r="K22" s="77">
        <v>3.03</v>
      </c>
      <c r="L22" t="s">
        <v>102</v>
      </c>
      <c r="M22" s="78">
        <v>6.0000000000000001E-3</v>
      </c>
      <c r="N22" s="78">
        <v>1.2200000000000001E-2</v>
      </c>
      <c r="O22" s="77">
        <v>4412995.5</v>
      </c>
      <c r="P22" s="77">
        <v>106.15</v>
      </c>
      <c r="Q22" s="77">
        <v>0</v>
      </c>
      <c r="R22" s="77">
        <v>4684.3947232500004</v>
      </c>
      <c r="S22" s="78">
        <v>3.3E-3</v>
      </c>
      <c r="T22" s="78">
        <v>1.2200000000000001E-2</v>
      </c>
      <c r="U22" s="78">
        <v>1.1000000000000001E-3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341</v>
      </c>
      <c r="G23" t="s">
        <v>311</v>
      </c>
      <c r="H23" t="s">
        <v>209</v>
      </c>
      <c r="I23" t="s">
        <v>210</v>
      </c>
      <c r="J23" t="s">
        <v>344</v>
      </c>
      <c r="K23" s="77">
        <v>0.84</v>
      </c>
      <c r="L23" t="s">
        <v>102</v>
      </c>
      <c r="M23" s="78">
        <v>0.05</v>
      </c>
      <c r="N23" s="78">
        <v>4.1000000000000003E-3</v>
      </c>
      <c r="O23" s="77">
        <v>1736676.81</v>
      </c>
      <c r="P23" s="77">
        <v>115.52</v>
      </c>
      <c r="Q23" s="77">
        <v>0</v>
      </c>
      <c r="R23" s="77">
        <v>2006.2090509120001</v>
      </c>
      <c r="S23" s="78">
        <v>1.6999999999999999E-3</v>
      </c>
      <c r="T23" s="78">
        <v>5.1999999999999998E-3</v>
      </c>
      <c r="U23" s="78">
        <v>5.0000000000000001E-4</v>
      </c>
    </row>
    <row r="24" spans="2:21">
      <c r="B24" t="s">
        <v>345</v>
      </c>
      <c r="C24" t="s">
        <v>346</v>
      </c>
      <c r="D24" t="s">
        <v>100</v>
      </c>
      <c r="E24" t="s">
        <v>123</v>
      </c>
      <c r="F24" t="s">
        <v>341</v>
      </c>
      <c r="G24" t="s">
        <v>311</v>
      </c>
      <c r="H24" t="s">
        <v>209</v>
      </c>
      <c r="I24" t="s">
        <v>210</v>
      </c>
      <c r="J24" t="s">
        <v>329</v>
      </c>
      <c r="K24" s="77">
        <v>4.09</v>
      </c>
      <c r="L24" t="s">
        <v>102</v>
      </c>
      <c r="M24" s="78">
        <v>1.7500000000000002E-2</v>
      </c>
      <c r="N24" s="78">
        <v>-2.3E-3</v>
      </c>
      <c r="O24" s="77">
        <v>4472811.8600000003</v>
      </c>
      <c r="P24" s="77">
        <v>109.79</v>
      </c>
      <c r="Q24" s="77">
        <v>0</v>
      </c>
      <c r="R24" s="77">
        <v>4910.7001410940002</v>
      </c>
      <c r="S24" s="78">
        <v>1.1999999999999999E-3</v>
      </c>
      <c r="T24" s="78">
        <v>1.2800000000000001E-2</v>
      </c>
      <c r="U24" s="78">
        <v>1.1000000000000001E-3</v>
      </c>
    </row>
    <row r="25" spans="2:21">
      <c r="B25" t="s">
        <v>347</v>
      </c>
      <c r="C25" t="s">
        <v>348</v>
      </c>
      <c r="D25" t="s">
        <v>100</v>
      </c>
      <c r="E25" t="s">
        <v>123</v>
      </c>
      <c r="F25" t="s">
        <v>349</v>
      </c>
      <c r="G25" t="s">
        <v>350</v>
      </c>
      <c r="H25" t="s">
        <v>351</v>
      </c>
      <c r="I25" t="s">
        <v>150</v>
      </c>
      <c r="J25" t="s">
        <v>352</v>
      </c>
      <c r="K25" s="77">
        <v>5.0999999999999996</v>
      </c>
      <c r="L25" t="s">
        <v>102</v>
      </c>
      <c r="M25" s="78">
        <v>3.85E-2</v>
      </c>
      <c r="N25" s="78">
        <v>1.3299999999999999E-2</v>
      </c>
      <c r="O25" s="77">
        <v>3173041.9</v>
      </c>
      <c r="P25" s="77">
        <v>121.94</v>
      </c>
      <c r="Q25" s="77">
        <v>0</v>
      </c>
      <c r="R25" s="77">
        <v>3869.2072928600001</v>
      </c>
      <c r="S25" s="78">
        <v>1.1999999999999999E-3</v>
      </c>
      <c r="T25" s="78">
        <v>1.01E-2</v>
      </c>
      <c r="U25" s="78">
        <v>8.9999999999999998E-4</v>
      </c>
    </row>
    <row r="26" spans="2:21">
      <c r="B26" t="s">
        <v>353</v>
      </c>
      <c r="C26" t="s">
        <v>354</v>
      </c>
      <c r="D26" t="s">
        <v>100</v>
      </c>
      <c r="E26" t="s">
        <v>123</v>
      </c>
      <c r="F26" t="s">
        <v>355</v>
      </c>
      <c r="G26" t="s">
        <v>356</v>
      </c>
      <c r="H26" t="s">
        <v>351</v>
      </c>
      <c r="I26" t="s">
        <v>150</v>
      </c>
      <c r="J26" t="s">
        <v>329</v>
      </c>
      <c r="K26" s="77">
        <v>2.83</v>
      </c>
      <c r="L26" t="s">
        <v>102</v>
      </c>
      <c r="M26" s="78">
        <v>8.3000000000000001E-3</v>
      </c>
      <c r="N26" s="78">
        <v>1.03E-2</v>
      </c>
      <c r="O26" s="77">
        <v>3521767</v>
      </c>
      <c r="P26" s="77">
        <v>107.5</v>
      </c>
      <c r="Q26" s="77">
        <v>0</v>
      </c>
      <c r="R26" s="77">
        <v>3785.8995249999998</v>
      </c>
      <c r="S26" s="78">
        <v>2.3E-3</v>
      </c>
      <c r="T26" s="78">
        <v>9.7999999999999997E-3</v>
      </c>
      <c r="U26" s="78">
        <v>8.9999999999999998E-4</v>
      </c>
    </row>
    <row r="27" spans="2:21">
      <c r="B27" t="s">
        <v>357</v>
      </c>
      <c r="C27" t="s">
        <v>358</v>
      </c>
      <c r="D27" t="s">
        <v>100</v>
      </c>
      <c r="E27" t="s">
        <v>123</v>
      </c>
      <c r="F27" t="s">
        <v>359</v>
      </c>
      <c r="G27" t="s">
        <v>333</v>
      </c>
      <c r="H27" t="s">
        <v>360</v>
      </c>
      <c r="I27" t="s">
        <v>210</v>
      </c>
      <c r="J27" t="s">
        <v>361</v>
      </c>
      <c r="K27" s="77">
        <v>7.01</v>
      </c>
      <c r="L27" t="s">
        <v>102</v>
      </c>
      <c r="M27" s="78">
        <v>2.6499999999999999E-2</v>
      </c>
      <c r="N27" s="78">
        <v>2.12E-2</v>
      </c>
      <c r="O27" s="77">
        <v>4364335.7699999996</v>
      </c>
      <c r="P27" s="77">
        <v>114.79</v>
      </c>
      <c r="Q27" s="77">
        <v>0</v>
      </c>
      <c r="R27" s="77">
        <v>5009.8210303830001</v>
      </c>
      <c r="S27" s="78">
        <v>2.8999999999999998E-3</v>
      </c>
      <c r="T27" s="78">
        <v>1.2999999999999999E-2</v>
      </c>
      <c r="U27" s="78">
        <v>1.1999999999999999E-3</v>
      </c>
    </row>
    <row r="28" spans="2:21">
      <c r="B28" t="s">
        <v>362</v>
      </c>
      <c r="C28" t="s">
        <v>363</v>
      </c>
      <c r="D28" t="s">
        <v>100</v>
      </c>
      <c r="E28" t="s">
        <v>123</v>
      </c>
      <c r="F28" t="s">
        <v>364</v>
      </c>
      <c r="G28" t="s">
        <v>356</v>
      </c>
      <c r="H28" t="s">
        <v>360</v>
      </c>
      <c r="I28" t="s">
        <v>210</v>
      </c>
      <c r="J28" t="s">
        <v>365</v>
      </c>
      <c r="K28" s="77">
        <v>8.67</v>
      </c>
      <c r="L28" t="s">
        <v>102</v>
      </c>
      <c r="M28" s="78">
        <v>8.9999999999999993E-3</v>
      </c>
      <c r="N28" s="78">
        <v>2.4799999999999999E-2</v>
      </c>
      <c r="O28" s="77">
        <v>7141357</v>
      </c>
      <c r="P28" s="77">
        <v>92.2</v>
      </c>
      <c r="Q28" s="77">
        <v>0</v>
      </c>
      <c r="R28" s="77">
        <v>6584.3311540000004</v>
      </c>
      <c r="S28" s="78">
        <v>3.8E-3</v>
      </c>
      <c r="T28" s="78">
        <v>1.7100000000000001E-2</v>
      </c>
      <c r="U28" s="78">
        <v>1.5E-3</v>
      </c>
    </row>
    <row r="29" spans="2:21">
      <c r="B29" t="s">
        <v>366</v>
      </c>
      <c r="C29" t="s">
        <v>367</v>
      </c>
      <c r="D29" t="s">
        <v>100</v>
      </c>
      <c r="E29" t="s">
        <v>123</v>
      </c>
      <c r="F29" t="s">
        <v>364</v>
      </c>
      <c r="G29" t="s">
        <v>356</v>
      </c>
      <c r="H29" t="s">
        <v>351</v>
      </c>
      <c r="I29" t="s">
        <v>150</v>
      </c>
      <c r="J29" t="s">
        <v>368</v>
      </c>
      <c r="K29" s="77">
        <v>3.85</v>
      </c>
      <c r="L29" t="s">
        <v>102</v>
      </c>
      <c r="M29" s="78">
        <v>1.34E-2</v>
      </c>
      <c r="N29" s="78">
        <v>1.9E-2</v>
      </c>
      <c r="O29" s="77">
        <v>4032265.6</v>
      </c>
      <c r="P29" s="77">
        <v>106.35</v>
      </c>
      <c r="Q29" s="77">
        <v>0</v>
      </c>
      <c r="R29" s="77">
        <v>4288.3144656000004</v>
      </c>
      <c r="S29" s="78">
        <v>1.1000000000000001E-3</v>
      </c>
      <c r="T29" s="78">
        <v>1.12E-2</v>
      </c>
      <c r="U29" s="78">
        <v>1E-3</v>
      </c>
    </row>
    <row r="30" spans="2:21">
      <c r="B30" t="s">
        <v>369</v>
      </c>
      <c r="C30" t="s">
        <v>370</v>
      </c>
      <c r="D30" t="s">
        <v>100</v>
      </c>
      <c r="E30" t="s">
        <v>123</v>
      </c>
      <c r="F30" t="s">
        <v>364</v>
      </c>
      <c r="G30" t="s">
        <v>356</v>
      </c>
      <c r="H30" t="s">
        <v>360</v>
      </c>
      <c r="I30" t="s">
        <v>210</v>
      </c>
      <c r="J30" t="s">
        <v>371</v>
      </c>
      <c r="K30" s="77">
        <v>12.06</v>
      </c>
      <c r="L30" t="s">
        <v>102</v>
      </c>
      <c r="M30" s="78">
        <v>1.6899999999999998E-2</v>
      </c>
      <c r="N30" s="78">
        <v>2.7099999999999999E-2</v>
      </c>
      <c r="O30" s="77">
        <v>10687655</v>
      </c>
      <c r="P30" s="77">
        <v>93.79</v>
      </c>
      <c r="Q30" s="77">
        <v>0</v>
      </c>
      <c r="R30" s="77">
        <v>10023.9516245</v>
      </c>
      <c r="S30" s="78">
        <v>4.0000000000000001E-3</v>
      </c>
      <c r="T30" s="78">
        <v>2.6100000000000002E-2</v>
      </c>
      <c r="U30" s="78">
        <v>2.3E-3</v>
      </c>
    </row>
    <row r="31" spans="2:21">
      <c r="B31" t="s">
        <v>372</v>
      </c>
      <c r="C31" t="s">
        <v>373</v>
      </c>
      <c r="D31" t="s">
        <v>100</v>
      </c>
      <c r="E31" t="s">
        <v>123</v>
      </c>
      <c r="F31" t="s">
        <v>374</v>
      </c>
      <c r="G31" t="s">
        <v>356</v>
      </c>
      <c r="H31" t="s">
        <v>375</v>
      </c>
      <c r="I31" t="s">
        <v>210</v>
      </c>
      <c r="J31" t="s">
        <v>376</v>
      </c>
      <c r="K31" s="77">
        <v>3.08</v>
      </c>
      <c r="L31" t="s">
        <v>102</v>
      </c>
      <c r="M31" s="78">
        <v>2.3400000000000001E-2</v>
      </c>
      <c r="N31" s="78">
        <v>1.8700000000000001E-2</v>
      </c>
      <c r="O31" s="77">
        <v>2711122.08</v>
      </c>
      <c r="P31" s="77">
        <v>109.67</v>
      </c>
      <c r="Q31" s="77">
        <v>0</v>
      </c>
      <c r="R31" s="77">
        <v>2973.287585136</v>
      </c>
      <c r="S31" s="78">
        <v>8.9999999999999998E-4</v>
      </c>
      <c r="T31" s="78">
        <v>7.7000000000000002E-3</v>
      </c>
      <c r="U31" s="78">
        <v>6.9999999999999999E-4</v>
      </c>
    </row>
    <row r="32" spans="2:21">
      <c r="B32" t="s">
        <v>377</v>
      </c>
      <c r="C32" t="s">
        <v>378</v>
      </c>
      <c r="D32" t="s">
        <v>100</v>
      </c>
      <c r="E32" t="s">
        <v>123</v>
      </c>
      <c r="F32" t="s">
        <v>379</v>
      </c>
      <c r="G32" t="s">
        <v>356</v>
      </c>
      <c r="H32" t="s">
        <v>375</v>
      </c>
      <c r="I32" t="s">
        <v>210</v>
      </c>
      <c r="J32" t="s">
        <v>380</v>
      </c>
      <c r="K32" s="77">
        <v>1.95</v>
      </c>
      <c r="L32" t="s">
        <v>102</v>
      </c>
      <c r="M32" s="78">
        <v>4.7500000000000001E-2</v>
      </c>
      <c r="N32" s="78">
        <v>1.2699999999999999E-2</v>
      </c>
      <c r="O32" s="77">
        <v>5560000.6699999999</v>
      </c>
      <c r="P32" s="77">
        <v>138.58000000000001</v>
      </c>
      <c r="Q32" s="77">
        <v>0</v>
      </c>
      <c r="R32" s="77">
        <v>7705.0489284859996</v>
      </c>
      <c r="S32" s="78">
        <v>4.4000000000000003E-3</v>
      </c>
      <c r="T32" s="78">
        <v>0.02</v>
      </c>
      <c r="U32" s="78">
        <v>1.8E-3</v>
      </c>
    </row>
    <row r="33" spans="2:21">
      <c r="B33" t="s">
        <v>381</v>
      </c>
      <c r="C33" t="s">
        <v>382</v>
      </c>
      <c r="D33" t="s">
        <v>100</v>
      </c>
      <c r="E33" t="s">
        <v>123</v>
      </c>
      <c r="F33" t="s">
        <v>379</v>
      </c>
      <c r="G33" t="s">
        <v>356</v>
      </c>
      <c r="H33" t="s">
        <v>375</v>
      </c>
      <c r="I33" t="s">
        <v>210</v>
      </c>
      <c r="J33" t="s">
        <v>383</v>
      </c>
      <c r="K33" s="77">
        <v>7.12</v>
      </c>
      <c r="L33" t="s">
        <v>102</v>
      </c>
      <c r="M33" s="78">
        <v>5.8999999999999999E-3</v>
      </c>
      <c r="N33" s="78">
        <v>2.47E-2</v>
      </c>
      <c r="O33" s="77">
        <v>5705661</v>
      </c>
      <c r="P33" s="77">
        <v>91.08</v>
      </c>
      <c r="Q33" s="77">
        <v>0</v>
      </c>
      <c r="R33" s="77">
        <v>5196.7160388000002</v>
      </c>
      <c r="S33" s="78">
        <v>1.43E-2</v>
      </c>
      <c r="T33" s="78">
        <v>1.35E-2</v>
      </c>
      <c r="U33" s="78">
        <v>1.1999999999999999E-3</v>
      </c>
    </row>
    <row r="34" spans="2:21">
      <c r="B34" t="s">
        <v>384</v>
      </c>
      <c r="C34" t="s">
        <v>385</v>
      </c>
      <c r="D34" t="s">
        <v>100</v>
      </c>
      <c r="E34" t="s">
        <v>123</v>
      </c>
      <c r="F34" t="s">
        <v>386</v>
      </c>
      <c r="G34" t="s">
        <v>356</v>
      </c>
      <c r="H34" t="s">
        <v>375</v>
      </c>
      <c r="I34" t="s">
        <v>210</v>
      </c>
      <c r="J34" t="s">
        <v>387</v>
      </c>
      <c r="K34" s="77">
        <v>5.01</v>
      </c>
      <c r="L34" t="s">
        <v>102</v>
      </c>
      <c r="M34" s="78">
        <v>2.81E-2</v>
      </c>
      <c r="N34" s="78">
        <v>1.9900000000000001E-2</v>
      </c>
      <c r="O34" s="77">
        <v>113669.6</v>
      </c>
      <c r="P34" s="77">
        <v>112.27</v>
      </c>
      <c r="Q34" s="77">
        <v>0</v>
      </c>
      <c r="R34" s="77">
        <v>127.61685992</v>
      </c>
      <c r="S34" s="78">
        <v>1E-4</v>
      </c>
      <c r="T34" s="78">
        <v>2.9999999999999997E-4</v>
      </c>
      <c r="U34" s="78">
        <v>0</v>
      </c>
    </row>
    <row r="35" spans="2:21">
      <c r="B35" t="s">
        <v>388</v>
      </c>
      <c r="C35" t="s">
        <v>389</v>
      </c>
      <c r="D35" t="s">
        <v>100</v>
      </c>
      <c r="E35" t="s">
        <v>123</v>
      </c>
      <c r="F35" t="s">
        <v>386</v>
      </c>
      <c r="G35" t="s">
        <v>356</v>
      </c>
      <c r="H35" t="s">
        <v>375</v>
      </c>
      <c r="I35" t="s">
        <v>210</v>
      </c>
      <c r="J35" t="s">
        <v>390</v>
      </c>
      <c r="K35" s="77">
        <v>1.62</v>
      </c>
      <c r="L35" t="s">
        <v>102</v>
      </c>
      <c r="M35" s="78">
        <v>2.8500000000000001E-2</v>
      </c>
      <c r="N35" s="78">
        <v>1.4E-2</v>
      </c>
      <c r="O35" s="77">
        <v>5817976</v>
      </c>
      <c r="P35" s="77">
        <v>113.17</v>
      </c>
      <c r="Q35" s="77">
        <v>0</v>
      </c>
      <c r="R35" s="77">
        <v>6584.2034391999996</v>
      </c>
      <c r="S35" s="78">
        <v>8.8000000000000005E-3</v>
      </c>
      <c r="T35" s="78">
        <v>1.7100000000000001E-2</v>
      </c>
      <c r="U35" s="78">
        <v>1.5E-3</v>
      </c>
    </row>
    <row r="36" spans="2:21">
      <c r="B36" t="s">
        <v>391</v>
      </c>
      <c r="C36" t="s">
        <v>392</v>
      </c>
      <c r="D36" t="s">
        <v>100</v>
      </c>
      <c r="E36" t="s">
        <v>123</v>
      </c>
      <c r="F36" t="s">
        <v>393</v>
      </c>
      <c r="G36" t="s">
        <v>356</v>
      </c>
      <c r="H36" t="s">
        <v>375</v>
      </c>
      <c r="I36" t="s">
        <v>210</v>
      </c>
      <c r="J36" t="s">
        <v>394</v>
      </c>
      <c r="K36" s="77">
        <v>6.69</v>
      </c>
      <c r="L36" t="s">
        <v>102</v>
      </c>
      <c r="M36" s="78">
        <v>2.5000000000000001E-3</v>
      </c>
      <c r="N36" s="78">
        <v>2.3699999999999999E-2</v>
      </c>
      <c r="O36" s="77">
        <v>8069760</v>
      </c>
      <c r="P36" s="77">
        <v>91.18</v>
      </c>
      <c r="Q36" s="77">
        <v>0</v>
      </c>
      <c r="R36" s="77">
        <v>7358.0071680000001</v>
      </c>
      <c r="S36" s="78">
        <v>7.6E-3</v>
      </c>
      <c r="T36" s="78">
        <v>1.9099999999999999E-2</v>
      </c>
      <c r="U36" s="78">
        <v>1.6999999999999999E-3</v>
      </c>
    </row>
    <row r="37" spans="2:21">
      <c r="B37" t="s">
        <v>395</v>
      </c>
      <c r="C37" t="s">
        <v>396</v>
      </c>
      <c r="D37" t="s">
        <v>100</v>
      </c>
      <c r="E37" t="s">
        <v>123</v>
      </c>
      <c r="F37" t="s">
        <v>341</v>
      </c>
      <c r="G37" t="s">
        <v>311</v>
      </c>
      <c r="H37" t="s">
        <v>375</v>
      </c>
      <c r="I37" t="s">
        <v>210</v>
      </c>
      <c r="J37" t="s">
        <v>397</v>
      </c>
      <c r="K37" s="77">
        <v>0.57999999999999996</v>
      </c>
      <c r="L37" t="s">
        <v>102</v>
      </c>
      <c r="M37" s="78">
        <v>1.4200000000000001E-2</v>
      </c>
      <c r="N37" s="78">
        <v>2.6700000000000002E-2</v>
      </c>
      <c r="O37" s="77">
        <v>187</v>
      </c>
      <c r="P37" s="77">
        <v>5403384</v>
      </c>
      <c r="Q37" s="77">
        <v>0</v>
      </c>
      <c r="R37" s="77">
        <v>10104.328079999999</v>
      </c>
      <c r="S37" s="78">
        <v>0</v>
      </c>
      <c r="T37" s="78">
        <v>2.63E-2</v>
      </c>
      <c r="U37" s="78">
        <v>2.3999999999999998E-3</v>
      </c>
    </row>
    <row r="38" spans="2:21">
      <c r="B38" t="s">
        <v>398</v>
      </c>
      <c r="C38" t="s">
        <v>399</v>
      </c>
      <c r="D38" t="s">
        <v>100</v>
      </c>
      <c r="E38" t="s">
        <v>123</v>
      </c>
      <c r="F38" t="s">
        <v>400</v>
      </c>
      <c r="G38" t="s">
        <v>401</v>
      </c>
      <c r="H38" t="s">
        <v>375</v>
      </c>
      <c r="I38" t="s">
        <v>210</v>
      </c>
      <c r="J38" t="s">
        <v>402</v>
      </c>
      <c r="K38" s="77">
        <v>3.38</v>
      </c>
      <c r="L38" t="s">
        <v>102</v>
      </c>
      <c r="M38" s="78">
        <v>4.2999999999999997E-2</v>
      </c>
      <c r="N38" s="78">
        <v>1.29E-2</v>
      </c>
      <c r="O38" s="77">
        <v>3414764.66</v>
      </c>
      <c r="P38" s="77">
        <v>117.76</v>
      </c>
      <c r="Q38" s="77">
        <v>791.48472000000004</v>
      </c>
      <c r="R38" s="77">
        <v>4812.7115836160001</v>
      </c>
      <c r="S38" s="78">
        <v>5.5999999999999999E-3</v>
      </c>
      <c r="T38" s="78">
        <v>1.2500000000000001E-2</v>
      </c>
      <c r="U38" s="78">
        <v>1.1000000000000001E-3</v>
      </c>
    </row>
    <row r="39" spans="2:21">
      <c r="B39" t="s">
        <v>403</v>
      </c>
      <c r="C39" t="s">
        <v>404</v>
      </c>
      <c r="D39" t="s">
        <v>100</v>
      </c>
      <c r="E39" t="s">
        <v>123</v>
      </c>
      <c r="F39" t="s">
        <v>405</v>
      </c>
      <c r="G39" t="s">
        <v>406</v>
      </c>
      <c r="H39" t="s">
        <v>407</v>
      </c>
      <c r="I39" t="s">
        <v>210</v>
      </c>
      <c r="J39" t="s">
        <v>408</v>
      </c>
      <c r="K39" s="77">
        <v>6.07</v>
      </c>
      <c r="L39" t="s">
        <v>102</v>
      </c>
      <c r="M39" s="78">
        <v>5.1499999999999997E-2</v>
      </c>
      <c r="N39" s="78">
        <v>2.6800000000000001E-2</v>
      </c>
      <c r="O39" s="77">
        <v>2346169.5699999998</v>
      </c>
      <c r="P39" s="77">
        <v>151.26</v>
      </c>
      <c r="Q39" s="77">
        <v>0</v>
      </c>
      <c r="R39" s="77">
        <v>3548.8160915819999</v>
      </c>
      <c r="S39" s="78">
        <v>6.9999999999999999E-4</v>
      </c>
      <c r="T39" s="78">
        <v>9.1999999999999998E-3</v>
      </c>
      <c r="U39" s="78">
        <v>8.0000000000000004E-4</v>
      </c>
    </row>
    <row r="40" spans="2:21">
      <c r="B40" t="s">
        <v>409</v>
      </c>
      <c r="C40" t="s">
        <v>410</v>
      </c>
      <c r="D40" t="s">
        <v>100</v>
      </c>
      <c r="E40" t="s">
        <v>123</v>
      </c>
      <c r="F40" t="s">
        <v>411</v>
      </c>
      <c r="G40" t="s">
        <v>356</v>
      </c>
      <c r="H40" t="s">
        <v>407</v>
      </c>
      <c r="I40" t="s">
        <v>210</v>
      </c>
      <c r="J40" t="s">
        <v>329</v>
      </c>
      <c r="K40" s="77">
        <v>0.4</v>
      </c>
      <c r="L40" t="s">
        <v>102</v>
      </c>
      <c r="M40" s="78">
        <v>4.4499999999999998E-2</v>
      </c>
      <c r="N40" s="78">
        <v>1.2E-2</v>
      </c>
      <c r="O40" s="77">
        <v>1122882.33</v>
      </c>
      <c r="P40" s="77">
        <v>114.76</v>
      </c>
      <c r="Q40" s="77">
        <v>0</v>
      </c>
      <c r="R40" s="77">
        <v>1288.6197619080001</v>
      </c>
      <c r="S40" s="78">
        <v>5.4000000000000003E-3</v>
      </c>
      <c r="T40" s="78">
        <v>3.3999999999999998E-3</v>
      </c>
      <c r="U40" s="78">
        <v>2.9999999999999997E-4</v>
      </c>
    </row>
    <row r="41" spans="2:21">
      <c r="B41" t="s">
        <v>412</v>
      </c>
      <c r="C41" t="s">
        <v>413</v>
      </c>
      <c r="D41" t="s">
        <v>100</v>
      </c>
      <c r="E41" t="s">
        <v>123</v>
      </c>
      <c r="F41" t="s">
        <v>414</v>
      </c>
      <c r="G41" t="s">
        <v>356</v>
      </c>
      <c r="H41" t="s">
        <v>415</v>
      </c>
      <c r="I41" t="s">
        <v>150</v>
      </c>
      <c r="J41" t="s">
        <v>416</v>
      </c>
      <c r="K41" s="77">
        <v>5.82</v>
      </c>
      <c r="L41" t="s">
        <v>102</v>
      </c>
      <c r="M41" s="78">
        <v>1.3299999999999999E-2</v>
      </c>
      <c r="N41" s="78">
        <v>2.93E-2</v>
      </c>
      <c r="O41" s="77">
        <v>6167000</v>
      </c>
      <c r="P41" s="77">
        <v>97.46</v>
      </c>
      <c r="Q41" s="77">
        <v>0</v>
      </c>
      <c r="R41" s="77">
        <v>6010.3581999999997</v>
      </c>
      <c r="S41" s="78">
        <v>4.8999999999999998E-3</v>
      </c>
      <c r="T41" s="78">
        <v>1.5599999999999999E-2</v>
      </c>
      <c r="U41" s="78">
        <v>1.4E-3</v>
      </c>
    </row>
    <row r="42" spans="2:21">
      <c r="B42" t="s">
        <v>417</v>
      </c>
      <c r="C42" t="s">
        <v>418</v>
      </c>
      <c r="D42" t="s">
        <v>100</v>
      </c>
      <c r="E42" t="s">
        <v>123</v>
      </c>
      <c r="F42" t="s">
        <v>414</v>
      </c>
      <c r="G42" t="s">
        <v>356</v>
      </c>
      <c r="H42" t="s">
        <v>407</v>
      </c>
      <c r="I42" t="s">
        <v>210</v>
      </c>
      <c r="J42" t="s">
        <v>419</v>
      </c>
      <c r="K42" s="77">
        <v>6.32</v>
      </c>
      <c r="L42" t="s">
        <v>102</v>
      </c>
      <c r="M42" s="78">
        <v>1.8700000000000001E-2</v>
      </c>
      <c r="N42" s="78">
        <v>2.9600000000000001E-2</v>
      </c>
      <c r="O42" s="77">
        <v>6720000</v>
      </c>
      <c r="P42" s="77">
        <v>96.64</v>
      </c>
      <c r="Q42" s="77">
        <v>0</v>
      </c>
      <c r="R42" s="77">
        <v>6494.2079999999996</v>
      </c>
      <c r="S42" s="78">
        <v>1.1299999999999999E-2</v>
      </c>
      <c r="T42" s="78">
        <v>1.6899999999999998E-2</v>
      </c>
      <c r="U42" s="78">
        <v>1.5E-3</v>
      </c>
    </row>
    <row r="43" spans="2:21">
      <c r="B43" t="s">
        <v>420</v>
      </c>
      <c r="C43" t="s">
        <v>421</v>
      </c>
      <c r="D43" t="s">
        <v>100</v>
      </c>
      <c r="E43" t="s">
        <v>123</v>
      </c>
      <c r="F43" t="s">
        <v>422</v>
      </c>
      <c r="G43" t="s">
        <v>356</v>
      </c>
      <c r="H43" t="s">
        <v>415</v>
      </c>
      <c r="I43" t="s">
        <v>150</v>
      </c>
      <c r="J43" t="s">
        <v>376</v>
      </c>
      <c r="K43" s="77">
        <v>4.76</v>
      </c>
      <c r="L43" t="s">
        <v>102</v>
      </c>
      <c r="M43" s="78">
        <v>1.9599999999999999E-2</v>
      </c>
      <c r="N43" s="78">
        <v>2.1299999999999999E-2</v>
      </c>
      <c r="O43" s="77">
        <v>265404</v>
      </c>
      <c r="P43" s="77">
        <v>107.72</v>
      </c>
      <c r="Q43" s="77">
        <v>0</v>
      </c>
      <c r="R43" s="77">
        <v>285.89318880000002</v>
      </c>
      <c r="S43" s="78">
        <v>2.9999999999999997E-4</v>
      </c>
      <c r="T43" s="78">
        <v>6.9999999999999999E-4</v>
      </c>
      <c r="U43" s="78">
        <v>1E-4</v>
      </c>
    </row>
    <row r="44" spans="2:21">
      <c r="B44" t="s">
        <v>423</v>
      </c>
      <c r="C44" t="s">
        <v>424</v>
      </c>
      <c r="D44" t="s">
        <v>100</v>
      </c>
      <c r="E44" t="s">
        <v>123</v>
      </c>
      <c r="F44" t="s">
        <v>425</v>
      </c>
      <c r="G44" t="s">
        <v>356</v>
      </c>
      <c r="H44" t="s">
        <v>407</v>
      </c>
      <c r="I44" t="s">
        <v>210</v>
      </c>
      <c r="J44" t="s">
        <v>426</v>
      </c>
      <c r="K44" s="77">
        <v>3.12</v>
      </c>
      <c r="L44" t="s">
        <v>102</v>
      </c>
      <c r="M44" s="78">
        <v>2.1499999999999998E-2</v>
      </c>
      <c r="N44" s="78">
        <v>2.1700000000000001E-2</v>
      </c>
      <c r="O44" s="77">
        <v>7103144.2999999998</v>
      </c>
      <c r="P44" s="77">
        <v>109.16</v>
      </c>
      <c r="Q44" s="77">
        <v>0</v>
      </c>
      <c r="R44" s="77">
        <v>7753.7923178800002</v>
      </c>
      <c r="S44" s="78">
        <v>3.5999999999999999E-3</v>
      </c>
      <c r="T44" s="78">
        <v>2.0199999999999999E-2</v>
      </c>
      <c r="U44" s="78">
        <v>1.8E-3</v>
      </c>
    </row>
    <row r="45" spans="2:21">
      <c r="B45" t="s">
        <v>427</v>
      </c>
      <c r="C45" t="s">
        <v>428</v>
      </c>
      <c r="D45" t="s">
        <v>100</v>
      </c>
      <c r="E45" t="s">
        <v>123</v>
      </c>
      <c r="F45" t="s">
        <v>429</v>
      </c>
      <c r="G45" t="s">
        <v>430</v>
      </c>
      <c r="H45" t="s">
        <v>431</v>
      </c>
      <c r="I45" t="s">
        <v>150</v>
      </c>
      <c r="J45" t="s">
        <v>402</v>
      </c>
      <c r="K45" s="77">
        <v>5.56</v>
      </c>
      <c r="L45" t="s">
        <v>102</v>
      </c>
      <c r="M45" s="78">
        <v>1E-3</v>
      </c>
      <c r="N45" s="78">
        <v>2.1100000000000001E-2</v>
      </c>
      <c r="O45" s="77">
        <v>3656641.2</v>
      </c>
      <c r="P45" s="77">
        <v>94.72</v>
      </c>
      <c r="Q45" s="77">
        <v>0</v>
      </c>
      <c r="R45" s="77">
        <v>3463.5705446400002</v>
      </c>
      <c r="S45" s="78">
        <v>0.02</v>
      </c>
      <c r="T45" s="78">
        <v>8.9999999999999993E-3</v>
      </c>
      <c r="U45" s="78">
        <v>8.0000000000000004E-4</v>
      </c>
    </row>
    <row r="46" spans="2:21">
      <c r="B46" t="s">
        <v>432</v>
      </c>
      <c r="C46" t="s">
        <v>433</v>
      </c>
      <c r="D46" t="s">
        <v>100</v>
      </c>
      <c r="E46" t="s">
        <v>123</v>
      </c>
      <c r="F46" t="s">
        <v>434</v>
      </c>
      <c r="G46" t="s">
        <v>435</v>
      </c>
      <c r="H46" t="s">
        <v>436</v>
      </c>
      <c r="I46" t="s">
        <v>210</v>
      </c>
      <c r="J46" t="s">
        <v>437</v>
      </c>
      <c r="K46" s="77">
        <v>1.46</v>
      </c>
      <c r="L46" t="s">
        <v>102</v>
      </c>
      <c r="M46" s="78">
        <v>5.3499999999999999E-2</v>
      </c>
      <c r="N46" s="78">
        <v>3.8699999999999998E-2</v>
      </c>
      <c r="O46" s="77">
        <v>2168914.67</v>
      </c>
      <c r="P46" s="77">
        <v>113.14</v>
      </c>
      <c r="Q46" s="77">
        <v>0</v>
      </c>
      <c r="R46" s="77">
        <v>2453.9100576380001</v>
      </c>
      <c r="S46" s="78">
        <v>3.0000000000000001E-3</v>
      </c>
      <c r="T46" s="78">
        <v>6.4000000000000003E-3</v>
      </c>
      <c r="U46" s="78">
        <v>5.9999999999999995E-4</v>
      </c>
    </row>
    <row r="47" spans="2:21">
      <c r="B47" t="s">
        <v>438</v>
      </c>
      <c r="C47" t="s">
        <v>439</v>
      </c>
      <c r="D47" t="s">
        <v>100</v>
      </c>
      <c r="E47" t="s">
        <v>123</v>
      </c>
      <c r="F47" t="s">
        <v>440</v>
      </c>
      <c r="G47" t="s">
        <v>441</v>
      </c>
      <c r="H47" t="s">
        <v>431</v>
      </c>
      <c r="I47" t="s">
        <v>150</v>
      </c>
      <c r="J47" t="s">
        <v>402</v>
      </c>
      <c r="K47" s="77">
        <v>1.78</v>
      </c>
      <c r="L47" t="s">
        <v>102</v>
      </c>
      <c r="M47" s="78">
        <v>1.8499999999999999E-2</v>
      </c>
      <c r="N47" s="78">
        <v>1.9300000000000001E-2</v>
      </c>
      <c r="O47" s="77">
        <v>4944847.5999999996</v>
      </c>
      <c r="P47" s="77">
        <v>107.26</v>
      </c>
      <c r="Q47" s="77">
        <v>0</v>
      </c>
      <c r="R47" s="77">
        <v>5303.8435357600001</v>
      </c>
      <c r="S47" s="78">
        <v>6.1000000000000004E-3</v>
      </c>
      <c r="T47" s="78">
        <v>1.38E-2</v>
      </c>
      <c r="U47" s="78">
        <v>1.1999999999999999E-3</v>
      </c>
    </row>
    <row r="48" spans="2:21">
      <c r="B48" t="s">
        <v>442</v>
      </c>
      <c r="C48" t="s">
        <v>443</v>
      </c>
      <c r="D48" t="s">
        <v>100</v>
      </c>
      <c r="E48" t="s">
        <v>123</v>
      </c>
      <c r="F48" t="s">
        <v>444</v>
      </c>
      <c r="G48" t="s">
        <v>350</v>
      </c>
      <c r="H48" t="s">
        <v>436</v>
      </c>
      <c r="I48" t="s">
        <v>210</v>
      </c>
      <c r="J48" t="s">
        <v>329</v>
      </c>
      <c r="K48" s="77">
        <v>4.0199999999999996</v>
      </c>
      <c r="L48" t="s">
        <v>102</v>
      </c>
      <c r="M48" s="78">
        <v>1.23E-2</v>
      </c>
      <c r="N48" s="78">
        <v>1.9599999999999999E-2</v>
      </c>
      <c r="O48" s="77">
        <v>2945258.78</v>
      </c>
      <c r="P48" s="77">
        <v>104.88</v>
      </c>
      <c r="Q48" s="77">
        <v>0</v>
      </c>
      <c r="R48" s="77">
        <v>3088.9874084640001</v>
      </c>
      <c r="S48" s="78">
        <v>2.0999999999999999E-3</v>
      </c>
      <c r="T48" s="78">
        <v>8.0000000000000002E-3</v>
      </c>
      <c r="U48" s="78">
        <v>6.9999999999999999E-4</v>
      </c>
    </row>
    <row r="49" spans="2:21">
      <c r="B49" t="s">
        <v>445</v>
      </c>
      <c r="C49" t="s">
        <v>446</v>
      </c>
      <c r="D49" t="s">
        <v>100</v>
      </c>
      <c r="E49" t="s">
        <v>123</v>
      </c>
      <c r="F49" t="s">
        <v>447</v>
      </c>
      <c r="G49" t="s">
        <v>435</v>
      </c>
      <c r="H49" t="s">
        <v>448</v>
      </c>
      <c r="I49" t="s">
        <v>150</v>
      </c>
      <c r="J49" t="s">
        <v>329</v>
      </c>
      <c r="K49" s="77">
        <v>1.69</v>
      </c>
      <c r="L49" t="s">
        <v>102</v>
      </c>
      <c r="M49" s="78">
        <v>4.65E-2</v>
      </c>
      <c r="N49" s="78">
        <v>2.01E-2</v>
      </c>
      <c r="O49" s="77">
        <v>2051811.6</v>
      </c>
      <c r="P49" s="77">
        <v>113.52</v>
      </c>
      <c r="Q49" s="77">
        <v>0</v>
      </c>
      <c r="R49" s="77">
        <v>2329.2165283200002</v>
      </c>
      <c r="S49" s="78">
        <v>4.7999999999999996E-3</v>
      </c>
      <c r="T49" s="78">
        <v>6.1000000000000004E-3</v>
      </c>
      <c r="U49" s="78">
        <v>5.0000000000000001E-4</v>
      </c>
    </row>
    <row r="50" spans="2:21">
      <c r="B50" t="s">
        <v>449</v>
      </c>
      <c r="C50" t="s">
        <v>450</v>
      </c>
      <c r="D50" t="s">
        <v>100</v>
      </c>
      <c r="E50" t="s">
        <v>123</v>
      </c>
      <c r="F50" t="s">
        <v>451</v>
      </c>
      <c r="G50" t="s">
        <v>435</v>
      </c>
      <c r="H50" t="s">
        <v>448</v>
      </c>
      <c r="I50" t="s">
        <v>150</v>
      </c>
      <c r="J50" t="s">
        <v>329</v>
      </c>
      <c r="K50" s="77">
        <v>0.56999999999999995</v>
      </c>
      <c r="L50" t="s">
        <v>102</v>
      </c>
      <c r="M50" s="78">
        <v>3.6999999999999998E-2</v>
      </c>
      <c r="N50" s="78">
        <v>1.5100000000000001E-2</v>
      </c>
      <c r="O50" s="77">
        <v>1232107.98</v>
      </c>
      <c r="P50" s="77">
        <v>110.19</v>
      </c>
      <c r="Q50" s="77">
        <v>0</v>
      </c>
      <c r="R50" s="77">
        <v>1357.6597831619999</v>
      </c>
      <c r="S50" s="78">
        <v>4.7999999999999996E-3</v>
      </c>
      <c r="T50" s="78">
        <v>3.5000000000000001E-3</v>
      </c>
      <c r="U50" s="78">
        <v>2.9999999999999997E-4</v>
      </c>
    </row>
    <row r="51" spans="2:21">
      <c r="B51" t="s">
        <v>452</v>
      </c>
      <c r="C51" t="s">
        <v>453</v>
      </c>
      <c r="D51" t="s">
        <v>100</v>
      </c>
      <c r="E51" t="s">
        <v>123</v>
      </c>
      <c r="F51" t="s">
        <v>454</v>
      </c>
      <c r="G51" t="s">
        <v>356</v>
      </c>
      <c r="H51" t="s">
        <v>455</v>
      </c>
      <c r="I51" t="s">
        <v>210</v>
      </c>
      <c r="J51" t="s">
        <v>456</v>
      </c>
      <c r="K51" s="77">
        <v>2.39</v>
      </c>
      <c r="L51" t="s">
        <v>102</v>
      </c>
      <c r="M51" s="78">
        <v>3.0599999999999999E-2</v>
      </c>
      <c r="N51" s="78">
        <v>1.5900000000000001E-2</v>
      </c>
      <c r="O51" s="77">
        <v>463238.19</v>
      </c>
      <c r="P51" s="77">
        <v>112.49</v>
      </c>
      <c r="Q51" s="77">
        <v>0</v>
      </c>
      <c r="R51" s="77">
        <v>521.09663993100003</v>
      </c>
      <c r="S51" s="78">
        <v>1.1000000000000001E-3</v>
      </c>
      <c r="T51" s="78">
        <v>1.4E-3</v>
      </c>
      <c r="U51" s="78">
        <v>1E-4</v>
      </c>
    </row>
    <row r="52" spans="2:21">
      <c r="B52" t="s">
        <v>457</v>
      </c>
      <c r="C52" t="s">
        <v>458</v>
      </c>
      <c r="D52" t="s">
        <v>100</v>
      </c>
      <c r="E52" t="s">
        <v>123</v>
      </c>
      <c r="F52" t="s">
        <v>459</v>
      </c>
      <c r="G52" t="s">
        <v>430</v>
      </c>
      <c r="H52" t="s">
        <v>455</v>
      </c>
      <c r="I52" t="s">
        <v>210</v>
      </c>
      <c r="J52" t="s">
        <v>460</v>
      </c>
      <c r="K52" s="77">
        <v>5.2</v>
      </c>
      <c r="L52" t="s">
        <v>102</v>
      </c>
      <c r="M52" s="78">
        <v>7.4999999999999997E-3</v>
      </c>
      <c r="N52" s="78">
        <v>3.2399999999999998E-2</v>
      </c>
      <c r="O52" s="77">
        <v>5782000</v>
      </c>
      <c r="P52" s="77">
        <v>92.07</v>
      </c>
      <c r="Q52" s="77">
        <v>0</v>
      </c>
      <c r="R52" s="77">
        <v>5323.4874</v>
      </c>
      <c r="S52" s="78">
        <v>6.7999999999999996E-3</v>
      </c>
      <c r="T52" s="78">
        <v>1.38E-2</v>
      </c>
      <c r="U52" s="78">
        <v>1.1999999999999999E-3</v>
      </c>
    </row>
    <row r="53" spans="2:21">
      <c r="B53" t="s">
        <v>461</v>
      </c>
      <c r="C53" t="s">
        <v>462</v>
      </c>
      <c r="D53" t="s">
        <v>100</v>
      </c>
      <c r="E53" t="s">
        <v>123</v>
      </c>
      <c r="F53" t="s">
        <v>463</v>
      </c>
      <c r="G53" t="s">
        <v>430</v>
      </c>
      <c r="H53" t="s">
        <v>455</v>
      </c>
      <c r="I53" t="s">
        <v>210</v>
      </c>
      <c r="J53" t="s">
        <v>383</v>
      </c>
      <c r="K53" s="77">
        <v>5.22</v>
      </c>
      <c r="L53" t="s">
        <v>102</v>
      </c>
      <c r="M53" s="78">
        <v>3.2500000000000001E-2</v>
      </c>
      <c r="N53" s="78">
        <v>3.3399999999999999E-2</v>
      </c>
      <c r="O53" s="77">
        <v>5713000</v>
      </c>
      <c r="P53" s="77">
        <v>106.98</v>
      </c>
      <c r="Q53" s="77">
        <v>0</v>
      </c>
      <c r="R53" s="77">
        <v>6111.7673999999997</v>
      </c>
      <c r="S53" s="78">
        <v>1.35E-2</v>
      </c>
      <c r="T53" s="78">
        <v>1.5900000000000001E-2</v>
      </c>
      <c r="U53" s="78">
        <v>1.4E-3</v>
      </c>
    </row>
    <row r="54" spans="2:21">
      <c r="B54" t="s">
        <v>464</v>
      </c>
      <c r="C54" t="s">
        <v>465</v>
      </c>
      <c r="D54" t="s">
        <v>100</v>
      </c>
      <c r="E54" t="s">
        <v>123</v>
      </c>
      <c r="F54" t="s">
        <v>463</v>
      </c>
      <c r="G54" t="s">
        <v>430</v>
      </c>
      <c r="H54" t="s">
        <v>455</v>
      </c>
      <c r="I54" t="s">
        <v>210</v>
      </c>
      <c r="J54" t="s">
        <v>466</v>
      </c>
      <c r="K54" s="77">
        <v>1.47</v>
      </c>
      <c r="L54" t="s">
        <v>102</v>
      </c>
      <c r="M54" s="78">
        <v>4.3400000000000001E-2</v>
      </c>
      <c r="N54" s="78">
        <v>2.0500000000000001E-2</v>
      </c>
      <c r="O54" s="77">
        <v>1.31</v>
      </c>
      <c r="P54" s="77">
        <v>110.44</v>
      </c>
      <c r="Q54" s="77">
        <v>3.0000000000000001E-5</v>
      </c>
      <c r="R54" s="77">
        <v>1.476764E-3</v>
      </c>
      <c r="S54" s="78">
        <v>0</v>
      </c>
      <c r="T54" s="78">
        <v>0</v>
      </c>
      <c r="U54" s="78">
        <v>0</v>
      </c>
    </row>
    <row r="55" spans="2:21">
      <c r="B55" t="s">
        <v>467</v>
      </c>
      <c r="C55" t="s">
        <v>468</v>
      </c>
      <c r="D55" t="s">
        <v>100</v>
      </c>
      <c r="E55" t="s">
        <v>123</v>
      </c>
      <c r="F55" t="s">
        <v>469</v>
      </c>
      <c r="G55" t="s">
        <v>350</v>
      </c>
      <c r="H55" t="s">
        <v>470</v>
      </c>
      <c r="I55" t="s">
        <v>150</v>
      </c>
      <c r="J55" t="s">
        <v>471</v>
      </c>
      <c r="K55" s="77">
        <v>4.83</v>
      </c>
      <c r="L55" t="s">
        <v>102</v>
      </c>
      <c r="M55" s="78">
        <v>1.7999999999999999E-2</v>
      </c>
      <c r="N55" s="78">
        <v>2.53E-2</v>
      </c>
      <c r="O55" s="77">
        <v>8020800</v>
      </c>
      <c r="P55" s="77">
        <v>103.6</v>
      </c>
      <c r="Q55" s="77">
        <v>0</v>
      </c>
      <c r="R55" s="77">
        <v>8309.5488000000005</v>
      </c>
      <c r="S55" s="78">
        <v>7.1000000000000004E-3</v>
      </c>
      <c r="T55" s="78">
        <v>2.1600000000000001E-2</v>
      </c>
      <c r="U55" s="78">
        <v>1.9E-3</v>
      </c>
    </row>
    <row r="56" spans="2:21">
      <c r="B56" t="s">
        <v>472</v>
      </c>
      <c r="C56" t="s">
        <v>473</v>
      </c>
      <c r="D56" t="s">
        <v>100</v>
      </c>
      <c r="E56" t="s">
        <v>123</v>
      </c>
      <c r="F56" t="s">
        <v>474</v>
      </c>
      <c r="G56" t="s">
        <v>356</v>
      </c>
      <c r="H56" t="s">
        <v>475</v>
      </c>
      <c r="I56" t="s">
        <v>210</v>
      </c>
      <c r="J56" t="s">
        <v>476</v>
      </c>
      <c r="K56" s="77">
        <v>3.69</v>
      </c>
      <c r="L56" t="s">
        <v>102</v>
      </c>
      <c r="M56" s="78">
        <v>3.3000000000000002E-2</v>
      </c>
      <c r="N56" s="78">
        <v>3.4299999999999997E-2</v>
      </c>
      <c r="O56" s="77">
        <v>5391000</v>
      </c>
      <c r="P56" s="77">
        <v>107.18</v>
      </c>
      <c r="Q56" s="77">
        <v>0</v>
      </c>
      <c r="R56" s="77">
        <v>5778.0738000000001</v>
      </c>
      <c r="S56" s="78">
        <v>1.0500000000000001E-2</v>
      </c>
      <c r="T56" s="78">
        <v>1.4999999999999999E-2</v>
      </c>
      <c r="U56" s="78">
        <v>1.4E-3</v>
      </c>
    </row>
    <row r="57" spans="2:21">
      <c r="B57" t="s">
        <v>477</v>
      </c>
      <c r="C57" t="s">
        <v>478</v>
      </c>
      <c r="D57" t="s">
        <v>100</v>
      </c>
      <c r="E57" t="s">
        <v>123</v>
      </c>
      <c r="F57" t="s">
        <v>479</v>
      </c>
      <c r="G57" t="s">
        <v>435</v>
      </c>
      <c r="H57" t="s">
        <v>480</v>
      </c>
      <c r="I57" t="s">
        <v>150</v>
      </c>
      <c r="J57" t="s">
        <v>481</v>
      </c>
      <c r="K57" s="77">
        <v>2.4300000000000002</v>
      </c>
      <c r="L57" t="s">
        <v>102</v>
      </c>
      <c r="M57" s="78">
        <v>0.03</v>
      </c>
      <c r="N57" s="78">
        <v>3.73E-2</v>
      </c>
      <c r="O57" s="77">
        <v>95213.4</v>
      </c>
      <c r="P57" s="77">
        <v>107.89</v>
      </c>
      <c r="Q57" s="77">
        <v>0</v>
      </c>
      <c r="R57" s="77">
        <v>102.72573726</v>
      </c>
      <c r="S57" s="78">
        <v>6.9999999999999999E-4</v>
      </c>
      <c r="T57" s="78">
        <v>2.9999999999999997E-4</v>
      </c>
      <c r="U57" s="78">
        <v>0</v>
      </c>
    </row>
    <row r="58" spans="2:21">
      <c r="B58" s="79" t="s">
        <v>259</v>
      </c>
      <c r="C58" s="16"/>
      <c r="D58" s="16"/>
      <c r="E58" s="16"/>
      <c r="F58" s="16"/>
      <c r="K58" s="81">
        <v>3.09</v>
      </c>
      <c r="N58" s="80">
        <v>-1.7299999999999999E-2</v>
      </c>
      <c r="O58" s="81">
        <v>127383695.45</v>
      </c>
      <c r="Q58" s="81">
        <v>0</v>
      </c>
      <c r="R58" s="81">
        <v>129817.11194566599</v>
      </c>
      <c r="T58" s="80">
        <v>0.33760000000000001</v>
      </c>
      <c r="U58" s="80">
        <v>3.0300000000000001E-2</v>
      </c>
    </row>
    <row r="59" spans="2:21">
      <c r="B59" t="s">
        <v>482</v>
      </c>
      <c r="C59" t="s">
        <v>483</v>
      </c>
      <c r="D59" t="s">
        <v>100</v>
      </c>
      <c r="E59" t="s">
        <v>123</v>
      </c>
      <c r="F59" t="s">
        <v>484</v>
      </c>
      <c r="G59" t="s">
        <v>311</v>
      </c>
      <c r="H59" t="s">
        <v>209</v>
      </c>
      <c r="I59" t="s">
        <v>210</v>
      </c>
      <c r="J59" t="s">
        <v>485</v>
      </c>
      <c r="K59" s="77">
        <v>1.1499999999999999</v>
      </c>
      <c r="L59" t="s">
        <v>102</v>
      </c>
      <c r="M59" s="78">
        <v>1.8700000000000001E-2</v>
      </c>
      <c r="N59" s="78">
        <v>3.44E-2</v>
      </c>
      <c r="O59" s="77">
        <v>5780273.5800000001</v>
      </c>
      <c r="P59" s="77">
        <v>99.76</v>
      </c>
      <c r="Q59" s="77">
        <v>0</v>
      </c>
      <c r="R59" s="77">
        <v>5766.4009234080004</v>
      </c>
      <c r="S59" s="78">
        <v>7.0000000000000001E-3</v>
      </c>
      <c r="T59" s="78">
        <v>1.4999999999999999E-2</v>
      </c>
      <c r="U59" s="78">
        <v>1.2999999999999999E-3</v>
      </c>
    </row>
    <row r="60" spans="2:21">
      <c r="B60" t="s">
        <v>486</v>
      </c>
      <c r="C60" t="s">
        <v>487</v>
      </c>
      <c r="D60" t="s">
        <v>100</v>
      </c>
      <c r="E60" t="s">
        <v>123</v>
      </c>
      <c r="F60" t="s">
        <v>484</v>
      </c>
      <c r="G60" t="s">
        <v>311</v>
      </c>
      <c r="H60" t="s">
        <v>209</v>
      </c>
      <c r="I60" t="s">
        <v>210</v>
      </c>
      <c r="J60" t="s">
        <v>488</v>
      </c>
      <c r="K60" s="77">
        <v>3.77</v>
      </c>
      <c r="L60" t="s">
        <v>102</v>
      </c>
      <c r="M60" s="78">
        <v>2.6800000000000001E-2</v>
      </c>
      <c r="N60" s="78">
        <v>4.0099999999999997E-2</v>
      </c>
      <c r="O60" s="77">
        <v>8822560.2799999993</v>
      </c>
      <c r="P60" s="77">
        <v>97.3</v>
      </c>
      <c r="Q60" s="77">
        <v>0</v>
      </c>
      <c r="R60" s="77">
        <v>8584.3511524400001</v>
      </c>
      <c r="S60" s="78">
        <v>3.0000000000000001E-3</v>
      </c>
      <c r="T60" s="78">
        <v>2.23E-2</v>
      </c>
      <c r="U60" s="78">
        <v>2E-3</v>
      </c>
    </row>
    <row r="61" spans="2:21">
      <c r="B61" t="s">
        <v>489</v>
      </c>
      <c r="C61" t="s">
        <v>490</v>
      </c>
      <c r="D61" t="s">
        <v>100</v>
      </c>
      <c r="E61" t="s">
        <v>123</v>
      </c>
      <c r="F61" t="s">
        <v>310</v>
      </c>
      <c r="G61" t="s">
        <v>311</v>
      </c>
      <c r="H61" t="s">
        <v>209</v>
      </c>
      <c r="I61" t="s">
        <v>210</v>
      </c>
      <c r="J61" t="s">
        <v>491</v>
      </c>
      <c r="K61" s="77">
        <v>1.48</v>
      </c>
      <c r="L61" t="s">
        <v>102</v>
      </c>
      <c r="M61" s="78">
        <v>3.0099999999999998E-2</v>
      </c>
      <c r="N61" s="78">
        <v>3.5900000000000001E-2</v>
      </c>
      <c r="O61" s="77">
        <v>2851294</v>
      </c>
      <c r="P61" s="77">
        <v>99.2</v>
      </c>
      <c r="Q61" s="77">
        <v>0</v>
      </c>
      <c r="R61" s="77">
        <v>2828.4836479999999</v>
      </c>
      <c r="S61" s="78">
        <v>2.5000000000000001E-3</v>
      </c>
      <c r="T61" s="78">
        <v>7.4000000000000003E-3</v>
      </c>
      <c r="U61" s="78">
        <v>6.9999999999999999E-4</v>
      </c>
    </row>
    <row r="62" spans="2:21">
      <c r="B62" t="s">
        <v>492</v>
      </c>
      <c r="C62" t="s">
        <v>493</v>
      </c>
      <c r="D62" t="s">
        <v>100</v>
      </c>
      <c r="E62" t="s">
        <v>123</v>
      </c>
      <c r="F62" t="s">
        <v>322</v>
      </c>
      <c r="G62" t="s">
        <v>311</v>
      </c>
      <c r="H62" t="s">
        <v>209</v>
      </c>
      <c r="I62" t="s">
        <v>210</v>
      </c>
      <c r="J62" t="s">
        <v>248</v>
      </c>
      <c r="K62" s="77">
        <v>2.6</v>
      </c>
      <c r="L62" t="s">
        <v>102</v>
      </c>
      <c r="M62" s="78">
        <v>2.98E-2</v>
      </c>
      <c r="N62" s="78">
        <v>3.7600000000000001E-2</v>
      </c>
      <c r="O62" s="77">
        <v>12763784</v>
      </c>
      <c r="P62" s="77">
        <v>98.95</v>
      </c>
      <c r="Q62" s="77">
        <v>0</v>
      </c>
      <c r="R62" s="77">
        <v>12629.764268000001</v>
      </c>
      <c r="S62" s="78">
        <v>5.0000000000000001E-3</v>
      </c>
      <c r="T62" s="78">
        <v>3.2800000000000003E-2</v>
      </c>
      <c r="U62" s="78">
        <v>3.0000000000000001E-3</v>
      </c>
    </row>
    <row r="63" spans="2:21">
      <c r="B63" t="s">
        <v>494</v>
      </c>
      <c r="C63" t="s">
        <v>495</v>
      </c>
      <c r="D63" t="s">
        <v>100</v>
      </c>
      <c r="E63" t="s">
        <v>123</v>
      </c>
      <c r="F63" t="s">
        <v>355</v>
      </c>
      <c r="G63" t="s">
        <v>356</v>
      </c>
      <c r="H63" t="s">
        <v>351</v>
      </c>
      <c r="I63" t="s">
        <v>150</v>
      </c>
      <c r="J63" t="s">
        <v>390</v>
      </c>
      <c r="K63" s="77">
        <v>1.23</v>
      </c>
      <c r="L63" t="s">
        <v>102</v>
      </c>
      <c r="M63" s="78">
        <v>1.6299999999999999E-2</v>
      </c>
      <c r="N63" s="78">
        <v>3.3599999999999998E-2</v>
      </c>
      <c r="O63" s="77">
        <v>4965341.25</v>
      </c>
      <c r="P63" s="77">
        <v>98.34</v>
      </c>
      <c r="Q63" s="77">
        <v>0</v>
      </c>
      <c r="R63" s="77">
        <v>4882.91658525</v>
      </c>
      <c r="S63" s="78">
        <v>1.5900000000000001E-2</v>
      </c>
      <c r="T63" s="78">
        <v>1.2699999999999999E-2</v>
      </c>
      <c r="U63" s="78">
        <v>1.1000000000000001E-3</v>
      </c>
    </row>
    <row r="64" spans="2:21">
      <c r="B64" t="s">
        <v>496</v>
      </c>
      <c r="C64" t="s">
        <v>497</v>
      </c>
      <c r="D64" t="s">
        <v>100</v>
      </c>
      <c r="E64" t="s">
        <v>123</v>
      </c>
      <c r="F64" t="s">
        <v>498</v>
      </c>
      <c r="G64" t="s">
        <v>499</v>
      </c>
      <c r="H64" t="s">
        <v>360</v>
      </c>
      <c r="I64" t="s">
        <v>210</v>
      </c>
      <c r="J64" t="s">
        <v>500</v>
      </c>
      <c r="K64" s="77">
        <v>2.95</v>
      </c>
      <c r="L64" t="s">
        <v>102</v>
      </c>
      <c r="M64" s="78">
        <v>2.6100000000000002E-2</v>
      </c>
      <c r="N64" s="78">
        <v>3.7100000000000001E-2</v>
      </c>
      <c r="O64" s="77">
        <v>4046946.34</v>
      </c>
      <c r="P64" s="77">
        <v>97.57</v>
      </c>
      <c r="Q64" s="77">
        <v>0</v>
      </c>
      <c r="R64" s="77">
        <v>3948.6055439380002</v>
      </c>
      <c r="S64" s="78">
        <v>7.9000000000000008E-3</v>
      </c>
      <c r="T64" s="78">
        <v>1.03E-2</v>
      </c>
      <c r="U64" s="78">
        <v>8.9999999999999998E-4</v>
      </c>
    </row>
    <row r="65" spans="2:21">
      <c r="B65" t="s">
        <v>501</v>
      </c>
      <c r="C65" t="s">
        <v>502</v>
      </c>
      <c r="D65" t="s">
        <v>100</v>
      </c>
      <c r="E65" t="s">
        <v>123</v>
      </c>
      <c r="F65" t="s">
        <v>503</v>
      </c>
      <c r="G65" t="s">
        <v>504</v>
      </c>
      <c r="H65" t="s">
        <v>360</v>
      </c>
      <c r="I65" t="s">
        <v>210</v>
      </c>
      <c r="J65" t="s">
        <v>408</v>
      </c>
      <c r="K65" s="77">
        <v>0.66</v>
      </c>
      <c r="L65" t="s">
        <v>102</v>
      </c>
      <c r="M65" s="78">
        <v>2.9499999999999998E-2</v>
      </c>
      <c r="N65" s="78">
        <v>1.6199999999999999E-2</v>
      </c>
      <c r="O65" s="77">
        <v>1466674</v>
      </c>
      <c r="P65" s="77">
        <v>101.64</v>
      </c>
      <c r="Q65" s="77">
        <v>0</v>
      </c>
      <c r="R65" s="77">
        <v>1490.7274536</v>
      </c>
      <c r="S65" s="78">
        <v>4.7000000000000002E-3</v>
      </c>
      <c r="T65" s="78">
        <v>3.8999999999999998E-3</v>
      </c>
      <c r="U65" s="78">
        <v>2.9999999999999997E-4</v>
      </c>
    </row>
    <row r="66" spans="2:21">
      <c r="B66" t="s">
        <v>505</v>
      </c>
      <c r="C66" t="s">
        <v>506</v>
      </c>
      <c r="D66" t="s">
        <v>100</v>
      </c>
      <c r="E66" t="s">
        <v>123</v>
      </c>
      <c r="F66" t="s">
        <v>507</v>
      </c>
      <c r="G66" t="s">
        <v>508</v>
      </c>
      <c r="H66" t="s">
        <v>509</v>
      </c>
      <c r="I66" t="s">
        <v>150</v>
      </c>
      <c r="J66" t="s">
        <v>312</v>
      </c>
      <c r="K66" s="77">
        <v>0.9</v>
      </c>
      <c r="L66" t="s">
        <v>102</v>
      </c>
      <c r="M66" s="78">
        <v>1.49E-2</v>
      </c>
      <c r="N66" s="78">
        <v>3.7100000000000001E-2</v>
      </c>
      <c r="O66" s="77">
        <v>1472269.93</v>
      </c>
      <c r="P66" s="77">
        <v>98.55</v>
      </c>
      <c r="Q66" s="77">
        <v>0</v>
      </c>
      <c r="R66" s="77">
        <v>1450.9220160150001</v>
      </c>
      <c r="S66" s="78">
        <v>3.0999999999999999E-3</v>
      </c>
      <c r="T66" s="78">
        <v>3.8E-3</v>
      </c>
      <c r="U66" s="78">
        <v>2.9999999999999997E-4</v>
      </c>
    </row>
    <row r="67" spans="2:21">
      <c r="B67" t="s">
        <v>510</v>
      </c>
      <c r="C67" t="s">
        <v>511</v>
      </c>
      <c r="D67" t="s">
        <v>100</v>
      </c>
      <c r="E67" t="s">
        <v>123</v>
      </c>
      <c r="F67" t="s">
        <v>512</v>
      </c>
      <c r="G67" t="s">
        <v>406</v>
      </c>
      <c r="H67" t="s">
        <v>375</v>
      </c>
      <c r="I67" t="s">
        <v>210</v>
      </c>
      <c r="J67" t="s">
        <v>513</v>
      </c>
      <c r="K67" s="77">
        <v>0.99</v>
      </c>
      <c r="L67" t="s">
        <v>102</v>
      </c>
      <c r="M67" s="78">
        <v>2.4500000000000001E-2</v>
      </c>
      <c r="N67" s="78">
        <v>3.56E-2</v>
      </c>
      <c r="O67" s="77">
        <v>3269741</v>
      </c>
      <c r="P67" s="77">
        <v>98.95</v>
      </c>
      <c r="Q67" s="77">
        <v>0</v>
      </c>
      <c r="R67" s="77">
        <v>3235.4087195000002</v>
      </c>
      <c r="S67" s="78">
        <v>4.1999999999999997E-3</v>
      </c>
      <c r="T67" s="78">
        <v>8.3999999999999995E-3</v>
      </c>
      <c r="U67" s="78">
        <v>8.0000000000000004E-4</v>
      </c>
    </row>
    <row r="68" spans="2:21">
      <c r="B68" t="s">
        <v>514</v>
      </c>
      <c r="C68" t="s">
        <v>515</v>
      </c>
      <c r="D68" t="s">
        <v>100</v>
      </c>
      <c r="E68" t="s">
        <v>123</v>
      </c>
      <c r="F68" t="s">
        <v>516</v>
      </c>
      <c r="G68" t="s">
        <v>517</v>
      </c>
      <c r="H68" t="s">
        <v>509</v>
      </c>
      <c r="I68" t="s">
        <v>150</v>
      </c>
      <c r="J68" t="s">
        <v>408</v>
      </c>
      <c r="K68" s="77">
        <v>0.5</v>
      </c>
      <c r="L68" t="s">
        <v>102</v>
      </c>
      <c r="M68" s="78">
        <v>3.39E-2</v>
      </c>
      <c r="N68" s="78">
        <v>3.1600000000000003E-2</v>
      </c>
      <c r="O68" s="77">
        <v>5486363</v>
      </c>
      <c r="P68" s="77">
        <v>101.8</v>
      </c>
      <c r="Q68" s="77">
        <v>0</v>
      </c>
      <c r="R68" s="77">
        <v>5585.117534</v>
      </c>
      <c r="S68" s="78">
        <v>7.7000000000000002E-3</v>
      </c>
      <c r="T68" s="78">
        <v>1.4500000000000001E-2</v>
      </c>
      <c r="U68" s="78">
        <v>1.2999999999999999E-3</v>
      </c>
    </row>
    <row r="69" spans="2:21">
      <c r="B69" t="s">
        <v>518</v>
      </c>
      <c r="C69" t="s">
        <v>519</v>
      </c>
      <c r="D69" t="s">
        <v>100</v>
      </c>
      <c r="E69" t="s">
        <v>123</v>
      </c>
      <c r="F69" t="s">
        <v>520</v>
      </c>
      <c r="G69" t="s">
        <v>435</v>
      </c>
      <c r="H69" t="s">
        <v>509</v>
      </c>
      <c r="I69" t="s">
        <v>150</v>
      </c>
      <c r="J69" t="s">
        <v>456</v>
      </c>
      <c r="K69" s="77">
        <v>5.26</v>
      </c>
      <c r="L69" t="s">
        <v>102</v>
      </c>
      <c r="M69" s="78">
        <v>3.6900000000000002E-2</v>
      </c>
      <c r="N69" s="78">
        <v>5.0700000000000002E-2</v>
      </c>
      <c r="O69" s="77">
        <v>1965088.44</v>
      </c>
      <c r="P69" s="77">
        <v>93.98</v>
      </c>
      <c r="Q69" s="77">
        <v>0</v>
      </c>
      <c r="R69" s="77">
        <v>1846.7901159119999</v>
      </c>
      <c r="S69" s="78">
        <v>6.7000000000000002E-3</v>
      </c>
      <c r="T69" s="78">
        <v>4.7999999999999996E-3</v>
      </c>
      <c r="U69" s="78">
        <v>4.0000000000000002E-4</v>
      </c>
    </row>
    <row r="70" spans="2:21">
      <c r="B70" t="s">
        <v>521</v>
      </c>
      <c r="C70" t="s">
        <v>522</v>
      </c>
      <c r="D70" t="s">
        <v>100</v>
      </c>
      <c r="E70" t="s">
        <v>123</v>
      </c>
      <c r="F70" t="s">
        <v>411</v>
      </c>
      <c r="G70" t="s">
        <v>356</v>
      </c>
      <c r="H70" t="s">
        <v>407</v>
      </c>
      <c r="I70" t="s">
        <v>210</v>
      </c>
      <c r="J70" t="s">
        <v>523</v>
      </c>
      <c r="K70" s="77">
        <v>7.86</v>
      </c>
      <c r="L70" t="s">
        <v>102</v>
      </c>
      <c r="M70" s="78">
        <v>4.9399999999999999E-2</v>
      </c>
      <c r="N70" s="78">
        <v>5.4199999999999998E-2</v>
      </c>
      <c r="O70" s="77">
        <v>6666000</v>
      </c>
      <c r="P70" s="77">
        <v>96.66</v>
      </c>
      <c r="Q70" s="77">
        <v>0</v>
      </c>
      <c r="R70" s="77">
        <v>6443.3555999999999</v>
      </c>
      <c r="S70" s="78">
        <v>2.3E-2</v>
      </c>
      <c r="T70" s="78">
        <v>1.6799999999999999E-2</v>
      </c>
      <c r="U70" s="78">
        <v>1.5E-3</v>
      </c>
    </row>
    <row r="71" spans="2:21">
      <c r="B71" t="s">
        <v>524</v>
      </c>
      <c r="C71" t="s">
        <v>525</v>
      </c>
      <c r="D71" t="s">
        <v>100</v>
      </c>
      <c r="E71" t="s">
        <v>123</v>
      </c>
      <c r="F71" t="s">
        <v>526</v>
      </c>
      <c r="G71" t="s">
        <v>132</v>
      </c>
      <c r="H71" t="s">
        <v>407</v>
      </c>
      <c r="I71" t="s">
        <v>210</v>
      </c>
      <c r="J71" t="s">
        <v>527</v>
      </c>
      <c r="K71" s="77">
        <v>1.88</v>
      </c>
      <c r="L71" t="s">
        <v>102</v>
      </c>
      <c r="M71" s="78">
        <v>3.6499999999999998E-2</v>
      </c>
      <c r="N71" s="78">
        <v>3.7999999999999999E-2</v>
      </c>
      <c r="O71" s="77">
        <v>45410.9</v>
      </c>
      <c r="P71" s="77">
        <v>100.99</v>
      </c>
      <c r="Q71" s="77">
        <v>0</v>
      </c>
      <c r="R71" s="77">
        <v>45.860467909999997</v>
      </c>
      <c r="S71" s="78">
        <v>0</v>
      </c>
      <c r="T71" s="78">
        <v>1E-4</v>
      </c>
      <c r="U71" s="78">
        <v>0</v>
      </c>
    </row>
    <row r="72" spans="2:21">
      <c r="B72" t="s">
        <v>528</v>
      </c>
      <c r="C72" t="s">
        <v>529</v>
      </c>
      <c r="D72" t="s">
        <v>100</v>
      </c>
      <c r="E72" t="s">
        <v>123</v>
      </c>
      <c r="F72" t="s">
        <v>530</v>
      </c>
      <c r="G72" t="s">
        <v>517</v>
      </c>
      <c r="H72" t="s">
        <v>407</v>
      </c>
      <c r="I72" t="s">
        <v>210</v>
      </c>
      <c r="J72" t="s">
        <v>531</v>
      </c>
      <c r="K72" s="77">
        <v>1.78</v>
      </c>
      <c r="L72" t="s">
        <v>102</v>
      </c>
      <c r="M72" s="78">
        <v>3.9199999999999999E-2</v>
      </c>
      <c r="N72" s="78">
        <v>4.0500000000000001E-2</v>
      </c>
      <c r="O72" s="77">
        <v>2967333</v>
      </c>
      <c r="P72" s="77">
        <v>100.49</v>
      </c>
      <c r="Q72" s="77">
        <v>0</v>
      </c>
      <c r="R72" s="77">
        <v>2981.8729317000002</v>
      </c>
      <c r="S72" s="78">
        <v>3.0999999999999999E-3</v>
      </c>
      <c r="T72" s="78">
        <v>7.7999999999999996E-3</v>
      </c>
      <c r="U72" s="78">
        <v>6.9999999999999999E-4</v>
      </c>
    </row>
    <row r="73" spans="2:21">
      <c r="B73" t="s">
        <v>532</v>
      </c>
      <c r="C73" t="s">
        <v>533</v>
      </c>
      <c r="D73" t="s">
        <v>100</v>
      </c>
      <c r="E73" t="s">
        <v>123</v>
      </c>
      <c r="F73" t="s">
        <v>516</v>
      </c>
      <c r="G73" t="s">
        <v>517</v>
      </c>
      <c r="H73" t="s">
        <v>415</v>
      </c>
      <c r="I73" t="s">
        <v>150</v>
      </c>
      <c r="J73" t="s">
        <v>534</v>
      </c>
      <c r="K73" s="77">
        <v>5.03</v>
      </c>
      <c r="L73" t="s">
        <v>102</v>
      </c>
      <c r="M73" s="78">
        <v>3.2599999999999997E-2</v>
      </c>
      <c r="N73" s="78">
        <v>4.82E-2</v>
      </c>
      <c r="O73" s="77">
        <v>6600000</v>
      </c>
      <c r="P73" s="77">
        <v>94.17</v>
      </c>
      <c r="Q73" s="77">
        <v>0</v>
      </c>
      <c r="R73" s="77">
        <v>6215.22</v>
      </c>
      <c r="S73" s="78">
        <v>6.7000000000000002E-3</v>
      </c>
      <c r="T73" s="78">
        <v>1.6199999999999999E-2</v>
      </c>
      <c r="U73" s="78">
        <v>1.5E-3</v>
      </c>
    </row>
    <row r="74" spans="2:21">
      <c r="B74" t="s">
        <v>535</v>
      </c>
      <c r="C74" t="s">
        <v>536</v>
      </c>
      <c r="D74" t="s">
        <v>100</v>
      </c>
      <c r="E74" t="s">
        <v>123</v>
      </c>
      <c r="F74" t="s">
        <v>537</v>
      </c>
      <c r="G74" t="s">
        <v>517</v>
      </c>
      <c r="H74" t="s">
        <v>407</v>
      </c>
      <c r="I74" t="s">
        <v>210</v>
      </c>
      <c r="J74" t="s">
        <v>408</v>
      </c>
      <c r="K74" s="77">
        <v>0.34</v>
      </c>
      <c r="L74" t="s">
        <v>102</v>
      </c>
      <c r="M74" s="78">
        <v>3.0499999999999999E-2</v>
      </c>
      <c r="N74" s="78">
        <v>3.3599999999999998E-2</v>
      </c>
      <c r="O74" s="77">
        <v>3358125</v>
      </c>
      <c r="P74" s="77">
        <v>100.4</v>
      </c>
      <c r="Q74" s="77">
        <v>0</v>
      </c>
      <c r="R74" s="77">
        <v>3371.5574999999999</v>
      </c>
      <c r="S74" s="78">
        <v>8.2000000000000007E-3</v>
      </c>
      <c r="T74" s="78">
        <v>8.8000000000000005E-3</v>
      </c>
      <c r="U74" s="78">
        <v>8.0000000000000004E-4</v>
      </c>
    </row>
    <row r="75" spans="2:21">
      <c r="B75" t="s">
        <v>538</v>
      </c>
      <c r="C75" t="s">
        <v>539</v>
      </c>
      <c r="D75" t="s">
        <v>100</v>
      </c>
      <c r="E75" t="s">
        <v>123</v>
      </c>
      <c r="F75" t="s">
        <v>537</v>
      </c>
      <c r="G75" t="s">
        <v>517</v>
      </c>
      <c r="H75" t="s">
        <v>407</v>
      </c>
      <c r="I75" t="s">
        <v>210</v>
      </c>
      <c r="J75" t="s">
        <v>540</v>
      </c>
      <c r="K75" s="77">
        <v>5.98</v>
      </c>
      <c r="L75" t="s">
        <v>102</v>
      </c>
      <c r="M75" s="78">
        <v>2.6200000000000001E-2</v>
      </c>
      <c r="N75" s="78">
        <v>4.7899999999999998E-2</v>
      </c>
      <c r="O75" s="77">
        <v>6916774</v>
      </c>
      <c r="P75" s="77">
        <v>89.24</v>
      </c>
      <c r="Q75" s="77">
        <v>0</v>
      </c>
      <c r="R75" s="77">
        <v>6172.5291176000001</v>
      </c>
      <c r="S75" s="78">
        <v>5.3E-3</v>
      </c>
      <c r="T75" s="78">
        <v>1.61E-2</v>
      </c>
      <c r="U75" s="78">
        <v>1.4E-3</v>
      </c>
    </row>
    <row r="76" spans="2:21">
      <c r="B76" t="s">
        <v>541</v>
      </c>
      <c r="C76" t="s">
        <v>542</v>
      </c>
      <c r="D76" t="s">
        <v>100</v>
      </c>
      <c r="E76" t="s">
        <v>123</v>
      </c>
      <c r="F76" t="s">
        <v>543</v>
      </c>
      <c r="G76" t="s">
        <v>544</v>
      </c>
      <c r="H76" t="s">
        <v>407</v>
      </c>
      <c r="I76" t="s">
        <v>210</v>
      </c>
      <c r="J76" t="s">
        <v>545</v>
      </c>
      <c r="K76" s="77">
        <v>2.09</v>
      </c>
      <c r="L76" t="s">
        <v>102</v>
      </c>
      <c r="M76" s="78">
        <v>2.75E-2</v>
      </c>
      <c r="N76" s="78">
        <v>4.1399999999999999E-2</v>
      </c>
      <c r="O76" s="77">
        <v>1478608.59</v>
      </c>
      <c r="P76" s="77">
        <v>97.47</v>
      </c>
      <c r="Q76" s="77">
        <v>0</v>
      </c>
      <c r="R76" s="77">
        <v>1441.199792673</v>
      </c>
      <c r="S76" s="78">
        <v>5.8999999999999999E-3</v>
      </c>
      <c r="T76" s="78">
        <v>3.7000000000000002E-3</v>
      </c>
      <c r="U76" s="78">
        <v>2.9999999999999997E-4</v>
      </c>
    </row>
    <row r="77" spans="2:21">
      <c r="B77" t="s">
        <v>546</v>
      </c>
      <c r="C77" t="s">
        <v>547</v>
      </c>
      <c r="D77" t="s">
        <v>100</v>
      </c>
      <c r="E77" t="s">
        <v>123</v>
      </c>
      <c r="F77" t="s">
        <v>548</v>
      </c>
      <c r="G77" t="s">
        <v>430</v>
      </c>
      <c r="H77" t="s">
        <v>431</v>
      </c>
      <c r="I77" t="s">
        <v>150</v>
      </c>
      <c r="J77" t="s">
        <v>549</v>
      </c>
      <c r="K77" s="77">
        <v>1.74</v>
      </c>
      <c r="L77" t="s">
        <v>102</v>
      </c>
      <c r="M77" s="78">
        <v>4.1700000000000001E-2</v>
      </c>
      <c r="N77" s="78">
        <v>4.0599999999999997E-2</v>
      </c>
      <c r="O77" s="77">
        <v>2396594.4</v>
      </c>
      <c r="P77" s="77">
        <v>101.3</v>
      </c>
      <c r="Q77" s="77">
        <v>0</v>
      </c>
      <c r="R77" s="77">
        <v>2427.7501272</v>
      </c>
      <c r="S77" s="78">
        <v>8.6E-3</v>
      </c>
      <c r="T77" s="78">
        <v>6.3E-3</v>
      </c>
      <c r="U77" s="78">
        <v>5.9999999999999995E-4</v>
      </c>
    </row>
    <row r="78" spans="2:21">
      <c r="B78" t="s">
        <v>550</v>
      </c>
      <c r="C78" t="s">
        <v>551</v>
      </c>
      <c r="D78" t="s">
        <v>100</v>
      </c>
      <c r="E78" t="s">
        <v>123</v>
      </c>
      <c r="F78" t="s">
        <v>548</v>
      </c>
      <c r="G78" t="s">
        <v>430</v>
      </c>
      <c r="H78" t="s">
        <v>431</v>
      </c>
      <c r="I78" t="s">
        <v>150</v>
      </c>
      <c r="J78" t="s">
        <v>552</v>
      </c>
      <c r="K78" s="77">
        <v>3.6</v>
      </c>
      <c r="L78" t="s">
        <v>102</v>
      </c>
      <c r="M78" s="78">
        <v>2.58E-2</v>
      </c>
      <c r="N78" s="78">
        <v>5.16E-2</v>
      </c>
      <c r="O78" s="77">
        <v>2788307.48</v>
      </c>
      <c r="P78" s="77">
        <v>92.01</v>
      </c>
      <c r="Q78" s="77">
        <v>0</v>
      </c>
      <c r="R78" s="77">
        <v>2565.5217123480002</v>
      </c>
      <c r="S78" s="78">
        <v>9.1999999999999998E-3</v>
      </c>
      <c r="T78" s="78">
        <v>6.7000000000000002E-3</v>
      </c>
      <c r="U78" s="78">
        <v>5.9999999999999995E-4</v>
      </c>
    </row>
    <row r="79" spans="2:21">
      <c r="B79" t="s">
        <v>553</v>
      </c>
      <c r="C79" t="s">
        <v>554</v>
      </c>
      <c r="D79" t="s">
        <v>100</v>
      </c>
      <c r="E79" t="s">
        <v>123</v>
      </c>
      <c r="F79" t="s">
        <v>444</v>
      </c>
      <c r="G79" t="s">
        <v>350</v>
      </c>
      <c r="H79" t="s">
        <v>436</v>
      </c>
      <c r="I79" t="s">
        <v>210</v>
      </c>
      <c r="J79" t="s">
        <v>312</v>
      </c>
      <c r="K79" s="77">
        <v>0.17</v>
      </c>
      <c r="L79" t="s">
        <v>102</v>
      </c>
      <c r="M79" s="78">
        <v>2.9600000000000001E-2</v>
      </c>
      <c r="N79" s="78">
        <v>3.5799999999999998E-2</v>
      </c>
      <c r="O79" s="77">
        <v>266862</v>
      </c>
      <c r="P79" s="77">
        <v>100.89</v>
      </c>
      <c r="Q79" s="77">
        <v>0</v>
      </c>
      <c r="R79" s="77">
        <v>269.23707180000002</v>
      </c>
      <c r="S79" s="78">
        <v>6.9999999999999999E-4</v>
      </c>
      <c r="T79" s="78">
        <v>6.9999999999999999E-4</v>
      </c>
      <c r="U79" s="78">
        <v>1E-4</v>
      </c>
    </row>
    <row r="80" spans="2:21">
      <c r="B80" t="s">
        <v>555</v>
      </c>
      <c r="C80" t="s">
        <v>556</v>
      </c>
      <c r="D80" t="s">
        <v>100</v>
      </c>
      <c r="E80" t="s">
        <v>123</v>
      </c>
      <c r="F80" t="s">
        <v>557</v>
      </c>
      <c r="G80" t="s">
        <v>132</v>
      </c>
      <c r="H80" t="s">
        <v>436</v>
      </c>
      <c r="I80" t="s">
        <v>210</v>
      </c>
      <c r="J80" t="s">
        <v>456</v>
      </c>
      <c r="K80" s="77">
        <v>1.21</v>
      </c>
      <c r="L80" t="s">
        <v>102</v>
      </c>
      <c r="M80" s="78">
        <v>2.1600000000000001E-2</v>
      </c>
      <c r="N80" s="78">
        <v>3.8800000000000001E-2</v>
      </c>
      <c r="O80" s="77">
        <v>195475.3</v>
      </c>
      <c r="P80" s="77">
        <v>98.57</v>
      </c>
      <c r="Q80" s="77">
        <v>0</v>
      </c>
      <c r="R80" s="77">
        <v>192.68000321</v>
      </c>
      <c r="S80" s="78">
        <v>8.0000000000000004E-4</v>
      </c>
      <c r="T80" s="78">
        <v>5.0000000000000001E-4</v>
      </c>
      <c r="U80" s="78">
        <v>0</v>
      </c>
    </row>
    <row r="81" spans="2:21">
      <c r="B81" t="s">
        <v>558</v>
      </c>
      <c r="C81" t="s">
        <v>559</v>
      </c>
      <c r="D81" t="s">
        <v>100</v>
      </c>
      <c r="E81" t="s">
        <v>123</v>
      </c>
      <c r="F81" t="s">
        <v>560</v>
      </c>
      <c r="G81" t="s">
        <v>561</v>
      </c>
      <c r="H81" t="s">
        <v>436</v>
      </c>
      <c r="I81" t="s">
        <v>210</v>
      </c>
      <c r="J81" t="s">
        <v>562</v>
      </c>
      <c r="K81" s="77">
        <v>6.3</v>
      </c>
      <c r="L81" t="s">
        <v>102</v>
      </c>
      <c r="M81" s="78">
        <v>2.3400000000000001E-2</v>
      </c>
      <c r="N81" s="78">
        <v>4.9399999999999999E-2</v>
      </c>
      <c r="O81" s="77">
        <v>1085152</v>
      </c>
      <c r="P81" s="77">
        <v>85.55</v>
      </c>
      <c r="Q81" s="77">
        <v>0</v>
      </c>
      <c r="R81" s="77">
        <v>928.34753599999999</v>
      </c>
      <c r="S81" s="78">
        <v>1.6000000000000001E-3</v>
      </c>
      <c r="T81" s="78">
        <v>2.3999999999999998E-3</v>
      </c>
      <c r="U81" s="78">
        <v>2.0000000000000001E-4</v>
      </c>
    </row>
    <row r="82" spans="2:21">
      <c r="B82" t="s">
        <v>563</v>
      </c>
      <c r="C82" t="s">
        <v>564</v>
      </c>
      <c r="D82" t="s">
        <v>100</v>
      </c>
      <c r="E82" t="s">
        <v>123</v>
      </c>
      <c r="F82" t="s">
        <v>429</v>
      </c>
      <c r="G82" t="s">
        <v>430</v>
      </c>
      <c r="H82" t="s">
        <v>448</v>
      </c>
      <c r="I82" t="s">
        <v>150</v>
      </c>
      <c r="J82" t="s">
        <v>565</v>
      </c>
      <c r="K82" s="77">
        <v>1.69</v>
      </c>
      <c r="L82" t="s">
        <v>102</v>
      </c>
      <c r="M82" s="78">
        <v>3.15E-2</v>
      </c>
      <c r="N82" s="78">
        <v>4.3499999999999997E-2</v>
      </c>
      <c r="O82" s="77">
        <v>910976.76</v>
      </c>
      <c r="P82" s="77">
        <v>98.88</v>
      </c>
      <c r="Q82" s="77">
        <v>0</v>
      </c>
      <c r="R82" s="77">
        <v>900.77382028800002</v>
      </c>
      <c r="S82" s="78">
        <v>5.3E-3</v>
      </c>
      <c r="T82" s="78">
        <v>2.3E-3</v>
      </c>
      <c r="U82" s="78">
        <v>2.0000000000000001E-4</v>
      </c>
    </row>
    <row r="83" spans="2:21">
      <c r="B83" t="s">
        <v>566</v>
      </c>
      <c r="C83" t="s">
        <v>567</v>
      </c>
      <c r="D83" t="s">
        <v>100</v>
      </c>
      <c r="E83" t="s">
        <v>123</v>
      </c>
      <c r="F83" t="s">
        <v>429</v>
      </c>
      <c r="G83" t="s">
        <v>430</v>
      </c>
      <c r="H83" t="s">
        <v>448</v>
      </c>
      <c r="I83" t="s">
        <v>150</v>
      </c>
      <c r="J83" t="s">
        <v>568</v>
      </c>
      <c r="K83" s="77">
        <v>2.3199999999999998</v>
      </c>
      <c r="L83" t="s">
        <v>102</v>
      </c>
      <c r="M83" s="78">
        <v>2.9499999999999998E-2</v>
      </c>
      <c r="N83" s="78">
        <v>4.99E-2</v>
      </c>
      <c r="O83" s="77">
        <v>664190.1</v>
      </c>
      <c r="P83" s="77">
        <v>96.27</v>
      </c>
      <c r="Q83" s="77">
        <v>0</v>
      </c>
      <c r="R83" s="77">
        <v>639.41580926999995</v>
      </c>
      <c r="S83" s="78">
        <v>2.3E-3</v>
      </c>
      <c r="T83" s="78">
        <v>1.6999999999999999E-3</v>
      </c>
      <c r="U83" s="78">
        <v>1E-4</v>
      </c>
    </row>
    <row r="84" spans="2:21">
      <c r="B84" t="s">
        <v>569</v>
      </c>
      <c r="C84" t="s">
        <v>570</v>
      </c>
      <c r="D84" t="s">
        <v>100</v>
      </c>
      <c r="E84" t="s">
        <v>123</v>
      </c>
      <c r="F84" t="s">
        <v>571</v>
      </c>
      <c r="G84" t="s">
        <v>572</v>
      </c>
      <c r="H84" t="s">
        <v>448</v>
      </c>
      <c r="I84" t="s">
        <v>150</v>
      </c>
      <c r="J84" t="s">
        <v>573</v>
      </c>
      <c r="K84" s="77">
        <v>5.61</v>
      </c>
      <c r="L84" t="s">
        <v>123</v>
      </c>
      <c r="M84" s="78">
        <v>1.4999999999999999E-2</v>
      </c>
      <c r="N84" s="78">
        <v>5.45E-2</v>
      </c>
      <c r="O84" s="77">
        <v>6007000</v>
      </c>
      <c r="P84" s="77">
        <v>80.739999999999995</v>
      </c>
      <c r="Q84" s="77">
        <v>0</v>
      </c>
      <c r="R84" s="77">
        <v>4850.0518000000002</v>
      </c>
      <c r="S84" s="78">
        <v>1.5599999999999999E-2</v>
      </c>
      <c r="T84" s="78">
        <v>1.26E-2</v>
      </c>
      <c r="U84" s="78">
        <v>1.1000000000000001E-3</v>
      </c>
    </row>
    <row r="85" spans="2:21">
      <c r="B85" t="s">
        <v>574</v>
      </c>
      <c r="C85" t="s">
        <v>575</v>
      </c>
      <c r="D85" t="s">
        <v>100</v>
      </c>
      <c r="E85" t="s">
        <v>123</v>
      </c>
      <c r="F85" t="s">
        <v>576</v>
      </c>
      <c r="G85" t="s">
        <v>572</v>
      </c>
      <c r="H85" t="s">
        <v>455</v>
      </c>
      <c r="I85" t="s">
        <v>210</v>
      </c>
      <c r="J85" t="s">
        <v>577</v>
      </c>
      <c r="K85" s="77">
        <v>3.73</v>
      </c>
      <c r="L85" t="s">
        <v>102</v>
      </c>
      <c r="M85" s="78">
        <v>2.0500000000000001E-2</v>
      </c>
      <c r="N85" s="78">
        <v>4.9099999999999998E-2</v>
      </c>
      <c r="O85" s="77">
        <v>2700810.12</v>
      </c>
      <c r="P85" s="77">
        <v>90.36</v>
      </c>
      <c r="Q85" s="77">
        <v>0</v>
      </c>
      <c r="R85" s="77">
        <v>2440.4520244320001</v>
      </c>
      <c r="S85" s="78">
        <v>4.4999999999999997E-3</v>
      </c>
      <c r="T85" s="78">
        <v>6.3E-3</v>
      </c>
      <c r="U85" s="78">
        <v>5.9999999999999995E-4</v>
      </c>
    </row>
    <row r="86" spans="2:21">
      <c r="B86" t="s">
        <v>578</v>
      </c>
      <c r="C86" t="s">
        <v>579</v>
      </c>
      <c r="D86" t="s">
        <v>100</v>
      </c>
      <c r="E86" t="s">
        <v>123</v>
      </c>
      <c r="F86" t="s">
        <v>580</v>
      </c>
      <c r="G86" t="s">
        <v>430</v>
      </c>
      <c r="H86" t="s">
        <v>455</v>
      </c>
      <c r="I86" t="s">
        <v>210</v>
      </c>
      <c r="J86" t="s">
        <v>408</v>
      </c>
      <c r="K86" s="77">
        <v>0.98</v>
      </c>
      <c r="L86" t="s">
        <v>102</v>
      </c>
      <c r="M86" s="78">
        <v>4.2000000000000003E-2</v>
      </c>
      <c r="N86" s="78">
        <v>3.7600000000000001E-2</v>
      </c>
      <c r="O86" s="77">
        <v>741402.9</v>
      </c>
      <c r="P86" s="77">
        <v>101.5</v>
      </c>
      <c r="Q86" s="77">
        <v>0</v>
      </c>
      <c r="R86" s="77">
        <v>752.52394349999997</v>
      </c>
      <c r="S86" s="78">
        <v>4.1999999999999997E-3</v>
      </c>
      <c r="T86" s="78">
        <v>2E-3</v>
      </c>
      <c r="U86" s="78">
        <v>2.0000000000000001E-4</v>
      </c>
    </row>
    <row r="87" spans="2:21">
      <c r="B87" t="s">
        <v>581</v>
      </c>
      <c r="C87" t="s">
        <v>582</v>
      </c>
      <c r="D87" t="s">
        <v>100</v>
      </c>
      <c r="E87" t="s">
        <v>123</v>
      </c>
      <c r="F87" t="s">
        <v>580</v>
      </c>
      <c r="G87" t="s">
        <v>430</v>
      </c>
      <c r="H87" t="s">
        <v>455</v>
      </c>
      <c r="I87" t="s">
        <v>210</v>
      </c>
      <c r="J87" t="s">
        <v>583</v>
      </c>
      <c r="K87" s="77">
        <v>1.55</v>
      </c>
      <c r="L87" t="s">
        <v>102</v>
      </c>
      <c r="M87" s="78">
        <v>3.4200000000000001E-2</v>
      </c>
      <c r="N87" s="78">
        <v>4.4999999999999998E-2</v>
      </c>
      <c r="O87" s="77">
        <v>2524000</v>
      </c>
      <c r="P87" s="77">
        <v>99</v>
      </c>
      <c r="Q87" s="77">
        <v>0</v>
      </c>
      <c r="R87" s="77">
        <v>2498.7600000000002</v>
      </c>
      <c r="S87" s="78">
        <v>8.5000000000000006E-3</v>
      </c>
      <c r="T87" s="78">
        <v>6.4999999999999997E-3</v>
      </c>
      <c r="U87" s="78">
        <v>5.9999999999999995E-4</v>
      </c>
    </row>
    <row r="88" spans="2:21">
      <c r="B88" t="s">
        <v>584</v>
      </c>
      <c r="C88" t="s">
        <v>585</v>
      </c>
      <c r="D88" t="s">
        <v>100</v>
      </c>
      <c r="E88" t="s">
        <v>123</v>
      </c>
      <c r="F88" t="s">
        <v>459</v>
      </c>
      <c r="G88" t="s">
        <v>430</v>
      </c>
      <c r="H88" t="s">
        <v>455</v>
      </c>
      <c r="I88" t="s">
        <v>210</v>
      </c>
      <c r="J88" t="s">
        <v>549</v>
      </c>
      <c r="K88" s="77">
        <v>1.54</v>
      </c>
      <c r="L88" t="s">
        <v>102</v>
      </c>
      <c r="M88" s="78">
        <v>4.2000000000000003E-2</v>
      </c>
      <c r="N88" s="78">
        <v>4.1300000000000003E-2</v>
      </c>
      <c r="O88" s="77">
        <v>252868.5</v>
      </c>
      <c r="P88" s="77">
        <v>101.8</v>
      </c>
      <c r="Q88" s="77">
        <v>0</v>
      </c>
      <c r="R88" s="77">
        <v>257.42013300000002</v>
      </c>
      <c r="S88" s="78">
        <v>6.9999999999999999E-4</v>
      </c>
      <c r="T88" s="78">
        <v>6.9999999999999999E-4</v>
      </c>
      <c r="U88" s="78">
        <v>1E-4</v>
      </c>
    </row>
    <row r="89" spans="2:21">
      <c r="B89" t="s">
        <v>586</v>
      </c>
      <c r="C89" t="s">
        <v>587</v>
      </c>
      <c r="D89" t="s">
        <v>100</v>
      </c>
      <c r="E89" t="s">
        <v>123</v>
      </c>
      <c r="F89" t="s">
        <v>588</v>
      </c>
      <c r="G89" t="s">
        <v>350</v>
      </c>
      <c r="H89" t="s">
        <v>455</v>
      </c>
      <c r="I89" t="s">
        <v>210</v>
      </c>
      <c r="J89" t="s">
        <v>549</v>
      </c>
      <c r="K89" s="77">
        <v>3.8</v>
      </c>
      <c r="L89" t="s">
        <v>102</v>
      </c>
      <c r="M89" s="78">
        <v>2.7E-2</v>
      </c>
      <c r="N89" s="78">
        <v>5.3900000000000003E-2</v>
      </c>
      <c r="O89" s="77">
        <v>3255819.88</v>
      </c>
      <c r="P89" s="77">
        <v>90.59</v>
      </c>
      <c r="Q89" s="77">
        <v>0</v>
      </c>
      <c r="R89" s="77">
        <v>2949.447229292</v>
      </c>
      <c r="S89" s="78">
        <v>4.1999999999999997E-3</v>
      </c>
      <c r="T89" s="78">
        <v>7.7000000000000002E-3</v>
      </c>
      <c r="U89" s="78">
        <v>6.9999999999999999E-4</v>
      </c>
    </row>
    <row r="90" spans="2:21">
      <c r="B90" t="s">
        <v>589</v>
      </c>
      <c r="C90" t="s">
        <v>590</v>
      </c>
      <c r="D90" t="s">
        <v>100</v>
      </c>
      <c r="E90" t="s">
        <v>123</v>
      </c>
      <c r="F90" t="s">
        <v>591</v>
      </c>
      <c r="G90" t="s">
        <v>350</v>
      </c>
      <c r="H90" t="s">
        <v>448</v>
      </c>
      <c r="I90" t="s">
        <v>150</v>
      </c>
      <c r="J90" t="s">
        <v>456</v>
      </c>
      <c r="K90" s="77">
        <v>0.74</v>
      </c>
      <c r="L90" t="s">
        <v>102</v>
      </c>
      <c r="M90" s="78">
        <v>4.5499999999999999E-2</v>
      </c>
      <c r="N90" s="78">
        <v>3.78E-2</v>
      </c>
      <c r="O90" s="77">
        <v>612945.1</v>
      </c>
      <c r="P90" s="77">
        <v>101.72</v>
      </c>
      <c r="Q90" s="77">
        <v>0</v>
      </c>
      <c r="R90" s="77">
        <v>623.48775572</v>
      </c>
      <c r="S90" s="78">
        <v>1.0500000000000001E-2</v>
      </c>
      <c r="T90" s="78">
        <v>1.6000000000000001E-3</v>
      </c>
      <c r="U90" s="78">
        <v>1E-4</v>
      </c>
    </row>
    <row r="91" spans="2:21">
      <c r="B91" t="s">
        <v>592</v>
      </c>
      <c r="C91" t="s">
        <v>593</v>
      </c>
      <c r="D91" t="s">
        <v>100</v>
      </c>
      <c r="E91" t="s">
        <v>123</v>
      </c>
      <c r="F91" t="s">
        <v>591</v>
      </c>
      <c r="G91" t="s">
        <v>350</v>
      </c>
      <c r="H91" t="s">
        <v>448</v>
      </c>
      <c r="I91" t="s">
        <v>150</v>
      </c>
      <c r="J91" t="s">
        <v>594</v>
      </c>
      <c r="K91" s="77">
        <v>2.82</v>
      </c>
      <c r="L91" t="s">
        <v>102</v>
      </c>
      <c r="M91" s="78">
        <v>3.2899999999999999E-2</v>
      </c>
      <c r="N91" s="78">
        <v>4.9700000000000001E-2</v>
      </c>
      <c r="O91" s="77">
        <v>4737500</v>
      </c>
      <c r="P91" s="77">
        <v>95.6</v>
      </c>
      <c r="Q91" s="77">
        <v>0</v>
      </c>
      <c r="R91" s="77">
        <v>4529.05</v>
      </c>
      <c r="S91" s="78">
        <v>7.7999999999999996E-3</v>
      </c>
      <c r="T91" s="78">
        <v>1.18E-2</v>
      </c>
      <c r="U91" s="78">
        <v>1.1000000000000001E-3</v>
      </c>
    </row>
    <row r="92" spans="2:21">
      <c r="B92" t="s">
        <v>595</v>
      </c>
      <c r="C92" t="s">
        <v>596</v>
      </c>
      <c r="D92" t="s">
        <v>100</v>
      </c>
      <c r="E92" t="s">
        <v>123</v>
      </c>
      <c r="F92" t="s">
        <v>597</v>
      </c>
      <c r="G92" t="s">
        <v>598</v>
      </c>
      <c r="H92" t="s">
        <v>455</v>
      </c>
      <c r="I92" t="s">
        <v>210</v>
      </c>
      <c r="J92" t="s">
        <v>599</v>
      </c>
      <c r="K92" s="77">
        <v>1.19</v>
      </c>
      <c r="L92" t="s">
        <v>102</v>
      </c>
      <c r="M92" s="78">
        <v>4.1000000000000002E-2</v>
      </c>
      <c r="N92" s="78">
        <v>3.5000000000000003E-2</v>
      </c>
      <c r="O92" s="77">
        <v>498684.6</v>
      </c>
      <c r="P92" s="77">
        <v>102.11</v>
      </c>
      <c r="Q92" s="77">
        <v>0</v>
      </c>
      <c r="R92" s="77">
        <v>509.20684505999998</v>
      </c>
      <c r="S92" s="78">
        <v>1.6000000000000001E-3</v>
      </c>
      <c r="T92" s="78">
        <v>1.2999999999999999E-3</v>
      </c>
      <c r="U92" s="78">
        <v>1E-4</v>
      </c>
    </row>
    <row r="93" spans="2:21">
      <c r="B93" t="s">
        <v>600</v>
      </c>
      <c r="C93" t="s">
        <v>601</v>
      </c>
      <c r="D93" t="s">
        <v>100</v>
      </c>
      <c r="E93" t="s">
        <v>123</v>
      </c>
      <c r="F93" t="s">
        <v>310</v>
      </c>
      <c r="G93" t="s">
        <v>311</v>
      </c>
      <c r="H93" t="s">
        <v>455</v>
      </c>
      <c r="I93" t="s">
        <v>210</v>
      </c>
      <c r="J93" t="s">
        <v>523</v>
      </c>
      <c r="K93" s="77">
        <v>0.95</v>
      </c>
      <c r="L93" t="s">
        <v>102</v>
      </c>
      <c r="M93" s="78">
        <v>2.3E-2</v>
      </c>
      <c r="N93" s="78">
        <v>-0.84809999999999997</v>
      </c>
      <c r="O93" s="77">
        <v>885800</v>
      </c>
      <c r="P93" s="77">
        <v>1003.98</v>
      </c>
      <c r="Q93" s="77">
        <v>0</v>
      </c>
      <c r="R93" s="77">
        <v>8893.2548399999996</v>
      </c>
      <c r="S93" s="78">
        <v>6.9999999999999999E-4</v>
      </c>
      <c r="T93" s="78">
        <v>2.3099999999999999E-2</v>
      </c>
      <c r="U93" s="78">
        <v>2.0999999999999999E-3</v>
      </c>
    </row>
    <row r="94" spans="2:21">
      <c r="B94" t="s">
        <v>602</v>
      </c>
      <c r="C94" t="s">
        <v>603</v>
      </c>
      <c r="D94" t="s">
        <v>100</v>
      </c>
      <c r="E94" t="s">
        <v>123</v>
      </c>
      <c r="F94" t="s">
        <v>604</v>
      </c>
      <c r="G94" t="s">
        <v>356</v>
      </c>
      <c r="H94" t="s">
        <v>455</v>
      </c>
      <c r="I94" t="s">
        <v>210</v>
      </c>
      <c r="J94" t="s">
        <v>361</v>
      </c>
      <c r="K94" s="77">
        <v>4.37</v>
      </c>
      <c r="L94" t="s">
        <v>102</v>
      </c>
      <c r="M94" s="78">
        <v>3.95E-2</v>
      </c>
      <c r="N94" s="78">
        <v>6.0299999999999999E-2</v>
      </c>
      <c r="O94" s="77">
        <v>3617049</v>
      </c>
      <c r="P94" s="77">
        <v>92.7</v>
      </c>
      <c r="Q94" s="77">
        <v>0</v>
      </c>
      <c r="R94" s="77">
        <v>3353.0044229999999</v>
      </c>
      <c r="S94" s="78">
        <v>2.2000000000000001E-3</v>
      </c>
      <c r="T94" s="78">
        <v>8.6999999999999994E-3</v>
      </c>
      <c r="U94" s="78">
        <v>8.0000000000000004E-4</v>
      </c>
    </row>
    <row r="95" spans="2:21">
      <c r="B95" t="s">
        <v>605</v>
      </c>
      <c r="C95" t="s">
        <v>606</v>
      </c>
      <c r="D95" t="s">
        <v>100</v>
      </c>
      <c r="E95" t="s">
        <v>123</v>
      </c>
      <c r="F95" t="s">
        <v>607</v>
      </c>
      <c r="G95" t="s">
        <v>350</v>
      </c>
      <c r="H95" t="s">
        <v>475</v>
      </c>
      <c r="I95" t="s">
        <v>210</v>
      </c>
      <c r="J95" t="s">
        <v>416</v>
      </c>
      <c r="K95" s="77">
        <v>4.67</v>
      </c>
      <c r="L95" t="s">
        <v>102</v>
      </c>
      <c r="M95" s="78">
        <v>2.5000000000000001E-2</v>
      </c>
      <c r="N95" s="78">
        <v>5.5100000000000003E-2</v>
      </c>
      <c r="O95" s="77">
        <v>5938258</v>
      </c>
      <c r="P95" s="77">
        <v>87.38</v>
      </c>
      <c r="Q95" s="77">
        <v>0</v>
      </c>
      <c r="R95" s="77">
        <v>5188.8498404000002</v>
      </c>
      <c r="S95" s="78">
        <v>7.0000000000000001E-3</v>
      </c>
      <c r="T95" s="78">
        <v>1.35E-2</v>
      </c>
      <c r="U95" s="78">
        <v>1.1999999999999999E-3</v>
      </c>
    </row>
    <row r="96" spans="2:21">
      <c r="B96" t="s">
        <v>608</v>
      </c>
      <c r="C96" t="s">
        <v>609</v>
      </c>
      <c r="D96" t="s">
        <v>100</v>
      </c>
      <c r="E96" t="s">
        <v>123</v>
      </c>
      <c r="F96" t="s">
        <v>610</v>
      </c>
      <c r="G96" t="s">
        <v>430</v>
      </c>
      <c r="H96" t="s">
        <v>470</v>
      </c>
      <c r="I96" t="s">
        <v>150</v>
      </c>
      <c r="J96" t="s">
        <v>611</v>
      </c>
      <c r="K96" s="77">
        <v>3.98</v>
      </c>
      <c r="L96" t="s">
        <v>102</v>
      </c>
      <c r="M96" s="78">
        <v>4.53E-2</v>
      </c>
      <c r="N96" s="78">
        <v>5.8000000000000003E-2</v>
      </c>
      <c r="O96" s="77">
        <v>6381412</v>
      </c>
      <c r="P96" s="77">
        <v>96.01</v>
      </c>
      <c r="Q96" s="77">
        <v>0</v>
      </c>
      <c r="R96" s="77">
        <v>6126.7936612000003</v>
      </c>
      <c r="S96" s="78">
        <v>1.2800000000000001E-2</v>
      </c>
      <c r="T96" s="78">
        <v>1.5900000000000001E-2</v>
      </c>
      <c r="U96" s="78">
        <v>1.4E-3</v>
      </c>
    </row>
    <row r="97" spans="2:21">
      <c r="B97" s="79" t="s">
        <v>305</v>
      </c>
      <c r="C97" s="16"/>
      <c r="D97" s="16"/>
      <c r="E97" s="16"/>
      <c r="F97" s="16"/>
      <c r="K97" s="81">
        <v>1.42</v>
      </c>
      <c r="N97" s="80">
        <v>6.3399999999999998E-2</v>
      </c>
      <c r="O97" s="81">
        <v>17106971.199999999</v>
      </c>
      <c r="Q97" s="81">
        <v>0</v>
      </c>
      <c r="R97" s="81">
        <v>16367.072088999999</v>
      </c>
      <c r="T97" s="80">
        <v>4.2599999999999999E-2</v>
      </c>
      <c r="U97" s="80">
        <v>3.8E-3</v>
      </c>
    </row>
    <row r="98" spans="2:21">
      <c r="B98" t="s">
        <v>612</v>
      </c>
      <c r="C98" t="s">
        <v>613</v>
      </c>
      <c r="D98" t="s">
        <v>100</v>
      </c>
      <c r="E98" t="s">
        <v>123</v>
      </c>
      <c r="F98" t="s">
        <v>614</v>
      </c>
      <c r="G98" t="s">
        <v>615</v>
      </c>
      <c r="H98" t="s">
        <v>209</v>
      </c>
      <c r="I98" t="s">
        <v>210</v>
      </c>
      <c r="J98" t="s">
        <v>616</v>
      </c>
      <c r="K98" s="77">
        <v>0.89</v>
      </c>
      <c r="L98" t="s">
        <v>102</v>
      </c>
      <c r="M98" s="78">
        <v>2.9000000000000001E-2</v>
      </c>
      <c r="N98" s="78">
        <v>0.06</v>
      </c>
      <c r="O98" s="77">
        <v>4587457</v>
      </c>
      <c r="P98" s="77">
        <v>95.54</v>
      </c>
      <c r="Q98" s="77">
        <v>0</v>
      </c>
      <c r="R98" s="77">
        <v>4382.8564177999997</v>
      </c>
      <c r="S98" s="78">
        <v>4.0000000000000001E-3</v>
      </c>
      <c r="T98" s="78">
        <v>1.14E-2</v>
      </c>
      <c r="U98" s="78">
        <v>1E-3</v>
      </c>
    </row>
    <row r="99" spans="2:21">
      <c r="B99" t="s">
        <v>617</v>
      </c>
      <c r="C99" t="s">
        <v>618</v>
      </c>
      <c r="D99" t="s">
        <v>100</v>
      </c>
      <c r="E99" t="s">
        <v>123</v>
      </c>
      <c r="F99" t="s">
        <v>619</v>
      </c>
      <c r="G99" t="s">
        <v>620</v>
      </c>
      <c r="H99" t="s">
        <v>375</v>
      </c>
      <c r="I99" t="s">
        <v>210</v>
      </c>
      <c r="J99" t="s">
        <v>621</v>
      </c>
      <c r="K99" s="77">
        <v>1.43</v>
      </c>
      <c r="L99" t="s">
        <v>102</v>
      </c>
      <c r="M99" s="78">
        <v>3.49E-2</v>
      </c>
      <c r="N99" s="78">
        <v>6.3799999999999996E-2</v>
      </c>
      <c r="O99" s="77">
        <v>9288392.5</v>
      </c>
      <c r="P99" s="77">
        <v>95.9</v>
      </c>
      <c r="Q99" s="77">
        <v>0</v>
      </c>
      <c r="R99" s="77">
        <v>8907.5684075000008</v>
      </c>
      <c r="S99" s="78">
        <v>7.9000000000000008E-3</v>
      </c>
      <c r="T99" s="78">
        <v>2.3199999999999998E-2</v>
      </c>
      <c r="U99" s="78">
        <v>2.0999999999999999E-3</v>
      </c>
    </row>
    <row r="100" spans="2:21">
      <c r="B100" t="s">
        <v>622</v>
      </c>
      <c r="C100" t="s">
        <v>623</v>
      </c>
      <c r="D100" t="s">
        <v>100</v>
      </c>
      <c r="E100" t="s">
        <v>123</v>
      </c>
      <c r="F100" t="s">
        <v>588</v>
      </c>
      <c r="G100" t="s">
        <v>350</v>
      </c>
      <c r="H100" t="s">
        <v>455</v>
      </c>
      <c r="I100" t="s">
        <v>210</v>
      </c>
      <c r="J100" t="s">
        <v>624</v>
      </c>
      <c r="K100" s="77">
        <v>2.04</v>
      </c>
      <c r="L100" t="s">
        <v>102</v>
      </c>
      <c r="M100" s="78">
        <v>4.7E-2</v>
      </c>
      <c r="N100" s="78">
        <v>7.1300000000000002E-2</v>
      </c>
      <c r="O100" s="77">
        <v>2275650</v>
      </c>
      <c r="P100" s="77">
        <v>92.75</v>
      </c>
      <c r="Q100" s="77">
        <v>0</v>
      </c>
      <c r="R100" s="77">
        <v>2110.665375</v>
      </c>
      <c r="S100" s="78">
        <v>4.3E-3</v>
      </c>
      <c r="T100" s="78">
        <v>5.4999999999999997E-3</v>
      </c>
      <c r="U100" s="78">
        <v>5.0000000000000001E-4</v>
      </c>
    </row>
    <row r="101" spans="2:21">
      <c r="B101" t="s">
        <v>625</v>
      </c>
      <c r="C101" t="s">
        <v>626</v>
      </c>
      <c r="D101" t="s">
        <v>100</v>
      </c>
      <c r="E101" t="s">
        <v>123</v>
      </c>
      <c r="F101" t="s">
        <v>597</v>
      </c>
      <c r="G101" t="s">
        <v>598</v>
      </c>
      <c r="H101" t="s">
        <v>455</v>
      </c>
      <c r="I101" t="s">
        <v>210</v>
      </c>
      <c r="J101" t="s">
        <v>456</v>
      </c>
      <c r="K101" s="77">
        <v>2.38</v>
      </c>
      <c r="L101" t="s">
        <v>102</v>
      </c>
      <c r="M101" s="78">
        <v>5.6000000000000001E-2</v>
      </c>
      <c r="N101" s="78">
        <v>5.8400000000000001E-2</v>
      </c>
      <c r="O101" s="77">
        <v>955471.7</v>
      </c>
      <c r="P101" s="77">
        <v>101.1</v>
      </c>
      <c r="Q101" s="77">
        <v>0</v>
      </c>
      <c r="R101" s="77">
        <v>965.98188870000001</v>
      </c>
      <c r="S101" s="78">
        <v>4.5999999999999999E-3</v>
      </c>
      <c r="T101" s="78">
        <v>2.5000000000000001E-3</v>
      </c>
      <c r="U101" s="78">
        <v>2.0000000000000001E-4</v>
      </c>
    </row>
    <row r="102" spans="2:21">
      <c r="B102" s="79" t="s">
        <v>627</v>
      </c>
      <c r="C102" s="16"/>
      <c r="D102" s="16"/>
      <c r="E102" s="16"/>
      <c r="F102" s="16"/>
      <c r="K102" s="81">
        <v>0</v>
      </c>
      <c r="N102" s="80">
        <v>0</v>
      </c>
      <c r="O102" s="81">
        <v>0</v>
      </c>
      <c r="Q102" s="81">
        <v>0</v>
      </c>
      <c r="R102" s="81">
        <v>0</v>
      </c>
      <c r="T102" s="80">
        <v>0</v>
      </c>
      <c r="U102" s="80">
        <v>0</v>
      </c>
    </row>
    <row r="103" spans="2:21">
      <c r="B103" t="s">
        <v>226</v>
      </c>
      <c r="C103" t="s">
        <v>226</v>
      </c>
      <c r="D103" s="16"/>
      <c r="E103" s="16"/>
      <c r="F103" s="16"/>
      <c r="G103" t="s">
        <v>226</v>
      </c>
      <c r="H103" t="s">
        <v>226</v>
      </c>
      <c r="K103" s="77">
        <v>0</v>
      </c>
      <c r="L103" t="s">
        <v>226</v>
      </c>
      <c r="M103" s="78">
        <v>0</v>
      </c>
      <c r="N103" s="78">
        <v>0</v>
      </c>
      <c r="O103" s="77">
        <v>0</v>
      </c>
      <c r="P103" s="77">
        <v>0</v>
      </c>
      <c r="R103" s="77">
        <v>0</v>
      </c>
      <c r="S103" s="78">
        <v>0</v>
      </c>
      <c r="T103" s="78">
        <v>0</v>
      </c>
      <c r="U103" s="78">
        <v>0</v>
      </c>
    </row>
    <row r="104" spans="2:21">
      <c r="B104" s="79" t="s">
        <v>231</v>
      </c>
      <c r="C104" s="16"/>
      <c r="D104" s="16"/>
      <c r="E104" s="16"/>
      <c r="F104" s="16"/>
      <c r="K104" s="81">
        <v>5.08</v>
      </c>
      <c r="N104" s="80">
        <v>8.2500000000000004E-2</v>
      </c>
      <c r="O104" s="81">
        <v>3698000</v>
      </c>
      <c r="Q104" s="81">
        <v>0</v>
      </c>
      <c r="R104" s="81">
        <v>11530.463240429999</v>
      </c>
      <c r="T104" s="80">
        <v>0.03</v>
      </c>
      <c r="U104" s="80">
        <v>2.7000000000000001E-3</v>
      </c>
    </row>
    <row r="105" spans="2:21">
      <c r="B105" s="79" t="s">
        <v>306</v>
      </c>
      <c r="C105" s="16"/>
      <c r="D105" s="16"/>
      <c r="E105" s="16"/>
      <c r="F105" s="16"/>
      <c r="K105" s="81">
        <v>4.5599999999999996</v>
      </c>
      <c r="N105" s="80">
        <v>8.9399999999999993E-2</v>
      </c>
      <c r="O105" s="81">
        <v>1900000</v>
      </c>
      <c r="Q105" s="81">
        <v>0</v>
      </c>
      <c r="R105" s="81">
        <v>6194.5608277499996</v>
      </c>
      <c r="T105" s="80">
        <v>1.61E-2</v>
      </c>
      <c r="U105" s="80">
        <v>1.4E-3</v>
      </c>
    </row>
    <row r="106" spans="2:21">
      <c r="B106" t="s">
        <v>628</v>
      </c>
      <c r="C106" t="s">
        <v>629</v>
      </c>
      <c r="D106" t="s">
        <v>630</v>
      </c>
      <c r="E106" t="s">
        <v>631</v>
      </c>
      <c r="F106" t="s">
        <v>632</v>
      </c>
      <c r="G106" t="s">
        <v>633</v>
      </c>
      <c r="H106" t="s">
        <v>634</v>
      </c>
      <c r="I106" t="s">
        <v>635</v>
      </c>
      <c r="J106" t="s">
        <v>636</v>
      </c>
      <c r="K106" s="77">
        <v>4.5599999999999996</v>
      </c>
      <c r="L106" t="s">
        <v>106</v>
      </c>
      <c r="M106" s="78">
        <v>6.7500000000000004E-2</v>
      </c>
      <c r="N106" s="78">
        <v>8.9399999999999993E-2</v>
      </c>
      <c r="O106" s="77">
        <v>1900000</v>
      </c>
      <c r="P106" s="77">
        <v>92.020750000000007</v>
      </c>
      <c r="Q106" s="77">
        <v>0</v>
      </c>
      <c r="R106" s="77">
        <v>6194.5608277499996</v>
      </c>
      <c r="S106" s="78">
        <v>1.5E-3</v>
      </c>
      <c r="T106" s="78">
        <v>1.61E-2</v>
      </c>
      <c r="U106" s="78">
        <v>1.4E-3</v>
      </c>
    </row>
    <row r="107" spans="2:21">
      <c r="B107" s="79" t="s">
        <v>307</v>
      </c>
      <c r="C107" s="16"/>
      <c r="D107" s="16"/>
      <c r="E107" s="16"/>
      <c r="F107" s="16"/>
      <c r="K107" s="81">
        <v>5.69</v>
      </c>
      <c r="N107" s="80">
        <v>7.4399999999999994E-2</v>
      </c>
      <c r="O107" s="81">
        <v>1798000</v>
      </c>
      <c r="Q107" s="81">
        <v>0</v>
      </c>
      <c r="R107" s="81">
        <v>5335.9024126800005</v>
      </c>
      <c r="T107" s="80">
        <v>1.3899999999999999E-2</v>
      </c>
      <c r="U107" s="80">
        <v>1.1999999999999999E-3</v>
      </c>
    </row>
    <row r="108" spans="2:21">
      <c r="B108" t="s">
        <v>637</v>
      </c>
      <c r="C108" t="s">
        <v>638</v>
      </c>
      <c r="D108" t="s">
        <v>123</v>
      </c>
      <c r="E108" t="s">
        <v>631</v>
      </c>
      <c r="F108" t="s">
        <v>639</v>
      </c>
      <c r="G108" t="s">
        <v>640</v>
      </c>
      <c r="H108" t="s">
        <v>641</v>
      </c>
      <c r="I108" t="s">
        <v>635</v>
      </c>
      <c r="J108" t="s">
        <v>642</v>
      </c>
      <c r="K108" s="77">
        <v>5.69</v>
      </c>
      <c r="L108" t="s">
        <v>106</v>
      </c>
      <c r="M108" s="78">
        <v>4.1300000000000003E-2</v>
      </c>
      <c r="N108" s="78">
        <v>7.4399999999999994E-2</v>
      </c>
      <c r="O108" s="77">
        <v>1798000</v>
      </c>
      <c r="P108" s="77">
        <v>83.762</v>
      </c>
      <c r="Q108" s="77">
        <v>0</v>
      </c>
      <c r="R108" s="77">
        <v>5335.9024126800005</v>
      </c>
      <c r="S108" s="78">
        <v>3.5999999999999999E-3</v>
      </c>
      <c r="T108" s="78">
        <v>1.3899999999999999E-2</v>
      </c>
      <c r="U108" s="78">
        <v>1.1999999999999999E-3</v>
      </c>
    </row>
    <row r="109" spans="2:21">
      <c r="B109" t="s">
        <v>233</v>
      </c>
      <c r="C109" s="16"/>
      <c r="D109" s="16"/>
      <c r="E109" s="16"/>
      <c r="F109" s="16"/>
    </row>
    <row r="110" spans="2:21">
      <c r="B110" t="s">
        <v>300</v>
      </c>
      <c r="C110" s="16"/>
      <c r="D110" s="16"/>
      <c r="E110" s="16"/>
      <c r="F110" s="16"/>
    </row>
    <row r="111" spans="2:21">
      <c r="B111" t="s">
        <v>301</v>
      </c>
      <c r="C111" s="16"/>
      <c r="D111" s="16"/>
      <c r="E111" s="16"/>
      <c r="F111" s="16"/>
    </row>
    <row r="112" spans="2:21">
      <c r="B112" t="s">
        <v>302</v>
      </c>
      <c r="C112" s="16"/>
      <c r="D112" s="16"/>
      <c r="E112" s="16"/>
      <c r="F112" s="16"/>
    </row>
    <row r="113" spans="2:6">
      <c r="B113" t="s">
        <v>303</v>
      </c>
      <c r="C113" s="16"/>
      <c r="D113" s="16"/>
      <c r="E113" s="16"/>
      <c r="F113" s="16"/>
    </row>
    <row r="114" spans="2:6">
      <c r="C114" s="16"/>
      <c r="D114" s="16"/>
      <c r="E114" s="16"/>
      <c r="F114" s="16"/>
    </row>
    <row r="115" spans="2:6"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35861148.700000003</v>
      </c>
      <c r="J11" s="7"/>
      <c r="K11" s="75">
        <v>309.99349999999998</v>
      </c>
      <c r="L11" s="75">
        <v>685552.58001358144</v>
      </c>
      <c r="M11" s="7"/>
      <c r="N11" s="76">
        <v>1</v>
      </c>
      <c r="O11" s="76">
        <v>0.16020000000000001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30977529.699999999</v>
      </c>
      <c r="K12" s="81">
        <v>309.99349999999998</v>
      </c>
      <c r="L12" s="81">
        <v>537800.36869320006</v>
      </c>
      <c r="N12" s="80">
        <v>0.78449999999999998</v>
      </c>
      <c r="O12" s="80">
        <v>0.12570000000000001</v>
      </c>
    </row>
    <row r="13" spans="2:62">
      <c r="B13" s="79" t="s">
        <v>643</v>
      </c>
      <c r="E13" s="16"/>
      <c r="F13" s="16"/>
      <c r="G13" s="16"/>
      <c r="I13" s="81">
        <v>10963085.18</v>
      </c>
      <c r="K13" s="81">
        <v>309.99349999999998</v>
      </c>
      <c r="L13" s="81">
        <v>342128.80840839999</v>
      </c>
      <c r="N13" s="80">
        <v>0.49909999999999999</v>
      </c>
      <c r="O13" s="80">
        <v>7.9899999999999999E-2</v>
      </c>
    </row>
    <row r="14" spans="2:62">
      <c r="B14" t="s">
        <v>644</v>
      </c>
      <c r="C14" t="s">
        <v>645</v>
      </c>
      <c r="D14" t="s">
        <v>100</v>
      </c>
      <c r="E14" t="s">
        <v>123</v>
      </c>
      <c r="F14" t="s">
        <v>607</v>
      </c>
      <c r="G14" t="s">
        <v>350</v>
      </c>
      <c r="H14" t="s">
        <v>102</v>
      </c>
      <c r="I14" s="77">
        <v>274504</v>
      </c>
      <c r="J14" s="77">
        <v>3985</v>
      </c>
      <c r="K14" s="77">
        <v>0</v>
      </c>
      <c r="L14" s="77">
        <v>10938.984399999999</v>
      </c>
      <c r="M14" s="78">
        <v>1.1999999999999999E-3</v>
      </c>
      <c r="N14" s="78">
        <v>1.6E-2</v>
      </c>
      <c r="O14" s="78">
        <v>2.5999999999999999E-3</v>
      </c>
    </row>
    <row r="15" spans="2:62">
      <c r="B15" t="s">
        <v>646</v>
      </c>
      <c r="C15" t="s">
        <v>647</v>
      </c>
      <c r="D15" t="s">
        <v>100</v>
      </c>
      <c r="E15" t="s">
        <v>123</v>
      </c>
      <c r="F15" t="s">
        <v>648</v>
      </c>
      <c r="G15" t="s">
        <v>572</v>
      </c>
      <c r="H15" t="s">
        <v>102</v>
      </c>
      <c r="I15" s="77">
        <v>20358</v>
      </c>
      <c r="J15" s="77">
        <v>30850</v>
      </c>
      <c r="K15" s="77">
        <v>0</v>
      </c>
      <c r="L15" s="77">
        <v>6280.4430000000002</v>
      </c>
      <c r="M15" s="78">
        <v>4.0000000000000002E-4</v>
      </c>
      <c r="N15" s="78">
        <v>9.1999999999999998E-3</v>
      </c>
      <c r="O15" s="78">
        <v>1.5E-3</v>
      </c>
    </row>
    <row r="16" spans="2:62">
      <c r="B16" t="s">
        <v>649</v>
      </c>
      <c r="C16" t="s">
        <v>650</v>
      </c>
      <c r="D16" t="s">
        <v>100</v>
      </c>
      <c r="E16" t="s">
        <v>123</v>
      </c>
      <c r="F16" t="s">
        <v>576</v>
      </c>
      <c r="G16" t="s">
        <v>572</v>
      </c>
      <c r="H16" t="s">
        <v>102</v>
      </c>
      <c r="I16" s="77">
        <v>812039</v>
      </c>
      <c r="J16" s="77">
        <v>1398</v>
      </c>
      <c r="K16" s="77">
        <v>0</v>
      </c>
      <c r="L16" s="77">
        <v>11352.30522</v>
      </c>
      <c r="M16" s="78">
        <v>1.5E-3</v>
      </c>
      <c r="N16" s="78">
        <v>1.66E-2</v>
      </c>
      <c r="O16" s="78">
        <v>2.7000000000000001E-3</v>
      </c>
    </row>
    <row r="17" spans="2:15">
      <c r="B17" t="s">
        <v>651</v>
      </c>
      <c r="C17" t="s">
        <v>652</v>
      </c>
      <c r="D17" t="s">
        <v>100</v>
      </c>
      <c r="E17" t="s">
        <v>123</v>
      </c>
      <c r="F17" t="s">
        <v>653</v>
      </c>
      <c r="G17" t="s">
        <v>517</v>
      </c>
      <c r="H17" t="s">
        <v>102</v>
      </c>
      <c r="I17" s="77">
        <v>106584</v>
      </c>
      <c r="J17" s="77">
        <v>3397</v>
      </c>
      <c r="K17" s="77">
        <v>0</v>
      </c>
      <c r="L17" s="77">
        <v>3620.6584800000001</v>
      </c>
      <c r="M17" s="78">
        <v>4.0000000000000002E-4</v>
      </c>
      <c r="N17" s="78">
        <v>5.3E-3</v>
      </c>
      <c r="O17" s="78">
        <v>8.0000000000000004E-4</v>
      </c>
    </row>
    <row r="18" spans="2:15">
      <c r="B18" t="s">
        <v>654</v>
      </c>
      <c r="C18" t="s">
        <v>655</v>
      </c>
      <c r="D18" t="s">
        <v>100</v>
      </c>
      <c r="E18" t="s">
        <v>123</v>
      </c>
      <c r="F18" t="s">
        <v>656</v>
      </c>
      <c r="G18" t="s">
        <v>517</v>
      </c>
      <c r="H18" t="s">
        <v>102</v>
      </c>
      <c r="I18" s="77">
        <v>263784</v>
      </c>
      <c r="J18" s="77">
        <v>3150</v>
      </c>
      <c r="K18" s="77">
        <v>0</v>
      </c>
      <c r="L18" s="77">
        <v>8309.1959999999999</v>
      </c>
      <c r="M18" s="78">
        <v>1.1999999999999999E-3</v>
      </c>
      <c r="N18" s="78">
        <v>1.21E-2</v>
      </c>
      <c r="O18" s="78">
        <v>1.9E-3</v>
      </c>
    </row>
    <row r="19" spans="2:15">
      <c r="B19" t="s">
        <v>657</v>
      </c>
      <c r="C19" t="s">
        <v>658</v>
      </c>
      <c r="D19" t="s">
        <v>100</v>
      </c>
      <c r="E19" t="s">
        <v>123</v>
      </c>
      <c r="F19" t="s">
        <v>659</v>
      </c>
      <c r="G19" t="s">
        <v>504</v>
      </c>
      <c r="H19" t="s">
        <v>102</v>
      </c>
      <c r="I19" s="77">
        <v>16309</v>
      </c>
      <c r="J19" s="77">
        <v>67700</v>
      </c>
      <c r="K19" s="77">
        <v>0</v>
      </c>
      <c r="L19" s="77">
        <v>11041.192999999999</v>
      </c>
      <c r="M19" s="78">
        <v>4.0000000000000002E-4</v>
      </c>
      <c r="N19" s="78">
        <v>1.61E-2</v>
      </c>
      <c r="O19" s="78">
        <v>2.5999999999999999E-3</v>
      </c>
    </row>
    <row r="20" spans="2:15">
      <c r="B20" t="s">
        <v>660</v>
      </c>
      <c r="C20" t="s">
        <v>661</v>
      </c>
      <c r="D20" t="s">
        <v>100</v>
      </c>
      <c r="E20" t="s">
        <v>123</v>
      </c>
      <c r="F20" t="s">
        <v>463</v>
      </c>
      <c r="G20" t="s">
        <v>430</v>
      </c>
      <c r="H20" t="s">
        <v>102</v>
      </c>
      <c r="I20" s="77">
        <v>472474.6</v>
      </c>
      <c r="J20" s="77">
        <v>1450</v>
      </c>
      <c r="K20" s="77">
        <v>0</v>
      </c>
      <c r="L20" s="77">
        <v>6850.8816999999999</v>
      </c>
      <c r="M20" s="78">
        <v>1E-3</v>
      </c>
      <c r="N20" s="78">
        <v>0.01</v>
      </c>
      <c r="O20" s="78">
        <v>1.6000000000000001E-3</v>
      </c>
    </row>
    <row r="21" spans="2:15">
      <c r="B21" t="s">
        <v>662</v>
      </c>
      <c r="C21" t="s">
        <v>663</v>
      </c>
      <c r="D21" t="s">
        <v>100</v>
      </c>
      <c r="E21" t="s">
        <v>123</v>
      </c>
      <c r="F21" t="s">
        <v>664</v>
      </c>
      <c r="G21" t="s">
        <v>311</v>
      </c>
      <c r="H21" t="s">
        <v>102</v>
      </c>
      <c r="I21" s="77">
        <v>140761</v>
      </c>
      <c r="J21" s="77">
        <v>14500</v>
      </c>
      <c r="K21" s="77">
        <v>0</v>
      </c>
      <c r="L21" s="77">
        <v>20410.345000000001</v>
      </c>
      <c r="M21" s="78">
        <v>1.4E-3</v>
      </c>
      <c r="N21" s="78">
        <v>2.98E-2</v>
      </c>
      <c r="O21" s="78">
        <v>4.7999999999999996E-3</v>
      </c>
    </row>
    <row r="22" spans="2:15">
      <c r="B22" t="s">
        <v>665</v>
      </c>
      <c r="C22" t="s">
        <v>666</v>
      </c>
      <c r="D22" t="s">
        <v>100</v>
      </c>
      <c r="E22" t="s">
        <v>123</v>
      </c>
      <c r="F22" t="s">
        <v>667</v>
      </c>
      <c r="G22" t="s">
        <v>311</v>
      </c>
      <c r="H22" t="s">
        <v>102</v>
      </c>
      <c r="I22" s="77">
        <v>1177768</v>
      </c>
      <c r="J22" s="77">
        <v>1806</v>
      </c>
      <c r="K22" s="77">
        <v>0</v>
      </c>
      <c r="L22" s="77">
        <v>21270.49008</v>
      </c>
      <c r="M22" s="78">
        <v>1E-3</v>
      </c>
      <c r="N22" s="78">
        <v>3.1E-2</v>
      </c>
      <c r="O22" s="78">
        <v>5.0000000000000001E-3</v>
      </c>
    </row>
    <row r="23" spans="2:15">
      <c r="B23" t="s">
        <v>668</v>
      </c>
      <c r="C23" t="s">
        <v>669</v>
      </c>
      <c r="D23" t="s">
        <v>100</v>
      </c>
      <c r="E23" t="s">
        <v>123</v>
      </c>
      <c r="F23" t="s">
        <v>310</v>
      </c>
      <c r="G23" t="s">
        <v>311</v>
      </c>
      <c r="H23" t="s">
        <v>102</v>
      </c>
      <c r="I23" s="77">
        <v>1820481</v>
      </c>
      <c r="J23" s="77">
        <v>3062</v>
      </c>
      <c r="K23" s="77">
        <v>0</v>
      </c>
      <c r="L23" s="77">
        <v>55743.128219999999</v>
      </c>
      <c r="M23" s="78">
        <v>1.1000000000000001E-3</v>
      </c>
      <c r="N23" s="78">
        <v>8.1299999999999997E-2</v>
      </c>
      <c r="O23" s="78">
        <v>1.2999999999999999E-2</v>
      </c>
    </row>
    <row r="24" spans="2:15">
      <c r="B24" t="s">
        <v>670</v>
      </c>
      <c r="C24" t="s">
        <v>671</v>
      </c>
      <c r="D24" t="s">
        <v>100</v>
      </c>
      <c r="E24" t="s">
        <v>123</v>
      </c>
      <c r="F24" t="s">
        <v>672</v>
      </c>
      <c r="G24" t="s">
        <v>311</v>
      </c>
      <c r="H24" t="s">
        <v>102</v>
      </c>
      <c r="I24" s="77">
        <v>105959</v>
      </c>
      <c r="J24" s="77">
        <v>12550</v>
      </c>
      <c r="K24" s="77">
        <v>0</v>
      </c>
      <c r="L24" s="77">
        <v>13297.854499999999</v>
      </c>
      <c r="M24" s="78">
        <v>4.0000000000000002E-4</v>
      </c>
      <c r="N24" s="78">
        <v>1.9400000000000001E-2</v>
      </c>
      <c r="O24" s="78">
        <v>3.0999999999999999E-3</v>
      </c>
    </row>
    <row r="25" spans="2:15">
      <c r="B25" t="s">
        <v>673</v>
      </c>
      <c r="C25" t="s">
        <v>674</v>
      </c>
      <c r="D25" t="s">
        <v>100</v>
      </c>
      <c r="E25" t="s">
        <v>123</v>
      </c>
      <c r="F25" t="s">
        <v>337</v>
      </c>
      <c r="G25" t="s">
        <v>311</v>
      </c>
      <c r="H25" t="s">
        <v>102</v>
      </c>
      <c r="I25" s="77">
        <v>1195937</v>
      </c>
      <c r="J25" s="77">
        <v>3025</v>
      </c>
      <c r="K25" s="77">
        <v>0</v>
      </c>
      <c r="L25" s="77">
        <v>36177.094250000002</v>
      </c>
      <c r="M25" s="78">
        <v>8.9999999999999998E-4</v>
      </c>
      <c r="N25" s="78">
        <v>5.28E-2</v>
      </c>
      <c r="O25" s="78">
        <v>8.5000000000000006E-3</v>
      </c>
    </row>
    <row r="26" spans="2:15">
      <c r="B26" t="s">
        <v>675</v>
      </c>
      <c r="C26" t="s">
        <v>676</v>
      </c>
      <c r="D26" t="s">
        <v>100</v>
      </c>
      <c r="E26" t="s">
        <v>123</v>
      </c>
      <c r="F26" t="s">
        <v>597</v>
      </c>
      <c r="G26" t="s">
        <v>598</v>
      </c>
      <c r="H26" t="s">
        <v>102</v>
      </c>
      <c r="I26" s="77">
        <v>4174</v>
      </c>
      <c r="J26" s="77">
        <v>138200</v>
      </c>
      <c r="K26" s="77">
        <v>151.54829000000001</v>
      </c>
      <c r="L26" s="77">
        <v>5920.0162899999996</v>
      </c>
      <c r="M26" s="78">
        <v>5.0000000000000001E-4</v>
      </c>
      <c r="N26" s="78">
        <v>8.6E-3</v>
      </c>
      <c r="O26" s="78">
        <v>1.4E-3</v>
      </c>
    </row>
    <row r="27" spans="2:15">
      <c r="B27" t="s">
        <v>677</v>
      </c>
      <c r="C27" t="s">
        <v>678</v>
      </c>
      <c r="D27" t="s">
        <v>100</v>
      </c>
      <c r="E27" t="s">
        <v>123</v>
      </c>
      <c r="F27" t="s">
        <v>679</v>
      </c>
      <c r="G27" t="s">
        <v>620</v>
      </c>
      <c r="H27" t="s">
        <v>102</v>
      </c>
      <c r="I27" s="77">
        <v>19969</v>
      </c>
      <c r="J27" s="77">
        <v>56000</v>
      </c>
      <c r="K27" s="77">
        <v>0</v>
      </c>
      <c r="L27" s="77">
        <v>11182.64</v>
      </c>
      <c r="M27" s="78">
        <v>1.1000000000000001E-3</v>
      </c>
      <c r="N27" s="78">
        <v>1.6299999999999999E-2</v>
      </c>
      <c r="O27" s="78">
        <v>2.5999999999999999E-3</v>
      </c>
    </row>
    <row r="28" spans="2:15">
      <c r="B28" t="s">
        <v>680</v>
      </c>
      <c r="C28" t="s">
        <v>681</v>
      </c>
      <c r="D28" t="s">
        <v>100</v>
      </c>
      <c r="E28" t="s">
        <v>123</v>
      </c>
      <c r="F28" t="s">
        <v>682</v>
      </c>
      <c r="G28" t="s">
        <v>620</v>
      </c>
      <c r="H28" t="s">
        <v>102</v>
      </c>
      <c r="I28" s="77">
        <v>829996</v>
      </c>
      <c r="J28" s="77">
        <v>857</v>
      </c>
      <c r="K28" s="77">
        <v>0</v>
      </c>
      <c r="L28" s="77">
        <v>7113.0657199999996</v>
      </c>
      <c r="M28" s="78">
        <v>6.9999999999999999E-4</v>
      </c>
      <c r="N28" s="78">
        <v>1.04E-2</v>
      </c>
      <c r="O28" s="78">
        <v>1.6999999999999999E-3</v>
      </c>
    </row>
    <row r="29" spans="2:15">
      <c r="B29" t="s">
        <v>683</v>
      </c>
      <c r="C29" t="s">
        <v>684</v>
      </c>
      <c r="D29" t="s">
        <v>100</v>
      </c>
      <c r="E29" t="s">
        <v>123</v>
      </c>
      <c r="F29" t="s">
        <v>512</v>
      </c>
      <c r="G29" t="s">
        <v>406</v>
      </c>
      <c r="H29" t="s">
        <v>102</v>
      </c>
      <c r="I29" s="77">
        <v>439642</v>
      </c>
      <c r="J29" s="77">
        <v>2880</v>
      </c>
      <c r="K29" s="77">
        <v>0</v>
      </c>
      <c r="L29" s="77">
        <v>12661.6896</v>
      </c>
      <c r="M29" s="78">
        <v>2.9999999999999997E-4</v>
      </c>
      <c r="N29" s="78">
        <v>1.8499999999999999E-2</v>
      </c>
      <c r="O29" s="78">
        <v>3.0000000000000001E-3</v>
      </c>
    </row>
    <row r="30" spans="2:15">
      <c r="B30" t="s">
        <v>685</v>
      </c>
      <c r="C30" t="s">
        <v>686</v>
      </c>
      <c r="D30" t="s">
        <v>100</v>
      </c>
      <c r="E30" t="s">
        <v>123</v>
      </c>
      <c r="F30" t="s">
        <v>687</v>
      </c>
      <c r="G30" t="s">
        <v>688</v>
      </c>
      <c r="H30" t="s">
        <v>102</v>
      </c>
      <c r="I30" s="77">
        <v>13261</v>
      </c>
      <c r="J30" s="77">
        <v>30730</v>
      </c>
      <c r="K30" s="77">
        <v>0</v>
      </c>
      <c r="L30" s="77">
        <v>4075.1053000000002</v>
      </c>
      <c r="M30" s="78">
        <v>5.0000000000000001E-4</v>
      </c>
      <c r="N30" s="78">
        <v>5.8999999999999999E-3</v>
      </c>
      <c r="O30" s="78">
        <v>1E-3</v>
      </c>
    </row>
    <row r="31" spans="2:15">
      <c r="B31" t="s">
        <v>689</v>
      </c>
      <c r="C31" t="s">
        <v>690</v>
      </c>
      <c r="D31" t="s">
        <v>100</v>
      </c>
      <c r="E31" t="s">
        <v>123</v>
      </c>
      <c r="F31" t="s">
        <v>498</v>
      </c>
      <c r="G31" t="s">
        <v>499</v>
      </c>
      <c r="H31" t="s">
        <v>102</v>
      </c>
      <c r="I31" s="77">
        <v>75639</v>
      </c>
      <c r="J31" s="77">
        <v>8477</v>
      </c>
      <c r="K31" s="77">
        <v>0</v>
      </c>
      <c r="L31" s="77">
        <v>6411.9180299999998</v>
      </c>
      <c r="M31" s="78">
        <v>5.9999999999999995E-4</v>
      </c>
      <c r="N31" s="78">
        <v>9.4000000000000004E-3</v>
      </c>
      <c r="O31" s="78">
        <v>1.5E-3</v>
      </c>
    </row>
    <row r="32" spans="2:15">
      <c r="B32" t="s">
        <v>691</v>
      </c>
      <c r="C32" t="s">
        <v>692</v>
      </c>
      <c r="D32" t="s">
        <v>100</v>
      </c>
      <c r="E32" t="s">
        <v>123</v>
      </c>
      <c r="F32" t="s">
        <v>560</v>
      </c>
      <c r="G32" t="s">
        <v>561</v>
      </c>
      <c r="H32" t="s">
        <v>102</v>
      </c>
      <c r="I32" s="77">
        <v>170375</v>
      </c>
      <c r="J32" s="77">
        <v>2890</v>
      </c>
      <c r="K32" s="77">
        <v>0</v>
      </c>
      <c r="L32" s="77">
        <v>4923.8374999999996</v>
      </c>
      <c r="M32" s="78">
        <v>5.0000000000000001E-4</v>
      </c>
      <c r="N32" s="78">
        <v>7.1999999999999998E-3</v>
      </c>
      <c r="O32" s="78">
        <v>1.1999999999999999E-3</v>
      </c>
    </row>
    <row r="33" spans="2:15">
      <c r="B33" t="s">
        <v>693</v>
      </c>
      <c r="C33" t="s">
        <v>694</v>
      </c>
      <c r="D33" t="s">
        <v>100</v>
      </c>
      <c r="E33" t="s">
        <v>123</v>
      </c>
      <c r="F33" t="s">
        <v>374</v>
      </c>
      <c r="G33" t="s">
        <v>356</v>
      </c>
      <c r="H33" t="s">
        <v>102</v>
      </c>
      <c r="I33" s="77">
        <v>71018.429999999993</v>
      </c>
      <c r="J33" s="77">
        <v>5653</v>
      </c>
      <c r="K33" s="77">
        <v>0</v>
      </c>
      <c r="L33" s="77">
        <v>4014.6718479000001</v>
      </c>
      <c r="M33" s="78">
        <v>5.0000000000000001E-4</v>
      </c>
      <c r="N33" s="78">
        <v>5.8999999999999999E-3</v>
      </c>
      <c r="O33" s="78">
        <v>8.9999999999999998E-4</v>
      </c>
    </row>
    <row r="34" spans="2:15">
      <c r="B34" t="s">
        <v>695</v>
      </c>
      <c r="C34" t="s">
        <v>696</v>
      </c>
      <c r="D34" t="s">
        <v>100</v>
      </c>
      <c r="E34" t="s">
        <v>123</v>
      </c>
      <c r="F34" t="s">
        <v>411</v>
      </c>
      <c r="G34" t="s">
        <v>356</v>
      </c>
      <c r="H34" t="s">
        <v>102</v>
      </c>
      <c r="I34" s="77">
        <v>186736</v>
      </c>
      <c r="J34" s="77">
        <v>4275</v>
      </c>
      <c r="K34" s="77">
        <v>0</v>
      </c>
      <c r="L34" s="77">
        <v>7982.9639999999999</v>
      </c>
      <c r="M34" s="78">
        <v>1E-3</v>
      </c>
      <c r="N34" s="78">
        <v>1.1599999999999999E-2</v>
      </c>
      <c r="O34" s="78">
        <v>1.9E-3</v>
      </c>
    </row>
    <row r="35" spans="2:15">
      <c r="B35" t="s">
        <v>697</v>
      </c>
      <c r="C35" t="s">
        <v>698</v>
      </c>
      <c r="D35" t="s">
        <v>100</v>
      </c>
      <c r="E35" t="s">
        <v>123</v>
      </c>
      <c r="F35" t="s">
        <v>699</v>
      </c>
      <c r="G35" t="s">
        <v>356</v>
      </c>
      <c r="H35" t="s">
        <v>102</v>
      </c>
      <c r="I35" s="77">
        <v>311628</v>
      </c>
      <c r="J35" s="77">
        <v>2051</v>
      </c>
      <c r="K35" s="77">
        <v>0</v>
      </c>
      <c r="L35" s="77">
        <v>6391.49028</v>
      </c>
      <c r="M35" s="78">
        <v>6.9999999999999999E-4</v>
      </c>
      <c r="N35" s="78">
        <v>9.2999999999999992E-3</v>
      </c>
      <c r="O35" s="78">
        <v>1.5E-3</v>
      </c>
    </row>
    <row r="36" spans="2:15">
      <c r="B36" t="s">
        <v>700</v>
      </c>
      <c r="C36" t="s">
        <v>701</v>
      </c>
      <c r="D36" t="s">
        <v>100</v>
      </c>
      <c r="E36" t="s">
        <v>123</v>
      </c>
      <c r="F36" t="s">
        <v>414</v>
      </c>
      <c r="G36" t="s">
        <v>356</v>
      </c>
      <c r="H36" t="s">
        <v>102</v>
      </c>
      <c r="I36" s="77">
        <v>33297</v>
      </c>
      <c r="J36" s="77">
        <v>39880</v>
      </c>
      <c r="K36" s="77">
        <v>0</v>
      </c>
      <c r="L36" s="77">
        <v>13278.8436</v>
      </c>
      <c r="M36" s="78">
        <v>1.4E-3</v>
      </c>
      <c r="N36" s="78">
        <v>1.9400000000000001E-2</v>
      </c>
      <c r="O36" s="78">
        <v>3.0999999999999999E-3</v>
      </c>
    </row>
    <row r="37" spans="2:15">
      <c r="B37" t="s">
        <v>702</v>
      </c>
      <c r="C37" t="s">
        <v>703</v>
      </c>
      <c r="D37" t="s">
        <v>100</v>
      </c>
      <c r="E37" t="s">
        <v>123</v>
      </c>
      <c r="F37" t="s">
        <v>386</v>
      </c>
      <c r="G37" t="s">
        <v>356</v>
      </c>
      <c r="H37" t="s">
        <v>102</v>
      </c>
      <c r="I37" s="77">
        <v>588051.15</v>
      </c>
      <c r="J37" s="77">
        <v>1051</v>
      </c>
      <c r="K37" s="77">
        <v>0</v>
      </c>
      <c r="L37" s="77">
        <v>6180.4175864999997</v>
      </c>
      <c r="M37" s="78">
        <v>6.9999999999999999E-4</v>
      </c>
      <c r="N37" s="78">
        <v>8.9999999999999993E-3</v>
      </c>
      <c r="O37" s="78">
        <v>1.4E-3</v>
      </c>
    </row>
    <row r="38" spans="2:15">
      <c r="B38" t="s">
        <v>704</v>
      </c>
      <c r="C38" t="s">
        <v>705</v>
      </c>
      <c r="D38" t="s">
        <v>100</v>
      </c>
      <c r="E38" t="s">
        <v>123</v>
      </c>
      <c r="F38" t="s">
        <v>393</v>
      </c>
      <c r="G38" t="s">
        <v>356</v>
      </c>
      <c r="H38" t="s">
        <v>102</v>
      </c>
      <c r="I38" s="77">
        <v>36358</v>
      </c>
      <c r="J38" s="77">
        <v>24000</v>
      </c>
      <c r="K38" s="77">
        <v>0</v>
      </c>
      <c r="L38" s="77">
        <v>8725.92</v>
      </c>
      <c r="M38" s="78">
        <v>8.0000000000000004E-4</v>
      </c>
      <c r="N38" s="78">
        <v>1.2699999999999999E-2</v>
      </c>
      <c r="O38" s="78">
        <v>2E-3</v>
      </c>
    </row>
    <row r="39" spans="2:15">
      <c r="B39" t="s">
        <v>706</v>
      </c>
      <c r="C39" t="s">
        <v>707</v>
      </c>
      <c r="D39" t="s">
        <v>100</v>
      </c>
      <c r="E39" t="s">
        <v>123</v>
      </c>
      <c r="F39" t="s">
        <v>364</v>
      </c>
      <c r="G39" t="s">
        <v>356</v>
      </c>
      <c r="H39" t="s">
        <v>102</v>
      </c>
      <c r="I39" s="77">
        <v>30906</v>
      </c>
      <c r="J39" s="77">
        <v>24420</v>
      </c>
      <c r="K39" s="77">
        <v>0</v>
      </c>
      <c r="L39" s="77">
        <v>7547.2452000000003</v>
      </c>
      <c r="M39" s="78">
        <v>2.9999999999999997E-4</v>
      </c>
      <c r="N39" s="78">
        <v>1.0999999999999999E-2</v>
      </c>
      <c r="O39" s="78">
        <v>1.8E-3</v>
      </c>
    </row>
    <row r="40" spans="2:15">
      <c r="B40" t="s">
        <v>708</v>
      </c>
      <c r="C40" t="s">
        <v>709</v>
      </c>
      <c r="D40" t="s">
        <v>100</v>
      </c>
      <c r="E40" t="s">
        <v>123</v>
      </c>
      <c r="F40" t="s">
        <v>632</v>
      </c>
      <c r="G40" t="s">
        <v>710</v>
      </c>
      <c r="H40" t="s">
        <v>102</v>
      </c>
      <c r="I40" s="77">
        <v>232279</v>
      </c>
      <c r="J40" s="77">
        <v>2740</v>
      </c>
      <c r="K40" s="77">
        <v>0</v>
      </c>
      <c r="L40" s="77">
        <v>6364.4445999999998</v>
      </c>
      <c r="M40" s="78">
        <v>2.0000000000000001E-4</v>
      </c>
      <c r="N40" s="78">
        <v>9.2999999999999992E-3</v>
      </c>
      <c r="O40" s="78">
        <v>1.5E-3</v>
      </c>
    </row>
    <row r="41" spans="2:15">
      <c r="B41" t="s">
        <v>711</v>
      </c>
      <c r="C41" t="s">
        <v>712</v>
      </c>
      <c r="D41" t="s">
        <v>100</v>
      </c>
      <c r="E41" t="s">
        <v>123</v>
      </c>
      <c r="F41" t="s">
        <v>713</v>
      </c>
      <c r="G41" t="s">
        <v>129</v>
      </c>
      <c r="H41" t="s">
        <v>102</v>
      </c>
      <c r="I41" s="77">
        <v>22363</v>
      </c>
      <c r="J41" s="77">
        <v>67960</v>
      </c>
      <c r="K41" s="77">
        <v>0</v>
      </c>
      <c r="L41" s="77">
        <v>15197.8948</v>
      </c>
      <c r="M41" s="78">
        <v>2.9999999999999997E-4</v>
      </c>
      <c r="N41" s="78">
        <v>2.2200000000000001E-2</v>
      </c>
      <c r="O41" s="78">
        <v>3.5999999999999999E-3</v>
      </c>
    </row>
    <row r="42" spans="2:15">
      <c r="B42" t="s">
        <v>714</v>
      </c>
      <c r="C42" t="s">
        <v>715</v>
      </c>
      <c r="D42" t="s">
        <v>100</v>
      </c>
      <c r="E42" t="s">
        <v>123</v>
      </c>
      <c r="F42" t="s">
        <v>526</v>
      </c>
      <c r="G42" t="s">
        <v>132</v>
      </c>
      <c r="H42" t="s">
        <v>102</v>
      </c>
      <c r="I42" s="77">
        <v>1490434</v>
      </c>
      <c r="J42" s="77">
        <v>584.1</v>
      </c>
      <c r="K42" s="77">
        <v>158.44521</v>
      </c>
      <c r="L42" s="77">
        <v>8864.0702039999996</v>
      </c>
      <c r="M42" s="78">
        <v>5.0000000000000001E-4</v>
      </c>
      <c r="N42" s="78">
        <v>1.29E-2</v>
      </c>
      <c r="O42" s="78">
        <v>2.0999999999999999E-3</v>
      </c>
    </row>
    <row r="43" spans="2:15">
      <c r="B43" s="79" t="s">
        <v>716</v>
      </c>
      <c r="E43" s="16"/>
      <c r="F43" s="16"/>
      <c r="G43" s="16"/>
      <c r="I43" s="81">
        <v>5848768.5199999996</v>
      </c>
      <c r="K43" s="81">
        <v>0</v>
      </c>
      <c r="L43" s="81">
        <v>125341.1936878</v>
      </c>
      <c r="N43" s="80">
        <v>0.18279999999999999</v>
      </c>
      <c r="O43" s="80">
        <v>2.93E-2</v>
      </c>
    </row>
    <row r="44" spans="2:15">
      <c r="B44" t="s">
        <v>717</v>
      </c>
      <c r="C44" t="s">
        <v>718</v>
      </c>
      <c r="D44" t="s">
        <v>100</v>
      </c>
      <c r="E44" t="s">
        <v>123</v>
      </c>
      <c r="F44" t="s">
        <v>571</v>
      </c>
      <c r="G44" t="s">
        <v>572</v>
      </c>
      <c r="H44" t="s">
        <v>102</v>
      </c>
      <c r="I44" s="77">
        <v>1051996</v>
      </c>
      <c r="J44" s="77">
        <v>757.3</v>
      </c>
      <c r="K44" s="77">
        <v>0</v>
      </c>
      <c r="L44" s="77">
        <v>7966.7657079999999</v>
      </c>
      <c r="M44" s="78">
        <v>1E-3</v>
      </c>
      <c r="N44" s="78">
        <v>1.1599999999999999E-2</v>
      </c>
      <c r="O44" s="78">
        <v>1.9E-3</v>
      </c>
    </row>
    <row r="45" spans="2:15">
      <c r="B45" t="s">
        <v>719</v>
      </c>
      <c r="C45" t="s">
        <v>720</v>
      </c>
      <c r="D45" t="s">
        <v>100</v>
      </c>
      <c r="E45" t="s">
        <v>123</v>
      </c>
      <c r="F45" t="s">
        <v>721</v>
      </c>
      <c r="G45" t="s">
        <v>517</v>
      </c>
      <c r="H45" t="s">
        <v>102</v>
      </c>
      <c r="I45" s="77">
        <v>242942</v>
      </c>
      <c r="J45" s="77">
        <v>6077</v>
      </c>
      <c r="K45" s="77">
        <v>0</v>
      </c>
      <c r="L45" s="77">
        <v>14763.58534</v>
      </c>
      <c r="M45" s="78">
        <v>3.3E-3</v>
      </c>
      <c r="N45" s="78">
        <v>2.1499999999999998E-2</v>
      </c>
      <c r="O45" s="78">
        <v>3.3999999999999998E-3</v>
      </c>
    </row>
    <row r="46" spans="2:15">
      <c r="B46" t="s">
        <v>722</v>
      </c>
      <c r="C46" t="s">
        <v>723</v>
      </c>
      <c r="D46" t="s">
        <v>100</v>
      </c>
      <c r="E46" t="s">
        <v>123</v>
      </c>
      <c r="F46" t="s">
        <v>724</v>
      </c>
      <c r="G46" t="s">
        <v>430</v>
      </c>
      <c r="H46" t="s">
        <v>102</v>
      </c>
      <c r="I46" s="77">
        <v>54588</v>
      </c>
      <c r="J46" s="77">
        <v>15510</v>
      </c>
      <c r="K46" s="77">
        <v>0</v>
      </c>
      <c r="L46" s="77">
        <v>8466.5987999999998</v>
      </c>
      <c r="M46" s="78">
        <v>4.3E-3</v>
      </c>
      <c r="N46" s="78">
        <v>1.24E-2</v>
      </c>
      <c r="O46" s="78">
        <v>2E-3</v>
      </c>
    </row>
    <row r="47" spans="2:15">
      <c r="B47" t="s">
        <v>725</v>
      </c>
      <c r="C47" t="s">
        <v>726</v>
      </c>
      <c r="D47" t="s">
        <v>100</v>
      </c>
      <c r="E47" t="s">
        <v>123</v>
      </c>
      <c r="F47" t="s">
        <v>548</v>
      </c>
      <c r="G47" t="s">
        <v>430</v>
      </c>
      <c r="H47" t="s">
        <v>102</v>
      </c>
      <c r="I47" s="77">
        <v>22091</v>
      </c>
      <c r="J47" s="77">
        <v>24300</v>
      </c>
      <c r="K47" s="77">
        <v>0</v>
      </c>
      <c r="L47" s="77">
        <v>5368.1130000000003</v>
      </c>
      <c r="M47" s="78">
        <v>1.1999999999999999E-3</v>
      </c>
      <c r="N47" s="78">
        <v>7.7999999999999996E-3</v>
      </c>
      <c r="O47" s="78">
        <v>1.2999999999999999E-3</v>
      </c>
    </row>
    <row r="48" spans="2:15">
      <c r="B48" t="s">
        <v>727</v>
      </c>
      <c r="C48" t="s">
        <v>728</v>
      </c>
      <c r="D48" t="s">
        <v>100</v>
      </c>
      <c r="E48" t="s">
        <v>123</v>
      </c>
      <c r="F48" t="s">
        <v>729</v>
      </c>
      <c r="G48" t="s">
        <v>430</v>
      </c>
      <c r="H48" t="s">
        <v>102</v>
      </c>
      <c r="I48" s="77">
        <v>502538</v>
      </c>
      <c r="J48" s="77">
        <v>1887</v>
      </c>
      <c r="K48" s="77">
        <v>0</v>
      </c>
      <c r="L48" s="77">
        <v>9482.8920600000001</v>
      </c>
      <c r="M48" s="78">
        <v>8.3000000000000001E-3</v>
      </c>
      <c r="N48" s="78">
        <v>1.38E-2</v>
      </c>
      <c r="O48" s="78">
        <v>2.2000000000000001E-3</v>
      </c>
    </row>
    <row r="49" spans="2:15">
      <c r="B49" t="s">
        <v>730</v>
      </c>
      <c r="C49" t="s">
        <v>731</v>
      </c>
      <c r="D49" t="s">
        <v>100</v>
      </c>
      <c r="E49" t="s">
        <v>123</v>
      </c>
      <c r="F49" t="s">
        <v>732</v>
      </c>
      <c r="G49" t="s">
        <v>598</v>
      </c>
      <c r="H49" t="s">
        <v>102</v>
      </c>
      <c r="I49" s="77">
        <v>21669</v>
      </c>
      <c r="J49" s="77">
        <v>21300</v>
      </c>
      <c r="K49" s="77">
        <v>0</v>
      </c>
      <c r="L49" s="77">
        <v>4615.4970000000003</v>
      </c>
      <c r="M49" s="78">
        <v>5.9999999999999995E-4</v>
      </c>
      <c r="N49" s="78">
        <v>6.7000000000000002E-3</v>
      </c>
      <c r="O49" s="78">
        <v>1.1000000000000001E-3</v>
      </c>
    </row>
    <row r="50" spans="2:15">
      <c r="B50" t="s">
        <v>733</v>
      </c>
      <c r="C50" t="s">
        <v>734</v>
      </c>
      <c r="D50" t="s">
        <v>100</v>
      </c>
      <c r="E50" t="s">
        <v>123</v>
      </c>
      <c r="F50" t="s">
        <v>619</v>
      </c>
      <c r="G50" t="s">
        <v>620</v>
      </c>
      <c r="H50" t="s">
        <v>102</v>
      </c>
      <c r="I50" s="77">
        <v>1415653.8</v>
      </c>
      <c r="J50" s="77">
        <v>121.6</v>
      </c>
      <c r="K50" s="77">
        <v>0</v>
      </c>
      <c r="L50" s="77">
        <v>1721.4350208000001</v>
      </c>
      <c r="M50" s="78">
        <v>5.0000000000000001E-4</v>
      </c>
      <c r="N50" s="78">
        <v>2.5000000000000001E-3</v>
      </c>
      <c r="O50" s="78">
        <v>4.0000000000000002E-4</v>
      </c>
    </row>
    <row r="51" spans="2:15">
      <c r="B51" t="s">
        <v>735</v>
      </c>
      <c r="C51" t="s">
        <v>736</v>
      </c>
      <c r="D51" t="s">
        <v>100</v>
      </c>
      <c r="E51" t="s">
        <v>123</v>
      </c>
      <c r="F51" t="s">
        <v>737</v>
      </c>
      <c r="G51" t="s">
        <v>738</v>
      </c>
      <c r="H51" t="s">
        <v>102</v>
      </c>
      <c r="I51" s="77">
        <v>13748</v>
      </c>
      <c r="J51" s="77">
        <v>34750</v>
      </c>
      <c r="K51" s="77">
        <v>0</v>
      </c>
      <c r="L51" s="77">
        <v>4777.43</v>
      </c>
      <c r="M51" s="78">
        <v>8.9999999999999998E-4</v>
      </c>
      <c r="N51" s="78">
        <v>7.0000000000000001E-3</v>
      </c>
      <c r="O51" s="78">
        <v>1.1000000000000001E-3</v>
      </c>
    </row>
    <row r="52" spans="2:15">
      <c r="B52" t="s">
        <v>739</v>
      </c>
      <c r="C52" t="s">
        <v>740</v>
      </c>
      <c r="D52" t="s">
        <v>100</v>
      </c>
      <c r="E52" t="s">
        <v>123</v>
      </c>
      <c r="F52" t="s">
        <v>741</v>
      </c>
      <c r="G52" t="s">
        <v>435</v>
      </c>
      <c r="H52" t="s">
        <v>102</v>
      </c>
      <c r="I52" s="77">
        <v>140953</v>
      </c>
      <c r="J52" s="77">
        <v>4772</v>
      </c>
      <c r="K52" s="77">
        <v>0</v>
      </c>
      <c r="L52" s="77">
        <v>6726.2771599999996</v>
      </c>
      <c r="M52" s="78">
        <v>2.5000000000000001E-3</v>
      </c>
      <c r="N52" s="78">
        <v>9.7999999999999997E-3</v>
      </c>
      <c r="O52" s="78">
        <v>1.6000000000000001E-3</v>
      </c>
    </row>
    <row r="53" spans="2:15">
      <c r="B53" t="s">
        <v>742</v>
      </c>
      <c r="C53" t="s">
        <v>743</v>
      </c>
      <c r="D53" t="s">
        <v>100</v>
      </c>
      <c r="E53" t="s">
        <v>123</v>
      </c>
      <c r="F53" t="s">
        <v>434</v>
      </c>
      <c r="G53" t="s">
        <v>435</v>
      </c>
      <c r="H53" t="s">
        <v>102</v>
      </c>
      <c r="I53" s="77">
        <v>357288</v>
      </c>
      <c r="J53" s="77">
        <v>1660</v>
      </c>
      <c r="K53" s="77">
        <v>0</v>
      </c>
      <c r="L53" s="77">
        <v>5930.9808000000003</v>
      </c>
      <c r="M53" s="78">
        <v>2.0999999999999999E-3</v>
      </c>
      <c r="N53" s="78">
        <v>8.6999999999999994E-3</v>
      </c>
      <c r="O53" s="78">
        <v>1.4E-3</v>
      </c>
    </row>
    <row r="54" spans="2:15">
      <c r="B54" t="s">
        <v>744</v>
      </c>
      <c r="C54" t="s">
        <v>745</v>
      </c>
      <c r="D54" t="s">
        <v>100</v>
      </c>
      <c r="E54" t="s">
        <v>123</v>
      </c>
      <c r="F54" t="s">
        <v>520</v>
      </c>
      <c r="G54" t="s">
        <v>435</v>
      </c>
      <c r="H54" t="s">
        <v>102</v>
      </c>
      <c r="I54" s="77">
        <v>100496</v>
      </c>
      <c r="J54" s="77">
        <v>5000</v>
      </c>
      <c r="K54" s="77">
        <v>0</v>
      </c>
      <c r="L54" s="77">
        <v>5024.8</v>
      </c>
      <c r="M54" s="78">
        <v>1.4E-3</v>
      </c>
      <c r="N54" s="78">
        <v>7.3000000000000001E-3</v>
      </c>
      <c r="O54" s="78">
        <v>1.1999999999999999E-3</v>
      </c>
    </row>
    <row r="55" spans="2:15">
      <c r="B55" t="s">
        <v>746</v>
      </c>
      <c r="C55" t="s">
        <v>747</v>
      </c>
      <c r="D55" t="s">
        <v>100</v>
      </c>
      <c r="E55" t="s">
        <v>123</v>
      </c>
      <c r="F55" t="s">
        <v>748</v>
      </c>
      <c r="G55" t="s">
        <v>356</v>
      </c>
      <c r="H55" t="s">
        <v>102</v>
      </c>
      <c r="I55" s="77">
        <v>209943</v>
      </c>
      <c r="J55" s="77">
        <v>1805</v>
      </c>
      <c r="K55" s="77">
        <v>0</v>
      </c>
      <c r="L55" s="77">
        <v>3789.4711499999999</v>
      </c>
      <c r="M55" s="78">
        <v>1.1000000000000001E-3</v>
      </c>
      <c r="N55" s="78">
        <v>5.4999999999999997E-3</v>
      </c>
      <c r="O55" s="78">
        <v>8.9999999999999998E-4</v>
      </c>
    </row>
    <row r="56" spans="2:15">
      <c r="B56" t="s">
        <v>749</v>
      </c>
      <c r="C56" t="s">
        <v>750</v>
      </c>
      <c r="D56" t="s">
        <v>100</v>
      </c>
      <c r="E56" t="s">
        <v>123</v>
      </c>
      <c r="F56" t="s">
        <v>751</v>
      </c>
      <c r="G56" t="s">
        <v>356</v>
      </c>
      <c r="H56" t="s">
        <v>102</v>
      </c>
      <c r="I56" s="77">
        <v>24510</v>
      </c>
      <c r="J56" s="77">
        <v>10440</v>
      </c>
      <c r="K56" s="77">
        <v>0</v>
      </c>
      <c r="L56" s="77">
        <v>2558.8440000000001</v>
      </c>
      <c r="M56" s="78">
        <v>6.9999999999999999E-4</v>
      </c>
      <c r="N56" s="78">
        <v>3.7000000000000002E-3</v>
      </c>
      <c r="O56" s="78">
        <v>5.9999999999999995E-4</v>
      </c>
    </row>
    <row r="57" spans="2:15">
      <c r="B57" t="s">
        <v>752</v>
      </c>
      <c r="C57" t="s">
        <v>753</v>
      </c>
      <c r="D57" t="s">
        <v>100</v>
      </c>
      <c r="E57" t="s">
        <v>123</v>
      </c>
      <c r="F57" t="s">
        <v>754</v>
      </c>
      <c r="G57" t="s">
        <v>401</v>
      </c>
      <c r="H57" t="s">
        <v>102</v>
      </c>
      <c r="I57" s="77">
        <v>10632</v>
      </c>
      <c r="J57" s="77">
        <v>40220</v>
      </c>
      <c r="K57" s="77">
        <v>0</v>
      </c>
      <c r="L57" s="77">
        <v>4276.1904000000004</v>
      </c>
      <c r="M57" s="78">
        <v>8.0000000000000004E-4</v>
      </c>
      <c r="N57" s="78">
        <v>6.1999999999999998E-3</v>
      </c>
      <c r="O57" s="78">
        <v>1E-3</v>
      </c>
    </row>
    <row r="58" spans="2:15">
      <c r="B58" t="s">
        <v>755</v>
      </c>
      <c r="C58" t="s">
        <v>756</v>
      </c>
      <c r="D58" t="s">
        <v>100</v>
      </c>
      <c r="E58" t="s">
        <v>123</v>
      </c>
      <c r="F58" t="s">
        <v>400</v>
      </c>
      <c r="G58" t="s">
        <v>401</v>
      </c>
      <c r="H58" t="s">
        <v>102</v>
      </c>
      <c r="I58" s="77">
        <v>800555</v>
      </c>
      <c r="J58" s="77">
        <v>2235</v>
      </c>
      <c r="K58" s="77">
        <v>0</v>
      </c>
      <c r="L58" s="77">
        <v>17892.40425</v>
      </c>
      <c r="M58" s="78">
        <v>2.8999999999999998E-3</v>
      </c>
      <c r="N58" s="78">
        <v>2.6100000000000002E-2</v>
      </c>
      <c r="O58" s="78">
        <v>4.1999999999999997E-3</v>
      </c>
    </row>
    <row r="59" spans="2:15">
      <c r="B59" t="s">
        <v>757</v>
      </c>
      <c r="C59" t="s">
        <v>758</v>
      </c>
      <c r="D59" t="s">
        <v>100</v>
      </c>
      <c r="E59" t="s">
        <v>123</v>
      </c>
      <c r="F59" t="s">
        <v>759</v>
      </c>
      <c r="G59" t="s">
        <v>760</v>
      </c>
      <c r="H59" t="s">
        <v>102</v>
      </c>
      <c r="I59" s="77">
        <v>80740</v>
      </c>
      <c r="J59" s="77">
        <v>5400</v>
      </c>
      <c r="K59" s="77">
        <v>0</v>
      </c>
      <c r="L59" s="77">
        <v>4359.96</v>
      </c>
      <c r="M59" s="78">
        <v>1.1000000000000001E-3</v>
      </c>
      <c r="N59" s="78">
        <v>6.4000000000000003E-3</v>
      </c>
      <c r="O59" s="78">
        <v>1E-3</v>
      </c>
    </row>
    <row r="60" spans="2:15">
      <c r="B60" t="s">
        <v>761</v>
      </c>
      <c r="C60" t="s">
        <v>762</v>
      </c>
      <c r="D60" t="s">
        <v>100</v>
      </c>
      <c r="E60" t="s">
        <v>123</v>
      </c>
      <c r="F60" t="s">
        <v>763</v>
      </c>
      <c r="G60" t="s">
        <v>760</v>
      </c>
      <c r="H60" t="s">
        <v>102</v>
      </c>
      <c r="I60" s="77">
        <v>16910</v>
      </c>
      <c r="J60" s="77">
        <v>19100</v>
      </c>
      <c r="K60" s="77">
        <v>0</v>
      </c>
      <c r="L60" s="77">
        <v>3229.81</v>
      </c>
      <c r="M60" s="78">
        <v>6.9999999999999999E-4</v>
      </c>
      <c r="N60" s="78">
        <v>4.7000000000000002E-3</v>
      </c>
      <c r="O60" s="78">
        <v>8.0000000000000004E-4</v>
      </c>
    </row>
    <row r="61" spans="2:15">
      <c r="B61" t="s">
        <v>764</v>
      </c>
      <c r="C61" t="s">
        <v>765</v>
      </c>
      <c r="D61" t="s">
        <v>100</v>
      </c>
      <c r="E61" t="s">
        <v>123</v>
      </c>
      <c r="F61" t="s">
        <v>766</v>
      </c>
      <c r="G61" t="s">
        <v>760</v>
      </c>
      <c r="H61" t="s">
        <v>102</v>
      </c>
      <c r="I61" s="77">
        <v>18192</v>
      </c>
      <c r="J61" s="77">
        <v>29030</v>
      </c>
      <c r="K61" s="77">
        <v>0</v>
      </c>
      <c r="L61" s="77">
        <v>5281.1376</v>
      </c>
      <c r="M61" s="78">
        <v>1.1000000000000001E-3</v>
      </c>
      <c r="N61" s="78">
        <v>7.7000000000000002E-3</v>
      </c>
      <c r="O61" s="78">
        <v>1.1999999999999999E-3</v>
      </c>
    </row>
    <row r="62" spans="2:15">
      <c r="B62" t="s">
        <v>767</v>
      </c>
      <c r="C62" t="s">
        <v>768</v>
      </c>
      <c r="D62" t="s">
        <v>100</v>
      </c>
      <c r="E62" t="s">
        <v>123</v>
      </c>
      <c r="F62" t="s">
        <v>769</v>
      </c>
      <c r="G62" t="s">
        <v>508</v>
      </c>
      <c r="H62" t="s">
        <v>102</v>
      </c>
      <c r="I62" s="77">
        <v>390201</v>
      </c>
      <c r="J62" s="77">
        <v>771.3</v>
      </c>
      <c r="K62" s="77">
        <v>0</v>
      </c>
      <c r="L62" s="77">
        <v>3009.6203129999999</v>
      </c>
      <c r="M62" s="78">
        <v>2E-3</v>
      </c>
      <c r="N62" s="78">
        <v>4.4000000000000003E-3</v>
      </c>
      <c r="O62" s="78">
        <v>6.9999999999999999E-4</v>
      </c>
    </row>
    <row r="63" spans="2:15">
      <c r="B63" t="s">
        <v>770</v>
      </c>
      <c r="C63" t="s">
        <v>771</v>
      </c>
      <c r="D63" t="s">
        <v>100</v>
      </c>
      <c r="E63" t="s">
        <v>123</v>
      </c>
      <c r="F63" t="s">
        <v>507</v>
      </c>
      <c r="G63" t="s">
        <v>508</v>
      </c>
      <c r="H63" t="s">
        <v>102</v>
      </c>
      <c r="I63" s="77">
        <v>126323.72</v>
      </c>
      <c r="J63" s="77">
        <v>980</v>
      </c>
      <c r="K63" s="77">
        <v>0</v>
      </c>
      <c r="L63" s="77">
        <v>1237.972456</v>
      </c>
      <c r="M63" s="78">
        <v>5.9999999999999995E-4</v>
      </c>
      <c r="N63" s="78">
        <v>1.8E-3</v>
      </c>
      <c r="O63" s="78">
        <v>2.9999999999999997E-4</v>
      </c>
    </row>
    <row r="64" spans="2:15">
      <c r="B64" t="s">
        <v>772</v>
      </c>
      <c r="C64" t="s">
        <v>773</v>
      </c>
      <c r="D64" t="s">
        <v>100</v>
      </c>
      <c r="E64" t="s">
        <v>123</v>
      </c>
      <c r="F64" t="s">
        <v>774</v>
      </c>
      <c r="G64" t="s">
        <v>132</v>
      </c>
      <c r="H64" t="s">
        <v>102</v>
      </c>
      <c r="I64" s="77">
        <v>196601</v>
      </c>
      <c r="J64" s="77">
        <v>1815</v>
      </c>
      <c r="K64" s="77">
        <v>0</v>
      </c>
      <c r="L64" s="77">
        <v>3568.3081499999998</v>
      </c>
      <c r="M64" s="78">
        <v>1.1999999999999999E-3</v>
      </c>
      <c r="N64" s="78">
        <v>5.1999999999999998E-3</v>
      </c>
      <c r="O64" s="78">
        <v>8.0000000000000004E-4</v>
      </c>
    </row>
    <row r="65" spans="2:15">
      <c r="B65" t="s">
        <v>775</v>
      </c>
      <c r="C65" t="s">
        <v>776</v>
      </c>
      <c r="D65" t="s">
        <v>100</v>
      </c>
      <c r="E65" t="s">
        <v>123</v>
      </c>
      <c r="F65" t="s">
        <v>557</v>
      </c>
      <c r="G65" t="s">
        <v>132</v>
      </c>
      <c r="H65" t="s">
        <v>102</v>
      </c>
      <c r="I65" s="77">
        <v>50198</v>
      </c>
      <c r="J65" s="77">
        <v>2576</v>
      </c>
      <c r="K65" s="77">
        <v>0</v>
      </c>
      <c r="L65" s="77">
        <v>1293.1004800000001</v>
      </c>
      <c r="M65" s="78">
        <v>2.9999999999999997E-4</v>
      </c>
      <c r="N65" s="78">
        <v>1.9E-3</v>
      </c>
      <c r="O65" s="78">
        <v>2.9999999999999997E-4</v>
      </c>
    </row>
    <row r="66" spans="2:15">
      <c r="B66" s="79" t="s">
        <v>777</v>
      </c>
      <c r="E66" s="16"/>
      <c r="F66" s="16"/>
      <c r="G66" s="16"/>
      <c r="I66" s="81">
        <v>14165676</v>
      </c>
      <c r="K66" s="81">
        <v>0</v>
      </c>
      <c r="L66" s="81">
        <v>70330.366597</v>
      </c>
      <c r="N66" s="80">
        <v>0.1026</v>
      </c>
      <c r="O66" s="80">
        <v>1.6400000000000001E-2</v>
      </c>
    </row>
    <row r="67" spans="2:15">
      <c r="B67" t="s">
        <v>778</v>
      </c>
      <c r="C67" t="s">
        <v>779</v>
      </c>
      <c r="D67" t="s">
        <v>100</v>
      </c>
      <c r="E67" t="s">
        <v>123</v>
      </c>
      <c r="F67" t="s">
        <v>780</v>
      </c>
      <c r="G67" t="s">
        <v>572</v>
      </c>
      <c r="H67" t="s">
        <v>102</v>
      </c>
      <c r="I67" s="77">
        <v>1176000</v>
      </c>
      <c r="J67" s="77">
        <v>343.1</v>
      </c>
      <c r="K67" s="77">
        <v>0</v>
      </c>
      <c r="L67" s="77">
        <v>4034.8560000000002</v>
      </c>
      <c r="M67" s="78">
        <v>1.2999999999999999E-3</v>
      </c>
      <c r="N67" s="78">
        <v>5.8999999999999999E-3</v>
      </c>
      <c r="O67" s="78">
        <v>8.9999999999999998E-4</v>
      </c>
    </row>
    <row r="68" spans="2:15">
      <c r="B68" t="s">
        <v>781</v>
      </c>
      <c r="C68" t="s">
        <v>782</v>
      </c>
      <c r="D68" t="s">
        <v>100</v>
      </c>
      <c r="E68" t="s">
        <v>123</v>
      </c>
      <c r="F68" t="s">
        <v>783</v>
      </c>
      <c r="G68" t="s">
        <v>430</v>
      </c>
      <c r="H68" t="s">
        <v>102</v>
      </c>
      <c r="I68" s="77">
        <v>121550</v>
      </c>
      <c r="J68" s="77">
        <v>4300</v>
      </c>
      <c r="K68" s="77">
        <v>0</v>
      </c>
      <c r="L68" s="77">
        <v>5226.6499999999996</v>
      </c>
      <c r="M68" s="78">
        <v>2.2000000000000001E-3</v>
      </c>
      <c r="N68" s="78">
        <v>7.6E-3</v>
      </c>
      <c r="O68" s="78">
        <v>1.1999999999999999E-3</v>
      </c>
    </row>
    <row r="69" spans="2:15">
      <c r="B69" t="s">
        <v>784</v>
      </c>
      <c r="C69" t="s">
        <v>785</v>
      </c>
      <c r="D69" t="s">
        <v>100</v>
      </c>
      <c r="E69" t="s">
        <v>123</v>
      </c>
      <c r="F69" t="s">
        <v>786</v>
      </c>
      <c r="G69" t="s">
        <v>598</v>
      </c>
      <c r="H69" t="s">
        <v>102</v>
      </c>
      <c r="I69" s="77">
        <v>245000</v>
      </c>
      <c r="J69" s="77">
        <v>10010</v>
      </c>
      <c r="K69" s="77">
        <v>0</v>
      </c>
      <c r="L69" s="77">
        <v>24524.5</v>
      </c>
      <c r="M69" s="78">
        <v>6.13E-2</v>
      </c>
      <c r="N69" s="78">
        <v>3.5799999999999998E-2</v>
      </c>
      <c r="O69" s="78">
        <v>5.7000000000000002E-3</v>
      </c>
    </row>
    <row r="70" spans="2:15">
      <c r="B70" t="s">
        <v>787</v>
      </c>
      <c r="C70" t="s">
        <v>788</v>
      </c>
      <c r="D70" t="s">
        <v>100</v>
      </c>
      <c r="E70" t="s">
        <v>123</v>
      </c>
      <c r="F70" t="s">
        <v>789</v>
      </c>
      <c r="G70" t="s">
        <v>598</v>
      </c>
      <c r="H70" t="s">
        <v>102</v>
      </c>
      <c r="I70" s="77">
        <v>1977982</v>
      </c>
      <c r="J70" s="77">
        <v>646.4</v>
      </c>
      <c r="K70" s="77">
        <v>0</v>
      </c>
      <c r="L70" s="77">
        <v>12785.675648</v>
      </c>
      <c r="M70" s="78">
        <v>1.2999999999999999E-2</v>
      </c>
      <c r="N70" s="78">
        <v>1.8700000000000001E-2</v>
      </c>
      <c r="O70" s="78">
        <v>3.0000000000000001E-3</v>
      </c>
    </row>
    <row r="71" spans="2:15">
      <c r="B71" t="s">
        <v>790</v>
      </c>
      <c r="C71" t="s">
        <v>791</v>
      </c>
      <c r="D71" t="s">
        <v>100</v>
      </c>
      <c r="E71" t="s">
        <v>123</v>
      </c>
      <c r="F71" t="s">
        <v>792</v>
      </c>
      <c r="G71" t="s">
        <v>793</v>
      </c>
      <c r="H71" t="s">
        <v>102</v>
      </c>
      <c r="I71" s="77">
        <v>297600</v>
      </c>
      <c r="J71" s="77">
        <v>218</v>
      </c>
      <c r="K71" s="77">
        <v>0</v>
      </c>
      <c r="L71" s="77">
        <v>648.76800000000003</v>
      </c>
      <c r="M71" s="78">
        <v>7.3800000000000004E-2</v>
      </c>
      <c r="N71" s="78">
        <v>8.9999999999999998E-4</v>
      </c>
      <c r="O71" s="78">
        <v>2.0000000000000001E-4</v>
      </c>
    </row>
    <row r="72" spans="2:15">
      <c r="B72" t="s">
        <v>794</v>
      </c>
      <c r="C72" t="s">
        <v>795</v>
      </c>
      <c r="D72" t="s">
        <v>100</v>
      </c>
      <c r="E72" t="s">
        <v>123</v>
      </c>
      <c r="F72" t="s">
        <v>447</v>
      </c>
      <c r="G72" t="s">
        <v>435</v>
      </c>
      <c r="H72" t="s">
        <v>102</v>
      </c>
      <c r="I72" s="77">
        <v>361200</v>
      </c>
      <c r="J72" s="77">
        <v>630.9</v>
      </c>
      <c r="K72" s="77">
        <v>0</v>
      </c>
      <c r="L72" s="77">
        <v>2278.8108000000002</v>
      </c>
      <c r="M72" s="78">
        <v>2.2000000000000001E-3</v>
      </c>
      <c r="N72" s="78">
        <v>3.3E-3</v>
      </c>
      <c r="O72" s="78">
        <v>5.0000000000000001E-4</v>
      </c>
    </row>
    <row r="73" spans="2:15">
      <c r="B73" t="s">
        <v>796</v>
      </c>
      <c r="C73" t="s">
        <v>797</v>
      </c>
      <c r="D73" t="s">
        <v>100</v>
      </c>
      <c r="E73" t="s">
        <v>123</v>
      </c>
      <c r="F73" t="s">
        <v>451</v>
      </c>
      <c r="G73" t="s">
        <v>435</v>
      </c>
      <c r="H73" t="s">
        <v>102</v>
      </c>
      <c r="I73" s="77">
        <v>8539</v>
      </c>
      <c r="J73" s="77">
        <v>12710</v>
      </c>
      <c r="K73" s="77">
        <v>0</v>
      </c>
      <c r="L73" s="77">
        <v>1085.3069</v>
      </c>
      <c r="M73" s="78">
        <v>2.0000000000000001E-4</v>
      </c>
      <c r="N73" s="78">
        <v>1.6000000000000001E-3</v>
      </c>
      <c r="O73" s="78">
        <v>2.9999999999999997E-4</v>
      </c>
    </row>
    <row r="74" spans="2:15">
      <c r="B74" t="s">
        <v>798</v>
      </c>
      <c r="C74" t="s">
        <v>799</v>
      </c>
      <c r="D74" t="s">
        <v>100</v>
      </c>
      <c r="E74" t="s">
        <v>123</v>
      </c>
      <c r="F74" t="s">
        <v>800</v>
      </c>
      <c r="G74" t="s">
        <v>356</v>
      </c>
      <c r="H74" t="s">
        <v>102</v>
      </c>
      <c r="I74" s="77">
        <v>1490258</v>
      </c>
      <c r="J74" s="77">
        <v>643</v>
      </c>
      <c r="K74" s="77">
        <v>0</v>
      </c>
      <c r="L74" s="77">
        <v>9582.3589400000001</v>
      </c>
      <c r="M74" s="78">
        <v>1.14E-2</v>
      </c>
      <c r="N74" s="78">
        <v>1.4E-2</v>
      </c>
      <c r="O74" s="78">
        <v>2.2000000000000001E-3</v>
      </c>
    </row>
    <row r="75" spans="2:15">
      <c r="B75" t="s">
        <v>801</v>
      </c>
      <c r="C75" t="s">
        <v>802</v>
      </c>
      <c r="D75" t="s">
        <v>100</v>
      </c>
      <c r="E75" t="s">
        <v>123</v>
      </c>
      <c r="F75" t="s">
        <v>803</v>
      </c>
      <c r="G75" t="s">
        <v>125</v>
      </c>
      <c r="H75" t="s">
        <v>102</v>
      </c>
      <c r="I75" s="77">
        <v>13926</v>
      </c>
      <c r="J75" s="77">
        <v>5845</v>
      </c>
      <c r="K75" s="77">
        <v>0</v>
      </c>
      <c r="L75" s="77">
        <v>813.97469999999998</v>
      </c>
      <c r="M75" s="78">
        <v>1.4E-3</v>
      </c>
      <c r="N75" s="78">
        <v>1.1999999999999999E-3</v>
      </c>
      <c r="O75" s="78">
        <v>2.0000000000000001E-4</v>
      </c>
    </row>
    <row r="76" spans="2:15">
      <c r="B76" t="s">
        <v>804</v>
      </c>
      <c r="C76" t="s">
        <v>805</v>
      </c>
      <c r="D76" t="s">
        <v>100</v>
      </c>
      <c r="E76" t="s">
        <v>123</v>
      </c>
      <c r="F76" t="s">
        <v>806</v>
      </c>
      <c r="G76" t="s">
        <v>125</v>
      </c>
      <c r="H76" t="s">
        <v>102</v>
      </c>
      <c r="I76" s="77">
        <v>102727</v>
      </c>
      <c r="J76" s="77">
        <v>300.7</v>
      </c>
      <c r="K76" s="77">
        <v>0</v>
      </c>
      <c r="L76" s="77">
        <v>308.90008899999998</v>
      </c>
      <c r="M76" s="78">
        <v>8.9999999999999998E-4</v>
      </c>
      <c r="N76" s="78">
        <v>5.0000000000000001E-4</v>
      </c>
      <c r="O76" s="78">
        <v>1E-4</v>
      </c>
    </row>
    <row r="77" spans="2:15">
      <c r="B77" t="s">
        <v>807</v>
      </c>
      <c r="C77" t="s">
        <v>808</v>
      </c>
      <c r="D77" t="s">
        <v>100</v>
      </c>
      <c r="E77" t="s">
        <v>123</v>
      </c>
      <c r="F77" t="s">
        <v>809</v>
      </c>
      <c r="G77" t="s">
        <v>401</v>
      </c>
      <c r="H77" t="s">
        <v>102</v>
      </c>
      <c r="I77" s="77">
        <v>8370894</v>
      </c>
      <c r="J77" s="77">
        <v>108</v>
      </c>
      <c r="K77" s="77">
        <v>0</v>
      </c>
      <c r="L77" s="77">
        <v>9040.5655200000001</v>
      </c>
      <c r="M77" s="78">
        <v>4.7899999999999998E-2</v>
      </c>
      <c r="N77" s="78">
        <v>1.32E-2</v>
      </c>
      <c r="O77" s="78">
        <v>2.0999999999999999E-3</v>
      </c>
    </row>
    <row r="78" spans="2:15">
      <c r="B78" s="79" t="s">
        <v>810</v>
      </c>
      <c r="E78" s="16"/>
      <c r="F78" s="16"/>
      <c r="G78" s="16"/>
      <c r="I78" s="81">
        <v>0</v>
      </c>
      <c r="K78" s="81">
        <v>0</v>
      </c>
      <c r="L78" s="81">
        <v>0</v>
      </c>
      <c r="N78" s="80">
        <v>0</v>
      </c>
      <c r="O78" s="80">
        <v>0</v>
      </c>
    </row>
    <row r="79" spans="2:15">
      <c r="B79" t="s">
        <v>226</v>
      </c>
      <c r="C79" t="s">
        <v>226</v>
      </c>
      <c r="E79" s="16"/>
      <c r="F79" s="16"/>
      <c r="G79" t="s">
        <v>226</v>
      </c>
      <c r="H79" t="s">
        <v>226</v>
      </c>
      <c r="I79" s="77">
        <v>0</v>
      </c>
      <c r="J79" s="77">
        <v>0</v>
      </c>
      <c r="L79" s="77">
        <v>0</v>
      </c>
      <c r="M79" s="78">
        <v>0</v>
      </c>
      <c r="N79" s="78">
        <v>0</v>
      </c>
      <c r="O79" s="78">
        <v>0</v>
      </c>
    </row>
    <row r="80" spans="2:15">
      <c r="B80" s="79" t="s">
        <v>231</v>
      </c>
      <c r="E80" s="16"/>
      <c r="F80" s="16"/>
      <c r="G80" s="16"/>
      <c r="I80" s="81">
        <v>4883619</v>
      </c>
      <c r="K80" s="81">
        <v>0</v>
      </c>
      <c r="L80" s="81">
        <v>147752.21132038141</v>
      </c>
      <c r="N80" s="80">
        <v>0.2155</v>
      </c>
      <c r="O80" s="80">
        <v>3.4500000000000003E-2</v>
      </c>
    </row>
    <row r="81" spans="2:15">
      <c r="B81" s="79" t="s">
        <v>306</v>
      </c>
      <c r="E81" s="16"/>
      <c r="F81" s="16"/>
      <c r="G81" s="16"/>
      <c r="I81" s="81">
        <v>4622253</v>
      </c>
      <c r="K81" s="81">
        <v>0</v>
      </c>
      <c r="L81" s="81">
        <v>35011.550257055402</v>
      </c>
      <c r="N81" s="80">
        <v>5.11E-2</v>
      </c>
      <c r="O81" s="80">
        <v>8.2000000000000007E-3</v>
      </c>
    </row>
    <row r="82" spans="2:15">
      <c r="B82" t="s">
        <v>811</v>
      </c>
      <c r="C82" t="s">
        <v>812</v>
      </c>
      <c r="D82" t="s">
        <v>813</v>
      </c>
      <c r="E82" t="s">
        <v>631</v>
      </c>
      <c r="F82" t="s">
        <v>814</v>
      </c>
      <c r="G82" t="s">
        <v>815</v>
      </c>
      <c r="H82" t="s">
        <v>106</v>
      </c>
      <c r="I82" s="77">
        <v>227872</v>
      </c>
      <c r="J82" s="77">
        <v>963</v>
      </c>
      <c r="K82" s="77">
        <v>0</v>
      </c>
      <c r="L82" s="77">
        <v>7774.78527648</v>
      </c>
      <c r="M82" s="78">
        <v>4.5999999999999999E-3</v>
      </c>
      <c r="N82" s="78">
        <v>1.1299999999999999E-2</v>
      </c>
      <c r="O82" s="78">
        <v>1.8E-3</v>
      </c>
    </row>
    <row r="83" spans="2:15">
      <c r="B83" t="s">
        <v>816</v>
      </c>
      <c r="C83" t="s">
        <v>817</v>
      </c>
      <c r="D83" t="s">
        <v>630</v>
      </c>
      <c r="E83" t="s">
        <v>631</v>
      </c>
      <c r="F83" t="s">
        <v>818</v>
      </c>
      <c r="G83" t="s">
        <v>819</v>
      </c>
      <c r="H83" t="s">
        <v>106</v>
      </c>
      <c r="I83" s="77">
        <v>24294</v>
      </c>
      <c r="J83" s="77">
        <v>2661</v>
      </c>
      <c r="K83" s="77">
        <v>0</v>
      </c>
      <c r="L83" s="77">
        <v>2290.4196136199998</v>
      </c>
      <c r="M83" s="78">
        <v>5.0000000000000001E-4</v>
      </c>
      <c r="N83" s="78">
        <v>3.3E-3</v>
      </c>
      <c r="O83" s="78">
        <v>5.0000000000000001E-4</v>
      </c>
    </row>
    <row r="84" spans="2:15">
      <c r="B84" t="s">
        <v>820</v>
      </c>
      <c r="C84" t="s">
        <v>821</v>
      </c>
      <c r="D84" t="s">
        <v>630</v>
      </c>
      <c r="E84" t="s">
        <v>631</v>
      </c>
      <c r="F84" s="16"/>
      <c r="G84" t="s">
        <v>819</v>
      </c>
      <c r="H84" t="s">
        <v>106</v>
      </c>
      <c r="I84" s="77">
        <v>85949</v>
      </c>
      <c r="J84" s="77">
        <v>2350</v>
      </c>
      <c r="K84" s="77">
        <v>0</v>
      </c>
      <c r="L84" s="77">
        <v>7156.1567144999999</v>
      </c>
      <c r="M84" s="78">
        <v>6.9999999999999999E-4</v>
      </c>
      <c r="N84" s="78">
        <v>1.04E-2</v>
      </c>
      <c r="O84" s="78">
        <v>1.6999999999999999E-3</v>
      </c>
    </row>
    <row r="85" spans="2:15">
      <c r="B85" t="s">
        <v>822</v>
      </c>
      <c r="C85" t="s">
        <v>823</v>
      </c>
      <c r="D85" t="s">
        <v>813</v>
      </c>
      <c r="E85" t="s">
        <v>631</v>
      </c>
      <c r="F85" t="s">
        <v>824</v>
      </c>
      <c r="G85" t="s">
        <v>825</v>
      </c>
      <c r="H85" t="s">
        <v>106</v>
      </c>
      <c r="I85" s="77">
        <v>69397</v>
      </c>
      <c r="J85" s="77">
        <v>1929</v>
      </c>
      <c r="K85" s="77">
        <v>0</v>
      </c>
      <c r="L85" s="77">
        <v>4742.9011845900004</v>
      </c>
      <c r="M85" s="78">
        <v>1.6000000000000001E-3</v>
      </c>
      <c r="N85" s="78">
        <v>6.8999999999999999E-3</v>
      </c>
      <c r="O85" s="78">
        <v>1.1000000000000001E-3</v>
      </c>
    </row>
    <row r="86" spans="2:15">
      <c r="B86" t="s">
        <v>826</v>
      </c>
      <c r="C86" t="s">
        <v>827</v>
      </c>
      <c r="D86" t="s">
        <v>813</v>
      </c>
      <c r="E86" t="s">
        <v>631</v>
      </c>
      <c r="F86" t="s">
        <v>828</v>
      </c>
      <c r="G86" t="s">
        <v>825</v>
      </c>
      <c r="H86" t="s">
        <v>106</v>
      </c>
      <c r="I86" s="77">
        <v>4062327</v>
      </c>
      <c r="J86" s="77">
        <v>68.14</v>
      </c>
      <c r="K86" s="77">
        <v>0</v>
      </c>
      <c r="L86" s="77">
        <v>9807.2706558654008</v>
      </c>
      <c r="M86" s="78">
        <v>1.6899999999999998E-2</v>
      </c>
      <c r="N86" s="78">
        <v>1.43E-2</v>
      </c>
      <c r="O86" s="78">
        <v>2.3E-3</v>
      </c>
    </row>
    <row r="87" spans="2:15">
      <c r="B87" t="s">
        <v>829</v>
      </c>
      <c r="C87" t="s">
        <v>830</v>
      </c>
      <c r="D87" t="s">
        <v>813</v>
      </c>
      <c r="E87" t="s">
        <v>631</v>
      </c>
      <c r="F87" t="s">
        <v>831</v>
      </c>
      <c r="G87" t="s">
        <v>832</v>
      </c>
      <c r="H87" t="s">
        <v>106</v>
      </c>
      <c r="I87" s="77">
        <v>152414</v>
      </c>
      <c r="J87" s="77">
        <v>600</v>
      </c>
      <c r="K87" s="77">
        <v>0</v>
      </c>
      <c r="L87" s="77">
        <v>3240.0168119999998</v>
      </c>
      <c r="M87" s="78">
        <v>2.3999999999999998E-3</v>
      </c>
      <c r="N87" s="78">
        <v>4.7000000000000002E-3</v>
      </c>
      <c r="O87" s="78">
        <v>8.0000000000000004E-4</v>
      </c>
    </row>
    <row r="88" spans="2:15">
      <c r="B88" s="79" t="s">
        <v>307</v>
      </c>
      <c r="E88" s="16"/>
      <c r="F88" s="16"/>
      <c r="G88" s="16"/>
      <c r="I88" s="81">
        <v>261366</v>
      </c>
      <c r="K88" s="81">
        <v>0</v>
      </c>
      <c r="L88" s="81">
        <v>112740.661063326</v>
      </c>
      <c r="N88" s="80">
        <v>0.16450000000000001</v>
      </c>
      <c r="O88" s="80">
        <v>2.63E-2</v>
      </c>
    </row>
    <row r="89" spans="2:15">
      <c r="B89" t="s">
        <v>833</v>
      </c>
      <c r="C89" t="s">
        <v>834</v>
      </c>
      <c r="D89" t="s">
        <v>630</v>
      </c>
      <c r="E89" t="s">
        <v>631</v>
      </c>
      <c r="F89" t="s">
        <v>835</v>
      </c>
      <c r="G89" t="s">
        <v>836</v>
      </c>
      <c r="H89" t="s">
        <v>106</v>
      </c>
      <c r="I89" s="77">
        <v>24870</v>
      </c>
      <c r="J89" s="77">
        <v>7781</v>
      </c>
      <c r="K89" s="77">
        <v>0</v>
      </c>
      <c r="L89" s="77">
        <v>6856.1822420999997</v>
      </c>
      <c r="M89" s="78">
        <v>0</v>
      </c>
      <c r="N89" s="78">
        <v>0.01</v>
      </c>
      <c r="O89" s="78">
        <v>1.6000000000000001E-3</v>
      </c>
    </row>
    <row r="90" spans="2:15">
      <c r="B90" t="s">
        <v>837</v>
      </c>
      <c r="C90" t="s">
        <v>838</v>
      </c>
      <c r="D90" t="s">
        <v>630</v>
      </c>
      <c r="E90" t="s">
        <v>631</v>
      </c>
      <c r="F90" t="s">
        <v>839</v>
      </c>
      <c r="G90" t="s">
        <v>840</v>
      </c>
      <c r="H90" t="s">
        <v>106</v>
      </c>
      <c r="I90" s="77">
        <v>84702</v>
      </c>
      <c r="J90" s="77">
        <v>9615</v>
      </c>
      <c r="K90" s="77">
        <v>0</v>
      </c>
      <c r="L90" s="77">
        <v>28854.5367339</v>
      </c>
      <c r="M90" s="78">
        <v>0</v>
      </c>
      <c r="N90" s="78">
        <v>4.2099999999999999E-2</v>
      </c>
      <c r="O90" s="78">
        <v>6.7000000000000002E-3</v>
      </c>
    </row>
    <row r="91" spans="2:15">
      <c r="B91" t="s">
        <v>841</v>
      </c>
      <c r="C91" t="s">
        <v>842</v>
      </c>
      <c r="D91" t="s">
        <v>100</v>
      </c>
      <c r="E91" t="s">
        <v>631</v>
      </c>
      <c r="F91" t="s">
        <v>843</v>
      </c>
      <c r="G91" t="s">
        <v>840</v>
      </c>
      <c r="H91" t="s">
        <v>106</v>
      </c>
      <c r="I91" s="77">
        <v>37122</v>
      </c>
      <c r="J91" s="77">
        <v>13568</v>
      </c>
      <c r="K91" s="77">
        <v>0</v>
      </c>
      <c r="L91" s="77">
        <v>17845.07401728</v>
      </c>
      <c r="M91" s="78">
        <v>0</v>
      </c>
      <c r="N91" s="78">
        <v>2.5999999999999999E-2</v>
      </c>
      <c r="O91" s="78">
        <v>4.1999999999999997E-3</v>
      </c>
    </row>
    <row r="92" spans="2:15">
      <c r="B92" t="s">
        <v>844</v>
      </c>
      <c r="C92" t="s">
        <v>845</v>
      </c>
      <c r="D92" t="s">
        <v>846</v>
      </c>
      <c r="E92" t="s">
        <v>631</v>
      </c>
      <c r="F92" t="s">
        <v>847</v>
      </c>
      <c r="G92" t="s">
        <v>848</v>
      </c>
      <c r="H92" t="s">
        <v>110</v>
      </c>
      <c r="I92" s="77">
        <v>720</v>
      </c>
      <c r="J92" s="77">
        <v>200.6</v>
      </c>
      <c r="K92" s="77">
        <v>0</v>
      </c>
      <c r="L92" s="77">
        <v>5.0346106559999999</v>
      </c>
      <c r="M92" s="78">
        <v>0</v>
      </c>
      <c r="N92" s="78">
        <v>0</v>
      </c>
      <c r="O92" s="78">
        <v>0</v>
      </c>
    </row>
    <row r="93" spans="2:15">
      <c r="B93" t="s">
        <v>849</v>
      </c>
      <c r="C93" t="s">
        <v>850</v>
      </c>
      <c r="D93" t="s">
        <v>630</v>
      </c>
      <c r="E93" t="s">
        <v>631</v>
      </c>
      <c r="F93" t="s">
        <v>851</v>
      </c>
      <c r="G93" t="s">
        <v>852</v>
      </c>
      <c r="H93" t="s">
        <v>106</v>
      </c>
      <c r="I93" s="77">
        <v>20485</v>
      </c>
      <c r="J93" s="77">
        <v>12139</v>
      </c>
      <c r="K93" s="77">
        <v>0</v>
      </c>
      <c r="L93" s="77">
        <v>8810.2865134500007</v>
      </c>
      <c r="M93" s="78">
        <v>0</v>
      </c>
      <c r="N93" s="78">
        <v>1.29E-2</v>
      </c>
      <c r="O93" s="78">
        <v>2.0999999999999999E-3</v>
      </c>
    </row>
    <row r="94" spans="2:15">
      <c r="B94" t="s">
        <v>853</v>
      </c>
      <c r="C94" t="s">
        <v>854</v>
      </c>
      <c r="D94" t="s">
        <v>630</v>
      </c>
      <c r="E94" t="s">
        <v>631</v>
      </c>
      <c r="F94" t="s">
        <v>855</v>
      </c>
      <c r="G94" t="s">
        <v>852</v>
      </c>
      <c r="H94" t="s">
        <v>106</v>
      </c>
      <c r="I94" s="77">
        <v>21748</v>
      </c>
      <c r="J94" s="77">
        <v>6856</v>
      </c>
      <c r="K94" s="77">
        <v>0</v>
      </c>
      <c r="L94" s="77">
        <v>5282.7649238399999</v>
      </c>
      <c r="M94" s="78">
        <v>0</v>
      </c>
      <c r="N94" s="78">
        <v>7.7000000000000002E-3</v>
      </c>
      <c r="O94" s="78">
        <v>1.1999999999999999E-3</v>
      </c>
    </row>
    <row r="95" spans="2:15">
      <c r="B95" t="s">
        <v>856</v>
      </c>
      <c r="C95" t="s">
        <v>857</v>
      </c>
      <c r="D95" t="s">
        <v>630</v>
      </c>
      <c r="E95" t="s">
        <v>631</v>
      </c>
      <c r="F95" t="s">
        <v>858</v>
      </c>
      <c r="G95" t="s">
        <v>825</v>
      </c>
      <c r="H95" t="s">
        <v>106</v>
      </c>
      <c r="I95" s="77">
        <v>20864</v>
      </c>
      <c r="J95" s="77">
        <v>11300</v>
      </c>
      <c r="K95" s="77">
        <v>0</v>
      </c>
      <c r="L95" s="77">
        <v>8353.0901759999997</v>
      </c>
      <c r="M95" s="78">
        <v>0</v>
      </c>
      <c r="N95" s="78">
        <v>1.2200000000000001E-2</v>
      </c>
      <c r="O95" s="78">
        <v>2E-3</v>
      </c>
    </row>
    <row r="96" spans="2:15">
      <c r="B96" t="s">
        <v>859</v>
      </c>
      <c r="C96" t="s">
        <v>860</v>
      </c>
      <c r="D96" t="s">
        <v>630</v>
      </c>
      <c r="E96" t="s">
        <v>631</v>
      </c>
      <c r="F96" t="s">
        <v>861</v>
      </c>
      <c r="G96" t="s">
        <v>825</v>
      </c>
      <c r="H96" t="s">
        <v>106</v>
      </c>
      <c r="I96" s="77">
        <v>21321</v>
      </c>
      <c r="J96" s="77">
        <v>23290</v>
      </c>
      <c r="K96" s="77">
        <v>0</v>
      </c>
      <c r="L96" s="77">
        <v>17593.3365687</v>
      </c>
      <c r="M96" s="78">
        <v>0</v>
      </c>
      <c r="N96" s="78">
        <v>2.5700000000000001E-2</v>
      </c>
      <c r="O96" s="78">
        <v>4.1000000000000003E-3</v>
      </c>
    </row>
    <row r="97" spans="2:15">
      <c r="B97" t="s">
        <v>862</v>
      </c>
      <c r="C97" t="s">
        <v>863</v>
      </c>
      <c r="D97" t="s">
        <v>630</v>
      </c>
      <c r="E97" t="s">
        <v>631</v>
      </c>
      <c r="F97" t="s">
        <v>864</v>
      </c>
      <c r="G97" t="s">
        <v>832</v>
      </c>
      <c r="H97" t="s">
        <v>106</v>
      </c>
      <c r="I97" s="77">
        <v>27849</v>
      </c>
      <c r="J97" s="77">
        <v>13820</v>
      </c>
      <c r="K97" s="77">
        <v>0</v>
      </c>
      <c r="L97" s="77">
        <v>13636.056767399999</v>
      </c>
      <c r="M97" s="78">
        <v>0</v>
      </c>
      <c r="N97" s="78">
        <v>1.9900000000000001E-2</v>
      </c>
      <c r="O97" s="78">
        <v>3.2000000000000002E-3</v>
      </c>
    </row>
    <row r="98" spans="2:15">
      <c r="B98" t="s">
        <v>865</v>
      </c>
      <c r="C98" t="s">
        <v>866</v>
      </c>
      <c r="D98" t="s">
        <v>846</v>
      </c>
      <c r="E98" t="s">
        <v>631</v>
      </c>
      <c r="F98" t="s">
        <v>867</v>
      </c>
      <c r="G98" t="s">
        <v>832</v>
      </c>
      <c r="H98" t="s">
        <v>106</v>
      </c>
      <c r="I98" s="77">
        <v>1685</v>
      </c>
      <c r="J98" s="77">
        <v>92200</v>
      </c>
      <c r="K98" s="77">
        <v>0</v>
      </c>
      <c r="L98" s="77">
        <v>5504.2985099999996</v>
      </c>
      <c r="M98" s="78">
        <v>0</v>
      </c>
      <c r="N98" s="78">
        <v>8.0000000000000002E-3</v>
      </c>
      <c r="O98" s="78">
        <v>1.2999999999999999E-3</v>
      </c>
    </row>
    <row r="99" spans="2:15">
      <c r="B99" t="s">
        <v>233</v>
      </c>
      <c r="E99" s="16"/>
      <c r="F99" s="16"/>
      <c r="G99" s="16"/>
    </row>
    <row r="100" spans="2:15">
      <c r="B100" t="s">
        <v>300</v>
      </c>
      <c r="E100" s="16"/>
      <c r="F100" s="16"/>
      <c r="G100" s="16"/>
    </row>
    <row r="101" spans="2:15">
      <c r="B101" t="s">
        <v>301</v>
      </c>
      <c r="E101" s="16"/>
      <c r="F101" s="16"/>
      <c r="G101" s="16"/>
    </row>
    <row r="102" spans="2:15">
      <c r="B102" t="s">
        <v>302</v>
      </c>
      <c r="E102" s="16"/>
      <c r="F102" s="16"/>
      <c r="G102" s="16"/>
    </row>
    <row r="103" spans="2:15">
      <c r="B103" t="s">
        <v>303</v>
      </c>
      <c r="E103" s="16"/>
      <c r="F103" s="16"/>
      <c r="G103" s="16"/>
    </row>
    <row r="104" spans="2:15">
      <c r="E104" s="16"/>
      <c r="F104" s="16"/>
      <c r="G104" s="16"/>
    </row>
    <row r="105" spans="2:15">
      <c r="E105" s="16"/>
      <c r="F105" s="16"/>
      <c r="G105" s="16"/>
    </row>
    <row r="106" spans="2:15"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19085917.140000001</v>
      </c>
      <c r="I11" s="7"/>
      <c r="J11" s="75">
        <v>641.85103000000004</v>
      </c>
      <c r="K11" s="75">
        <v>834629.12351067399</v>
      </c>
      <c r="L11" s="7"/>
      <c r="M11" s="76">
        <v>1</v>
      </c>
      <c r="N11" s="76">
        <v>0.19500000000000001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17243578.140000001</v>
      </c>
      <c r="J12" s="81">
        <v>0</v>
      </c>
      <c r="K12" s="81">
        <v>346716.71537468402</v>
      </c>
      <c r="M12" s="80">
        <v>0.41539999999999999</v>
      </c>
      <c r="N12" s="80">
        <v>8.1000000000000003E-2</v>
      </c>
    </row>
    <row r="13" spans="2:63">
      <c r="B13" s="79" t="s">
        <v>868</v>
      </c>
      <c r="D13" s="16"/>
      <c r="E13" s="16"/>
      <c r="F13" s="16"/>
      <c r="G13" s="16"/>
      <c r="H13" s="81">
        <v>4821718</v>
      </c>
      <c r="J13" s="81">
        <v>0</v>
      </c>
      <c r="K13" s="81">
        <v>188283.89788999999</v>
      </c>
      <c r="M13" s="80">
        <v>0.22559999999999999</v>
      </c>
      <c r="N13" s="80">
        <v>4.3999999999999997E-2</v>
      </c>
    </row>
    <row r="14" spans="2:63">
      <c r="B14" t="s">
        <v>869</v>
      </c>
      <c r="C14" t="s">
        <v>870</v>
      </c>
      <c r="D14" t="s">
        <v>100</v>
      </c>
      <c r="E14" t="s">
        <v>871</v>
      </c>
      <c r="F14" t="s">
        <v>872</v>
      </c>
      <c r="G14" t="s">
        <v>102</v>
      </c>
      <c r="H14" s="77">
        <v>683879</v>
      </c>
      <c r="I14" s="77">
        <v>2924</v>
      </c>
      <c r="J14" s="77">
        <v>0</v>
      </c>
      <c r="K14" s="77">
        <v>19996.62196</v>
      </c>
      <c r="L14" s="78">
        <v>1.24E-2</v>
      </c>
      <c r="M14" s="78">
        <v>2.4E-2</v>
      </c>
      <c r="N14" s="78">
        <v>4.7000000000000002E-3</v>
      </c>
    </row>
    <row r="15" spans="2:63">
      <c r="B15" t="s">
        <v>873</v>
      </c>
      <c r="C15" t="s">
        <v>874</v>
      </c>
      <c r="D15" t="s">
        <v>100</v>
      </c>
      <c r="E15" t="s">
        <v>871</v>
      </c>
      <c r="F15" t="s">
        <v>872</v>
      </c>
      <c r="G15" t="s">
        <v>102</v>
      </c>
      <c r="H15" s="77">
        <v>421238</v>
      </c>
      <c r="I15" s="77">
        <v>1380</v>
      </c>
      <c r="J15" s="77">
        <v>0</v>
      </c>
      <c r="K15" s="77">
        <v>5813.0843999999997</v>
      </c>
      <c r="L15" s="78">
        <v>1.4E-2</v>
      </c>
      <c r="M15" s="78">
        <v>7.0000000000000001E-3</v>
      </c>
      <c r="N15" s="78">
        <v>1.4E-3</v>
      </c>
    </row>
    <row r="16" spans="2:63">
      <c r="B16" t="s">
        <v>875</v>
      </c>
      <c r="C16" t="s">
        <v>876</v>
      </c>
      <c r="D16" t="s">
        <v>100</v>
      </c>
      <c r="E16" t="s">
        <v>877</v>
      </c>
      <c r="F16" t="s">
        <v>872</v>
      </c>
      <c r="G16" t="s">
        <v>102</v>
      </c>
      <c r="H16" s="77">
        <v>874902</v>
      </c>
      <c r="I16" s="77">
        <v>1870</v>
      </c>
      <c r="J16" s="77">
        <v>0</v>
      </c>
      <c r="K16" s="77">
        <v>16360.6674</v>
      </c>
      <c r="L16" s="78">
        <v>2E-3</v>
      </c>
      <c r="M16" s="78">
        <v>1.9599999999999999E-2</v>
      </c>
      <c r="N16" s="78">
        <v>3.8E-3</v>
      </c>
    </row>
    <row r="17" spans="2:14">
      <c r="B17" t="s">
        <v>878</v>
      </c>
      <c r="C17" t="s">
        <v>879</v>
      </c>
      <c r="D17" t="s">
        <v>100</v>
      </c>
      <c r="E17" t="s">
        <v>877</v>
      </c>
      <c r="F17" t="s">
        <v>872</v>
      </c>
      <c r="G17" t="s">
        <v>102</v>
      </c>
      <c r="H17" s="77">
        <v>719827</v>
      </c>
      <c r="I17" s="77">
        <v>3061</v>
      </c>
      <c r="J17" s="77">
        <v>0</v>
      </c>
      <c r="K17" s="77">
        <v>22033.904470000001</v>
      </c>
      <c r="L17" s="78">
        <v>3.0000000000000001E-3</v>
      </c>
      <c r="M17" s="78">
        <v>2.64E-2</v>
      </c>
      <c r="N17" s="78">
        <v>5.1000000000000004E-3</v>
      </c>
    </row>
    <row r="18" spans="2:14">
      <c r="B18" t="s">
        <v>880</v>
      </c>
      <c r="C18" t="s">
        <v>881</v>
      </c>
      <c r="D18" t="s">
        <v>100</v>
      </c>
      <c r="E18" t="s">
        <v>877</v>
      </c>
      <c r="F18" t="s">
        <v>872</v>
      </c>
      <c r="G18" t="s">
        <v>102</v>
      </c>
      <c r="H18" s="77">
        <v>1610651</v>
      </c>
      <c r="I18" s="77">
        <v>1826</v>
      </c>
      <c r="J18" s="77">
        <v>0</v>
      </c>
      <c r="K18" s="77">
        <v>29410.487260000002</v>
      </c>
      <c r="L18" s="78">
        <v>6.3E-3</v>
      </c>
      <c r="M18" s="78">
        <v>3.5200000000000002E-2</v>
      </c>
      <c r="N18" s="78">
        <v>6.8999999999999999E-3</v>
      </c>
    </row>
    <row r="19" spans="2:14">
      <c r="B19" t="s">
        <v>882</v>
      </c>
      <c r="C19" t="s">
        <v>883</v>
      </c>
      <c r="D19" t="s">
        <v>100</v>
      </c>
      <c r="E19" t="s">
        <v>884</v>
      </c>
      <c r="F19" t="s">
        <v>872</v>
      </c>
      <c r="G19" t="s">
        <v>102</v>
      </c>
      <c r="H19" s="77">
        <v>430557</v>
      </c>
      <c r="I19" s="77">
        <v>18560</v>
      </c>
      <c r="J19" s="77">
        <v>0</v>
      </c>
      <c r="K19" s="77">
        <v>79911.379199999996</v>
      </c>
      <c r="L19" s="78">
        <v>1.44E-2</v>
      </c>
      <c r="M19" s="78">
        <v>9.5699999999999993E-2</v>
      </c>
      <c r="N19" s="78">
        <v>1.8700000000000001E-2</v>
      </c>
    </row>
    <row r="20" spans="2:14">
      <c r="B20" t="s">
        <v>885</v>
      </c>
      <c r="C20" t="s">
        <v>886</v>
      </c>
      <c r="D20" t="s">
        <v>100</v>
      </c>
      <c r="E20" t="s">
        <v>884</v>
      </c>
      <c r="F20" t="s">
        <v>872</v>
      </c>
      <c r="G20" t="s">
        <v>102</v>
      </c>
      <c r="H20" s="77">
        <v>61060</v>
      </c>
      <c r="I20" s="77">
        <v>18220</v>
      </c>
      <c r="J20" s="77">
        <v>0</v>
      </c>
      <c r="K20" s="77">
        <v>11125.132</v>
      </c>
      <c r="L20" s="78">
        <v>2.2000000000000001E-3</v>
      </c>
      <c r="M20" s="78">
        <v>1.3299999999999999E-2</v>
      </c>
      <c r="N20" s="78">
        <v>2.5999999999999999E-3</v>
      </c>
    </row>
    <row r="21" spans="2:14">
      <c r="B21" t="s">
        <v>887</v>
      </c>
      <c r="C21" t="s">
        <v>888</v>
      </c>
      <c r="D21" t="s">
        <v>100</v>
      </c>
      <c r="E21" t="s">
        <v>884</v>
      </c>
      <c r="F21" t="s">
        <v>872</v>
      </c>
      <c r="G21" t="s">
        <v>102</v>
      </c>
      <c r="H21" s="77">
        <v>19604</v>
      </c>
      <c r="I21" s="77">
        <v>18530</v>
      </c>
      <c r="J21" s="77">
        <v>0</v>
      </c>
      <c r="K21" s="77">
        <v>3632.6212</v>
      </c>
      <c r="L21" s="78">
        <v>1E-3</v>
      </c>
      <c r="M21" s="78">
        <v>4.4000000000000003E-3</v>
      </c>
      <c r="N21" s="78">
        <v>8.0000000000000004E-4</v>
      </c>
    </row>
    <row r="22" spans="2:14">
      <c r="B22" s="79" t="s">
        <v>889</v>
      </c>
      <c r="D22" s="16"/>
      <c r="E22" s="16"/>
      <c r="F22" s="16"/>
      <c r="G22" s="16"/>
      <c r="H22" s="81">
        <v>2032658</v>
      </c>
      <c r="J22" s="81">
        <v>0</v>
      </c>
      <c r="K22" s="81">
        <v>96941.417419999998</v>
      </c>
      <c r="M22" s="80">
        <v>0.11609999999999999</v>
      </c>
      <c r="N22" s="80">
        <v>2.2700000000000001E-2</v>
      </c>
    </row>
    <row r="23" spans="2:14">
      <c r="B23" t="s">
        <v>890</v>
      </c>
      <c r="C23" t="s">
        <v>891</v>
      </c>
      <c r="D23" t="s">
        <v>100</v>
      </c>
      <c r="E23" t="s">
        <v>892</v>
      </c>
      <c r="F23" t="s">
        <v>872</v>
      </c>
      <c r="G23" t="s">
        <v>102</v>
      </c>
      <c r="H23" s="77">
        <v>495339</v>
      </c>
      <c r="I23" s="77">
        <v>5837</v>
      </c>
      <c r="J23" s="77">
        <v>0</v>
      </c>
      <c r="K23" s="77">
        <v>28912.937430000002</v>
      </c>
      <c r="L23" s="78">
        <v>2.4799999999999999E-2</v>
      </c>
      <c r="M23" s="78">
        <v>3.4599999999999999E-2</v>
      </c>
      <c r="N23" s="78">
        <v>6.7999999999999996E-3</v>
      </c>
    </row>
    <row r="24" spans="2:14">
      <c r="B24" t="s">
        <v>893</v>
      </c>
      <c r="C24" t="s">
        <v>894</v>
      </c>
      <c r="D24" t="s">
        <v>100</v>
      </c>
      <c r="E24" t="s">
        <v>895</v>
      </c>
      <c r="F24" t="s">
        <v>872</v>
      </c>
      <c r="G24" t="s">
        <v>102</v>
      </c>
      <c r="H24" s="77">
        <v>56255</v>
      </c>
      <c r="I24" s="77">
        <v>10660</v>
      </c>
      <c r="J24" s="77">
        <v>0</v>
      </c>
      <c r="K24" s="77">
        <v>5996.7830000000004</v>
      </c>
      <c r="L24" s="78">
        <v>2.5000000000000001E-3</v>
      </c>
      <c r="M24" s="78">
        <v>7.1999999999999998E-3</v>
      </c>
      <c r="N24" s="78">
        <v>1.4E-3</v>
      </c>
    </row>
    <row r="25" spans="2:14">
      <c r="B25" t="s">
        <v>896</v>
      </c>
      <c r="C25" t="s">
        <v>897</v>
      </c>
      <c r="D25" t="s">
        <v>100</v>
      </c>
      <c r="E25" t="s">
        <v>895</v>
      </c>
      <c r="F25" t="s">
        <v>872</v>
      </c>
      <c r="G25" t="s">
        <v>102</v>
      </c>
      <c r="H25" s="77">
        <v>99971</v>
      </c>
      <c r="I25" s="77">
        <v>10350</v>
      </c>
      <c r="J25" s="77">
        <v>0</v>
      </c>
      <c r="K25" s="77">
        <v>10346.9985</v>
      </c>
      <c r="L25" s="78">
        <v>4.8999999999999998E-3</v>
      </c>
      <c r="M25" s="78">
        <v>1.24E-2</v>
      </c>
      <c r="N25" s="78">
        <v>2.3999999999999998E-3</v>
      </c>
    </row>
    <row r="26" spans="2:14">
      <c r="B26" t="s">
        <v>898</v>
      </c>
      <c r="C26" t="s">
        <v>899</v>
      </c>
      <c r="D26" t="s">
        <v>100</v>
      </c>
      <c r="E26" t="s">
        <v>884</v>
      </c>
      <c r="F26" t="s">
        <v>872</v>
      </c>
      <c r="G26" t="s">
        <v>102</v>
      </c>
      <c r="H26" s="77">
        <v>111324</v>
      </c>
      <c r="I26" s="77">
        <v>5023</v>
      </c>
      <c r="J26" s="77">
        <v>0</v>
      </c>
      <c r="K26" s="77">
        <v>5591.8045199999997</v>
      </c>
      <c r="L26" s="78">
        <v>1.17E-2</v>
      </c>
      <c r="M26" s="78">
        <v>6.7000000000000002E-3</v>
      </c>
      <c r="N26" s="78">
        <v>1.2999999999999999E-3</v>
      </c>
    </row>
    <row r="27" spans="2:14">
      <c r="B27" t="s">
        <v>900</v>
      </c>
      <c r="C27" t="s">
        <v>901</v>
      </c>
      <c r="D27" t="s">
        <v>100</v>
      </c>
      <c r="E27" t="s">
        <v>884</v>
      </c>
      <c r="F27" t="s">
        <v>872</v>
      </c>
      <c r="G27" t="s">
        <v>102</v>
      </c>
      <c r="H27" s="77">
        <v>70941</v>
      </c>
      <c r="I27" s="77">
        <v>3529</v>
      </c>
      <c r="J27" s="77">
        <v>0</v>
      </c>
      <c r="K27" s="77">
        <v>2503.5078899999999</v>
      </c>
      <c r="L27" s="78">
        <v>2.0299999999999999E-2</v>
      </c>
      <c r="M27" s="78">
        <v>3.0000000000000001E-3</v>
      </c>
      <c r="N27" s="78">
        <v>5.9999999999999995E-4</v>
      </c>
    </row>
    <row r="28" spans="2:14">
      <c r="B28" t="s">
        <v>902</v>
      </c>
      <c r="C28" t="s">
        <v>903</v>
      </c>
      <c r="D28" t="s">
        <v>100</v>
      </c>
      <c r="E28" t="s">
        <v>884</v>
      </c>
      <c r="F28" t="s">
        <v>872</v>
      </c>
      <c r="G28" t="s">
        <v>102</v>
      </c>
      <c r="H28" s="77">
        <v>1198828</v>
      </c>
      <c r="I28" s="77">
        <v>3636</v>
      </c>
      <c r="J28" s="77">
        <v>0</v>
      </c>
      <c r="K28" s="77">
        <v>43589.386079999997</v>
      </c>
      <c r="L28" s="78">
        <v>1.72E-2</v>
      </c>
      <c r="M28" s="78">
        <v>5.2200000000000003E-2</v>
      </c>
      <c r="N28" s="78">
        <v>1.0200000000000001E-2</v>
      </c>
    </row>
    <row r="29" spans="2:14">
      <c r="B29" s="79" t="s">
        <v>904</v>
      </c>
      <c r="D29" s="16"/>
      <c r="E29" s="16"/>
      <c r="F29" s="16"/>
      <c r="G29" s="16"/>
      <c r="H29" s="81">
        <v>10389202.140000001</v>
      </c>
      <c r="J29" s="81">
        <v>0</v>
      </c>
      <c r="K29" s="81">
        <v>61491.400064684</v>
      </c>
      <c r="M29" s="80">
        <v>7.3700000000000002E-2</v>
      </c>
      <c r="N29" s="80">
        <v>1.44E-2</v>
      </c>
    </row>
    <row r="30" spans="2:14">
      <c r="B30" t="s">
        <v>905</v>
      </c>
      <c r="C30" t="s">
        <v>906</v>
      </c>
      <c r="D30" t="s">
        <v>100</v>
      </c>
      <c r="E30" t="s">
        <v>895</v>
      </c>
      <c r="F30" t="s">
        <v>907</v>
      </c>
      <c r="G30" t="s">
        <v>102</v>
      </c>
      <c r="H30" s="77">
        <v>3030470</v>
      </c>
      <c r="I30" s="77">
        <v>347.68</v>
      </c>
      <c r="J30" s="77">
        <v>0</v>
      </c>
      <c r="K30" s="77">
        <v>10536.338095999999</v>
      </c>
      <c r="L30" s="78">
        <v>1.1000000000000001E-3</v>
      </c>
      <c r="M30" s="78">
        <v>1.26E-2</v>
      </c>
      <c r="N30" s="78">
        <v>2.5000000000000001E-3</v>
      </c>
    </row>
    <row r="31" spans="2:14">
      <c r="B31" t="s">
        <v>908</v>
      </c>
      <c r="C31" t="s">
        <v>909</v>
      </c>
      <c r="D31" t="s">
        <v>100</v>
      </c>
      <c r="E31" t="s">
        <v>895</v>
      </c>
      <c r="F31" t="s">
        <v>907</v>
      </c>
      <c r="G31" t="s">
        <v>102</v>
      </c>
      <c r="H31" s="77">
        <v>6543958.1399999997</v>
      </c>
      <c r="I31" s="77">
        <v>340.56</v>
      </c>
      <c r="J31" s="77">
        <v>0</v>
      </c>
      <c r="K31" s="77">
        <v>22286.103841584001</v>
      </c>
      <c r="L31" s="78">
        <v>4.7999999999999996E-3</v>
      </c>
      <c r="M31" s="78">
        <v>2.6700000000000002E-2</v>
      </c>
      <c r="N31" s="78">
        <v>5.1999999999999998E-3</v>
      </c>
    </row>
    <row r="32" spans="2:14">
      <c r="B32" t="s">
        <v>910</v>
      </c>
      <c r="C32" t="s">
        <v>911</v>
      </c>
      <c r="D32" t="s">
        <v>100</v>
      </c>
      <c r="E32" t="s">
        <v>895</v>
      </c>
      <c r="F32" t="s">
        <v>907</v>
      </c>
      <c r="G32" t="s">
        <v>102</v>
      </c>
      <c r="H32" s="77">
        <v>532687</v>
      </c>
      <c r="I32" s="77">
        <v>3542.22</v>
      </c>
      <c r="J32" s="77">
        <v>0</v>
      </c>
      <c r="K32" s="77">
        <v>18868.945451399999</v>
      </c>
      <c r="L32" s="78">
        <v>2.6800000000000001E-2</v>
      </c>
      <c r="M32" s="78">
        <v>2.2599999999999999E-2</v>
      </c>
      <c r="N32" s="78">
        <v>4.4000000000000003E-3</v>
      </c>
    </row>
    <row r="33" spans="2:14">
      <c r="B33" t="s">
        <v>912</v>
      </c>
      <c r="C33" t="s">
        <v>913</v>
      </c>
      <c r="D33" t="s">
        <v>100</v>
      </c>
      <c r="E33" t="s">
        <v>884</v>
      </c>
      <c r="F33" t="s">
        <v>907</v>
      </c>
      <c r="G33" t="s">
        <v>102</v>
      </c>
      <c r="H33" s="77">
        <v>282087</v>
      </c>
      <c r="I33" s="77">
        <v>3474.11</v>
      </c>
      <c r="J33" s="77">
        <v>0</v>
      </c>
      <c r="K33" s="77">
        <v>9800.0126756999998</v>
      </c>
      <c r="L33" s="78">
        <v>4.5999999999999999E-3</v>
      </c>
      <c r="M33" s="78">
        <v>1.17E-2</v>
      </c>
      <c r="N33" s="78">
        <v>2.3E-3</v>
      </c>
    </row>
    <row r="34" spans="2:14">
      <c r="B34" s="79" t="s">
        <v>914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226</v>
      </c>
      <c r="C35" t="s">
        <v>226</v>
      </c>
      <c r="D35" s="16"/>
      <c r="E35" s="16"/>
      <c r="F35" t="s">
        <v>226</v>
      </c>
      <c r="G35" t="s">
        <v>226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627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226</v>
      </c>
      <c r="C37" t="s">
        <v>226</v>
      </c>
      <c r="D37" s="16"/>
      <c r="E37" s="16"/>
      <c r="F37" t="s">
        <v>226</v>
      </c>
      <c r="G37" t="s">
        <v>226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915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226</v>
      </c>
      <c r="C39" t="s">
        <v>226</v>
      </c>
      <c r="D39" s="16"/>
      <c r="E39" s="16"/>
      <c r="F39" t="s">
        <v>226</v>
      </c>
      <c r="G39" t="s">
        <v>226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231</v>
      </c>
      <c r="D40" s="16"/>
      <c r="E40" s="16"/>
      <c r="F40" s="16"/>
      <c r="G40" s="16"/>
      <c r="H40" s="81">
        <v>1842339</v>
      </c>
      <c r="J40" s="81">
        <v>641.85103000000004</v>
      </c>
      <c r="K40" s="81">
        <v>487912.40813598997</v>
      </c>
      <c r="M40" s="80">
        <v>0.58460000000000001</v>
      </c>
      <c r="N40" s="80">
        <v>0.114</v>
      </c>
    </row>
    <row r="41" spans="2:14">
      <c r="B41" s="79" t="s">
        <v>916</v>
      </c>
      <c r="D41" s="16"/>
      <c r="E41" s="16"/>
      <c r="F41" s="16"/>
      <c r="G41" s="16"/>
      <c r="H41" s="81">
        <v>1725970</v>
      </c>
      <c r="J41" s="81">
        <v>641.85103000000004</v>
      </c>
      <c r="K41" s="81">
        <v>445672.74778684002</v>
      </c>
      <c r="M41" s="80">
        <v>0.53400000000000003</v>
      </c>
      <c r="N41" s="80">
        <v>0.1041</v>
      </c>
    </row>
    <row r="42" spans="2:14">
      <c r="B42" t="s">
        <v>917</v>
      </c>
      <c r="C42" t="s">
        <v>918</v>
      </c>
      <c r="D42" t="s">
        <v>630</v>
      </c>
      <c r="E42" t="s">
        <v>919</v>
      </c>
      <c r="F42" t="s">
        <v>872</v>
      </c>
      <c r="G42" t="s">
        <v>106</v>
      </c>
      <c r="H42" s="77">
        <v>55024</v>
      </c>
      <c r="I42" s="77">
        <v>3773</v>
      </c>
      <c r="J42" s="77">
        <v>0</v>
      </c>
      <c r="K42" s="77">
        <v>7355.4647073599999</v>
      </c>
      <c r="L42" s="78">
        <v>0</v>
      </c>
      <c r="M42" s="78">
        <v>8.8000000000000005E-3</v>
      </c>
      <c r="N42" s="78">
        <v>1.6999999999999999E-3</v>
      </c>
    </row>
    <row r="43" spans="2:14">
      <c r="B43" t="s">
        <v>920</v>
      </c>
      <c r="C43" t="s">
        <v>921</v>
      </c>
      <c r="D43" t="s">
        <v>630</v>
      </c>
      <c r="E43" t="s">
        <v>922</v>
      </c>
      <c r="F43" t="s">
        <v>872</v>
      </c>
      <c r="G43" t="s">
        <v>106</v>
      </c>
      <c r="H43" s="77">
        <v>76567</v>
      </c>
      <c r="I43" s="77">
        <v>12728</v>
      </c>
      <c r="J43" s="77">
        <v>0</v>
      </c>
      <c r="K43" s="77">
        <v>34528.121413679997</v>
      </c>
      <c r="L43" s="78">
        <v>0</v>
      </c>
      <c r="M43" s="78">
        <v>4.1399999999999999E-2</v>
      </c>
      <c r="N43" s="78">
        <v>8.0999999999999996E-3</v>
      </c>
    </row>
    <row r="44" spans="2:14">
      <c r="B44" t="s">
        <v>923</v>
      </c>
      <c r="C44" t="s">
        <v>924</v>
      </c>
      <c r="D44" t="s">
        <v>813</v>
      </c>
      <c r="E44" t="s">
        <v>925</v>
      </c>
      <c r="F44" t="s">
        <v>872</v>
      </c>
      <c r="G44" t="s">
        <v>106</v>
      </c>
      <c r="H44" s="77">
        <v>13362</v>
      </c>
      <c r="I44" s="77">
        <v>26726</v>
      </c>
      <c r="J44" s="77">
        <v>18.619959999999999</v>
      </c>
      <c r="K44" s="77">
        <v>12671.126889159999</v>
      </c>
      <c r="L44" s="78">
        <v>0</v>
      </c>
      <c r="M44" s="78">
        <v>1.52E-2</v>
      </c>
      <c r="N44" s="78">
        <v>3.0000000000000001E-3</v>
      </c>
    </row>
    <row r="45" spans="2:14">
      <c r="B45" t="s">
        <v>926</v>
      </c>
      <c r="C45" t="s">
        <v>927</v>
      </c>
      <c r="D45" t="s">
        <v>846</v>
      </c>
      <c r="E45" t="s">
        <v>928</v>
      </c>
      <c r="F45" t="s">
        <v>872</v>
      </c>
      <c r="G45" t="s">
        <v>110</v>
      </c>
      <c r="H45" s="77">
        <v>93072</v>
      </c>
      <c r="I45" s="77">
        <v>10210</v>
      </c>
      <c r="J45" s="77">
        <v>0</v>
      </c>
      <c r="K45" s="77">
        <v>33124.341552960002</v>
      </c>
      <c r="L45" s="78">
        <v>0</v>
      </c>
      <c r="M45" s="78">
        <v>3.9699999999999999E-2</v>
      </c>
      <c r="N45" s="78">
        <v>7.7000000000000002E-3</v>
      </c>
    </row>
    <row r="46" spans="2:14">
      <c r="B46" t="s">
        <v>929</v>
      </c>
      <c r="C46" t="s">
        <v>930</v>
      </c>
      <c r="D46" t="s">
        <v>123</v>
      </c>
      <c r="E46" t="s">
        <v>928</v>
      </c>
      <c r="F46" t="s">
        <v>872</v>
      </c>
      <c r="G46" t="s">
        <v>106</v>
      </c>
      <c r="H46" s="77">
        <v>35058</v>
      </c>
      <c r="I46" s="77">
        <v>2586</v>
      </c>
      <c r="J46" s="77">
        <v>0</v>
      </c>
      <c r="K46" s="77">
        <v>3212.08337484</v>
      </c>
      <c r="L46" s="78">
        <v>0</v>
      </c>
      <c r="M46" s="78">
        <v>3.8E-3</v>
      </c>
      <c r="N46" s="78">
        <v>8.0000000000000004E-4</v>
      </c>
    </row>
    <row r="47" spans="2:14">
      <c r="B47" t="s">
        <v>931</v>
      </c>
      <c r="C47" t="s">
        <v>932</v>
      </c>
      <c r="D47" t="s">
        <v>630</v>
      </c>
      <c r="E47" t="s">
        <v>928</v>
      </c>
      <c r="F47" t="s">
        <v>872</v>
      </c>
      <c r="G47" t="s">
        <v>106</v>
      </c>
      <c r="H47" s="77">
        <v>119545</v>
      </c>
      <c r="I47" s="77">
        <v>4885</v>
      </c>
      <c r="J47" s="77">
        <v>0</v>
      </c>
      <c r="K47" s="77">
        <v>20690.316624750001</v>
      </c>
      <c r="L47" s="78">
        <v>0</v>
      </c>
      <c r="M47" s="78">
        <v>2.4799999999999999E-2</v>
      </c>
      <c r="N47" s="78">
        <v>4.7999999999999996E-3</v>
      </c>
    </row>
    <row r="48" spans="2:14">
      <c r="B48" t="s">
        <v>933</v>
      </c>
      <c r="C48" t="s">
        <v>934</v>
      </c>
      <c r="D48" t="s">
        <v>630</v>
      </c>
      <c r="E48" t="s">
        <v>928</v>
      </c>
      <c r="F48" t="s">
        <v>872</v>
      </c>
      <c r="G48" t="s">
        <v>106</v>
      </c>
      <c r="H48" s="77">
        <v>90061</v>
      </c>
      <c r="I48" s="77">
        <v>16492</v>
      </c>
      <c r="J48" s="77">
        <v>0</v>
      </c>
      <c r="K48" s="77">
        <v>52623.683405160002</v>
      </c>
      <c r="L48" s="78">
        <v>0</v>
      </c>
      <c r="M48" s="78">
        <v>6.3100000000000003E-2</v>
      </c>
      <c r="N48" s="78">
        <v>1.23E-2</v>
      </c>
    </row>
    <row r="49" spans="2:14">
      <c r="B49" t="s">
        <v>935</v>
      </c>
      <c r="C49" t="s">
        <v>936</v>
      </c>
      <c r="D49" t="s">
        <v>630</v>
      </c>
      <c r="E49" t="s">
        <v>937</v>
      </c>
      <c r="F49" t="s">
        <v>872</v>
      </c>
      <c r="G49" t="s">
        <v>106</v>
      </c>
      <c r="H49" s="77">
        <v>252304</v>
      </c>
      <c r="I49" s="77">
        <v>1501</v>
      </c>
      <c r="J49" s="77">
        <v>0</v>
      </c>
      <c r="K49" s="77">
        <v>13417.63521072</v>
      </c>
      <c r="L49" s="78">
        <v>1E-4</v>
      </c>
      <c r="M49" s="78">
        <v>1.61E-2</v>
      </c>
      <c r="N49" s="78">
        <v>3.0999999999999999E-3</v>
      </c>
    </row>
    <row r="50" spans="2:14">
      <c r="B50" t="s">
        <v>938</v>
      </c>
      <c r="C50" t="s">
        <v>939</v>
      </c>
      <c r="D50" t="s">
        <v>630</v>
      </c>
      <c r="E50" t="s">
        <v>940</v>
      </c>
      <c r="F50" t="s">
        <v>872</v>
      </c>
      <c r="G50" t="s">
        <v>106</v>
      </c>
      <c r="H50" s="77">
        <v>77222</v>
      </c>
      <c r="I50" s="77">
        <v>2464</v>
      </c>
      <c r="J50" s="77">
        <v>0</v>
      </c>
      <c r="K50" s="77">
        <v>6741.4435334399996</v>
      </c>
      <c r="L50" s="78">
        <v>0</v>
      </c>
      <c r="M50" s="78">
        <v>8.0999999999999996E-3</v>
      </c>
      <c r="N50" s="78">
        <v>1.6000000000000001E-3</v>
      </c>
    </row>
    <row r="51" spans="2:14">
      <c r="B51" t="s">
        <v>941</v>
      </c>
      <c r="C51" t="s">
        <v>942</v>
      </c>
      <c r="D51" t="s">
        <v>630</v>
      </c>
      <c r="E51" t="s">
        <v>943</v>
      </c>
      <c r="F51" t="s">
        <v>872</v>
      </c>
      <c r="G51" t="s">
        <v>106</v>
      </c>
      <c r="H51" s="77">
        <v>145278</v>
      </c>
      <c r="I51" s="77">
        <v>35718</v>
      </c>
      <c r="J51" s="77">
        <v>623.23107000000005</v>
      </c>
      <c r="K51" s="77">
        <v>184470.90423972</v>
      </c>
      <c r="L51" s="78">
        <v>0</v>
      </c>
      <c r="M51" s="78">
        <v>0.221</v>
      </c>
      <c r="N51" s="78">
        <v>4.3099999999999999E-2</v>
      </c>
    </row>
    <row r="52" spans="2:14">
      <c r="B52" t="s">
        <v>944</v>
      </c>
      <c r="C52" t="s">
        <v>945</v>
      </c>
      <c r="D52" t="s">
        <v>630</v>
      </c>
      <c r="E52" t="s">
        <v>943</v>
      </c>
      <c r="F52" t="s">
        <v>872</v>
      </c>
      <c r="G52" t="s">
        <v>106</v>
      </c>
      <c r="H52" s="77">
        <v>554086</v>
      </c>
      <c r="I52" s="77">
        <v>3036</v>
      </c>
      <c r="J52" s="77">
        <v>0</v>
      </c>
      <c r="K52" s="77">
        <v>59600.526551280003</v>
      </c>
      <c r="L52" s="78">
        <v>0</v>
      </c>
      <c r="M52" s="78">
        <v>7.1400000000000005E-2</v>
      </c>
      <c r="N52" s="78">
        <v>1.3899999999999999E-2</v>
      </c>
    </row>
    <row r="53" spans="2:14">
      <c r="B53" t="s">
        <v>946</v>
      </c>
      <c r="C53" t="s">
        <v>947</v>
      </c>
      <c r="D53" t="s">
        <v>630</v>
      </c>
      <c r="E53" t="s">
        <v>948</v>
      </c>
      <c r="F53" t="s">
        <v>872</v>
      </c>
      <c r="G53" t="s">
        <v>106</v>
      </c>
      <c r="H53" s="77">
        <v>113950</v>
      </c>
      <c r="I53" s="77">
        <v>3054</v>
      </c>
      <c r="J53" s="77">
        <v>0</v>
      </c>
      <c r="K53" s="77">
        <v>12329.756918999999</v>
      </c>
      <c r="L53" s="78">
        <v>2.0000000000000001E-4</v>
      </c>
      <c r="M53" s="78">
        <v>1.4800000000000001E-2</v>
      </c>
      <c r="N53" s="78">
        <v>2.8999999999999998E-3</v>
      </c>
    </row>
    <row r="54" spans="2:14">
      <c r="B54" t="s">
        <v>949</v>
      </c>
      <c r="C54" t="s">
        <v>950</v>
      </c>
      <c r="D54" t="s">
        <v>951</v>
      </c>
      <c r="E54" t="s">
        <v>952</v>
      </c>
      <c r="F54" t="s">
        <v>872</v>
      </c>
      <c r="G54" t="s">
        <v>106</v>
      </c>
      <c r="H54" s="77">
        <v>100441</v>
      </c>
      <c r="I54" s="77">
        <v>1379</v>
      </c>
      <c r="J54" s="77">
        <v>0</v>
      </c>
      <c r="K54" s="77">
        <v>4907.3433647700003</v>
      </c>
      <c r="L54" s="78">
        <v>1E-4</v>
      </c>
      <c r="M54" s="78">
        <v>5.8999999999999999E-3</v>
      </c>
      <c r="N54" s="78">
        <v>1.1000000000000001E-3</v>
      </c>
    </row>
    <row r="55" spans="2:14">
      <c r="B55" s="79" t="s">
        <v>953</v>
      </c>
      <c r="D55" s="16"/>
      <c r="E55" s="16"/>
      <c r="F55" s="16"/>
      <c r="G55" s="16"/>
      <c r="H55" s="81">
        <v>116369</v>
      </c>
      <c r="J55" s="81">
        <v>0</v>
      </c>
      <c r="K55" s="81">
        <v>42239.660349149999</v>
      </c>
      <c r="M55" s="80">
        <v>5.0599999999999999E-2</v>
      </c>
      <c r="N55" s="80">
        <v>9.9000000000000008E-3</v>
      </c>
    </row>
    <row r="56" spans="2:14">
      <c r="B56" t="s">
        <v>954</v>
      </c>
      <c r="C56" t="s">
        <v>955</v>
      </c>
      <c r="D56" t="s">
        <v>630</v>
      </c>
      <c r="E56" t="s">
        <v>928</v>
      </c>
      <c r="F56" t="s">
        <v>907</v>
      </c>
      <c r="G56" t="s">
        <v>106</v>
      </c>
      <c r="H56" s="77">
        <v>116369</v>
      </c>
      <c r="I56" s="77">
        <v>10245</v>
      </c>
      <c r="J56" s="77">
        <v>0</v>
      </c>
      <c r="K56" s="77">
        <v>42239.660349149999</v>
      </c>
      <c r="L56" s="78">
        <v>0</v>
      </c>
      <c r="M56" s="78">
        <v>5.0599999999999999E-2</v>
      </c>
      <c r="N56" s="78">
        <v>9.9000000000000008E-3</v>
      </c>
    </row>
    <row r="57" spans="2:14">
      <c r="B57" s="79" t="s">
        <v>627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226</v>
      </c>
      <c r="C58" t="s">
        <v>226</v>
      </c>
      <c r="D58" s="16"/>
      <c r="E58" s="16"/>
      <c r="F58" t="s">
        <v>226</v>
      </c>
      <c r="G58" t="s">
        <v>226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915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226</v>
      </c>
      <c r="C60" t="s">
        <v>226</v>
      </c>
      <c r="D60" s="16"/>
      <c r="E60" s="16"/>
      <c r="F60" t="s">
        <v>226</v>
      </c>
      <c r="G60" t="s">
        <v>226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t="s">
        <v>233</v>
      </c>
      <c r="D61" s="16"/>
      <c r="E61" s="16"/>
      <c r="F61" s="16"/>
      <c r="G61" s="16"/>
    </row>
    <row r="62" spans="2:14">
      <c r="B62" t="s">
        <v>300</v>
      </c>
      <c r="D62" s="16"/>
      <c r="E62" s="16"/>
      <c r="F62" s="16"/>
      <c r="G62" s="16"/>
    </row>
    <row r="63" spans="2:14">
      <c r="B63" t="s">
        <v>301</v>
      </c>
      <c r="D63" s="16"/>
      <c r="E63" s="16"/>
      <c r="F63" s="16"/>
      <c r="G63" s="16"/>
    </row>
    <row r="64" spans="2:14">
      <c r="B64" t="s">
        <v>302</v>
      </c>
      <c r="D64" s="16"/>
      <c r="E64" s="16"/>
      <c r="F64" s="16"/>
      <c r="G64" s="16"/>
    </row>
    <row r="65" spans="2:7">
      <c r="B65" t="s">
        <v>303</v>
      </c>
      <c r="D65" s="16"/>
      <c r="E65" s="16"/>
      <c r="F65" s="16"/>
      <c r="G65" s="16"/>
    </row>
    <row r="66" spans="2:7">
      <c r="D66" s="16"/>
      <c r="E66" s="16"/>
      <c r="F66" s="16"/>
      <c r="G66" s="16"/>
    </row>
    <row r="67" spans="2:7"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7924124.6900000004</v>
      </c>
      <c r="K11" s="7"/>
      <c r="L11" s="75">
        <v>17682.96531698</v>
      </c>
      <c r="M11" s="7"/>
      <c r="N11" s="76">
        <v>1</v>
      </c>
      <c r="O11" s="76">
        <v>4.1000000000000003E-3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7906612.6900000004</v>
      </c>
      <c r="L12" s="81">
        <v>6277.8504758600002</v>
      </c>
      <c r="N12" s="80">
        <v>0.35499999999999998</v>
      </c>
      <c r="O12" s="80">
        <v>1.5E-3</v>
      </c>
    </row>
    <row r="13" spans="2:65">
      <c r="B13" s="79" t="s">
        <v>956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957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7906612.6900000004</v>
      </c>
      <c r="L17" s="81">
        <v>6277.8504758600002</v>
      </c>
      <c r="N17" s="80">
        <v>0.35499999999999998</v>
      </c>
      <c r="O17" s="80">
        <v>1.5E-3</v>
      </c>
    </row>
    <row r="18" spans="2:15">
      <c r="B18" t="s">
        <v>958</v>
      </c>
      <c r="C18" t="s">
        <v>959</v>
      </c>
      <c r="D18" t="s">
        <v>100</v>
      </c>
      <c r="E18" t="s">
        <v>960</v>
      </c>
      <c r="F18" t="s">
        <v>872</v>
      </c>
      <c r="G18" t="s">
        <v>360</v>
      </c>
      <c r="H18" t="s">
        <v>210</v>
      </c>
      <c r="I18" t="s">
        <v>102</v>
      </c>
      <c r="J18" s="77">
        <v>7906612.6900000004</v>
      </c>
      <c r="K18" s="77">
        <v>79.400000000000006</v>
      </c>
      <c r="L18" s="77">
        <v>6277.8504758600002</v>
      </c>
      <c r="M18" s="78">
        <v>2.1600000000000001E-2</v>
      </c>
      <c r="N18" s="78">
        <v>0.35499999999999998</v>
      </c>
      <c r="O18" s="78">
        <v>1.5E-3</v>
      </c>
    </row>
    <row r="19" spans="2:15">
      <c r="B19" s="79" t="s">
        <v>627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17512</v>
      </c>
      <c r="L21" s="81">
        <v>11405.114841119999</v>
      </c>
      <c r="N21" s="80">
        <v>0.64500000000000002</v>
      </c>
      <c r="O21" s="80">
        <v>2.7000000000000001E-3</v>
      </c>
    </row>
    <row r="22" spans="2:15">
      <c r="B22" s="79" t="s">
        <v>956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957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I25" t="s">
        <v>226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17512</v>
      </c>
      <c r="L26" s="81">
        <v>11405.114841119999</v>
      </c>
      <c r="N26" s="80">
        <v>0.64500000000000002</v>
      </c>
      <c r="O26" s="80">
        <v>2.7000000000000001E-3</v>
      </c>
    </row>
    <row r="27" spans="2:15">
      <c r="B27" t="s">
        <v>961</v>
      </c>
      <c r="C27" t="s">
        <v>962</v>
      </c>
      <c r="D27" t="s">
        <v>123</v>
      </c>
      <c r="E27" t="s">
        <v>963</v>
      </c>
      <c r="F27" t="s">
        <v>872</v>
      </c>
      <c r="G27" t="s">
        <v>226</v>
      </c>
      <c r="H27" t="s">
        <v>964</v>
      </c>
      <c r="I27" t="s">
        <v>106</v>
      </c>
      <c r="J27" s="77">
        <v>17512</v>
      </c>
      <c r="K27" s="77">
        <v>18382</v>
      </c>
      <c r="L27" s="77">
        <v>11405.114841119999</v>
      </c>
      <c r="M27" s="78">
        <v>0</v>
      </c>
      <c r="N27" s="78">
        <v>0.64500000000000002</v>
      </c>
      <c r="O27" s="78">
        <v>2.7000000000000001E-3</v>
      </c>
    </row>
    <row r="28" spans="2:15">
      <c r="B28" s="79" t="s">
        <v>627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I29" t="s">
        <v>226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300</v>
      </c>
      <c r="C31" s="16"/>
      <c r="D31" s="16"/>
      <c r="E31" s="16"/>
    </row>
    <row r="32" spans="2:15">
      <c r="B32" t="s">
        <v>301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122500</v>
      </c>
      <c r="H11" s="7"/>
      <c r="I11" s="75">
        <v>2352</v>
      </c>
      <c r="J11" s="25"/>
      <c r="K11" s="76">
        <v>1</v>
      </c>
      <c r="L11" s="76">
        <v>5.0000000000000001E-4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122500</v>
      </c>
      <c r="I12" s="81">
        <v>2352</v>
      </c>
      <c r="K12" s="80">
        <v>1</v>
      </c>
      <c r="L12" s="80">
        <v>5.0000000000000001E-4</v>
      </c>
    </row>
    <row r="13" spans="2:60">
      <c r="B13" s="79" t="s">
        <v>965</v>
      </c>
      <c r="D13" s="16"/>
      <c r="E13" s="16"/>
      <c r="G13" s="81">
        <v>122500</v>
      </c>
      <c r="I13" s="81">
        <v>2352</v>
      </c>
      <c r="K13" s="80">
        <v>1</v>
      </c>
      <c r="L13" s="80">
        <v>5.0000000000000001E-4</v>
      </c>
    </row>
    <row r="14" spans="2:60">
      <c r="B14" t="s">
        <v>966</v>
      </c>
      <c r="C14" t="s">
        <v>967</v>
      </c>
      <c r="D14" t="s">
        <v>100</v>
      </c>
      <c r="E14" t="s">
        <v>598</v>
      </c>
      <c r="F14" t="s">
        <v>102</v>
      </c>
      <c r="G14" s="77">
        <v>122500</v>
      </c>
      <c r="H14" s="77">
        <v>1920</v>
      </c>
      <c r="I14" s="77">
        <v>2352</v>
      </c>
      <c r="J14" s="78">
        <v>6.13E-2</v>
      </c>
      <c r="K14" s="78">
        <v>1</v>
      </c>
      <c r="L14" s="78">
        <v>5.0000000000000001E-4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968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226</v>
      </c>
      <c r="C17" t="s">
        <v>226</v>
      </c>
      <c r="D17" s="16"/>
      <c r="E17" t="s">
        <v>226</v>
      </c>
      <c r="F17" t="s">
        <v>226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300</v>
      </c>
      <c r="D19" s="16"/>
      <c r="E19" s="16"/>
    </row>
    <row r="20" spans="2:12">
      <c r="B20" t="s">
        <v>301</v>
      </c>
      <c r="D20" s="16"/>
      <c r="E20" s="16"/>
    </row>
    <row r="21" spans="2:12">
      <c r="B21" t="s">
        <v>302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969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970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971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627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969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226</v>
      </c>
      <c r="C23" t="s">
        <v>226</v>
      </c>
      <c r="D23" s="16"/>
      <c r="E23" t="s">
        <v>226</v>
      </c>
      <c r="F23" t="s">
        <v>226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972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s="16"/>
      <c r="E25" t="s">
        <v>226</v>
      </c>
      <c r="F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627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-12199820.33</v>
      </c>
      <c r="H11" s="25"/>
      <c r="I11" s="75">
        <v>-43281.057295038663</v>
      </c>
      <c r="J11" s="76">
        <v>1</v>
      </c>
      <c r="K11" s="76">
        <v>-1.01E-2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-12199820.33</v>
      </c>
      <c r="H14" s="19"/>
      <c r="I14" s="81">
        <v>-43281.057295038663</v>
      </c>
      <c r="J14" s="80">
        <v>1</v>
      </c>
      <c r="K14" s="80">
        <v>-1.01E-2</v>
      </c>
      <c r="BF14" s="16" t="s">
        <v>126</v>
      </c>
    </row>
    <row r="15" spans="1:60">
      <c r="B15" t="s">
        <v>974</v>
      </c>
      <c r="C15" t="s">
        <v>975</v>
      </c>
      <c r="D15" t="s">
        <v>123</v>
      </c>
      <c r="E15" t="s">
        <v>976</v>
      </c>
      <c r="F15" t="s">
        <v>113</v>
      </c>
      <c r="G15" s="77">
        <v>46</v>
      </c>
      <c r="H15" s="77">
        <v>6.9144999999999996E-3</v>
      </c>
      <c r="I15" s="77">
        <v>1.2601496473E-5</v>
      </c>
      <c r="J15" s="78">
        <v>0</v>
      </c>
      <c r="K15" s="78">
        <v>0</v>
      </c>
      <c r="BF15" s="16" t="s">
        <v>127</v>
      </c>
    </row>
    <row r="16" spans="1:60">
      <c r="B16" t="s">
        <v>977</v>
      </c>
      <c r="C16" t="s">
        <v>978</v>
      </c>
      <c r="D16" t="s">
        <v>123</v>
      </c>
      <c r="E16" t="s">
        <v>976</v>
      </c>
      <c r="F16" t="s">
        <v>113</v>
      </c>
      <c r="G16" s="77">
        <v>-130180</v>
      </c>
      <c r="H16" s="77">
        <v>100</v>
      </c>
      <c r="I16" s="77">
        <v>-515.76014199999997</v>
      </c>
      <c r="J16" s="78">
        <v>1.1900000000000001E-2</v>
      </c>
      <c r="K16" s="78">
        <v>-1E-4</v>
      </c>
      <c r="BF16" s="16" t="s">
        <v>128</v>
      </c>
    </row>
    <row r="17" spans="2:58">
      <c r="B17" t="s">
        <v>979</v>
      </c>
      <c r="C17" t="s">
        <v>980</v>
      </c>
      <c r="D17" t="s">
        <v>123</v>
      </c>
      <c r="E17" t="s">
        <v>976</v>
      </c>
      <c r="F17" t="s">
        <v>106</v>
      </c>
      <c r="G17" s="77">
        <v>-12070363.33</v>
      </c>
      <c r="H17" s="77">
        <v>100</v>
      </c>
      <c r="I17" s="77">
        <v>-42765.297278190003</v>
      </c>
      <c r="J17" s="78">
        <v>0.98809999999999998</v>
      </c>
      <c r="K17" s="78">
        <v>-0.01</v>
      </c>
      <c r="BF17" s="16" t="s">
        <v>129</v>
      </c>
    </row>
    <row r="18" spans="2:58">
      <c r="B18" t="s">
        <v>981</v>
      </c>
      <c r="C18" t="s">
        <v>982</v>
      </c>
      <c r="D18" t="s">
        <v>123</v>
      </c>
      <c r="E18" t="s">
        <v>976</v>
      </c>
      <c r="F18" t="s">
        <v>106</v>
      </c>
      <c r="G18" s="77">
        <v>149</v>
      </c>
      <c r="H18" s="77">
        <v>1.10355E-2</v>
      </c>
      <c r="I18" s="77">
        <v>5.8257176985000001E-5</v>
      </c>
      <c r="J18" s="78">
        <v>0</v>
      </c>
      <c r="K18" s="78">
        <v>0</v>
      </c>
      <c r="BF18" s="16" t="s">
        <v>130</v>
      </c>
    </row>
    <row r="19" spans="2:58">
      <c r="B19" t="s">
        <v>983</v>
      </c>
      <c r="C19" t="s">
        <v>984</v>
      </c>
      <c r="D19" t="s">
        <v>123</v>
      </c>
      <c r="E19" t="s">
        <v>976</v>
      </c>
      <c r="F19" t="s">
        <v>106</v>
      </c>
      <c r="G19" s="77">
        <v>422</v>
      </c>
      <c r="H19" s="77">
        <v>3.6015000000000001E-3</v>
      </c>
      <c r="I19" s="77">
        <v>5.3847683190000003E-5</v>
      </c>
      <c r="J19" s="78">
        <v>0</v>
      </c>
      <c r="K19" s="78">
        <v>0</v>
      </c>
      <c r="BF19" s="16" t="s">
        <v>131</v>
      </c>
    </row>
    <row r="20" spans="2:58">
      <c r="B20" t="s">
        <v>985</v>
      </c>
      <c r="C20" t="s">
        <v>986</v>
      </c>
      <c r="D20" t="s">
        <v>123</v>
      </c>
      <c r="E20" t="s">
        <v>123</v>
      </c>
      <c r="F20" t="s">
        <v>106</v>
      </c>
      <c r="G20" s="77">
        <v>106</v>
      </c>
      <c r="H20" s="77">
        <v>1.184844E-4</v>
      </c>
      <c r="I20" s="77">
        <v>4.44977642952E-7</v>
      </c>
      <c r="J20" s="78">
        <v>0</v>
      </c>
      <c r="K20" s="78">
        <v>0</v>
      </c>
      <c r="BF20" s="16" t="s">
        <v>132</v>
      </c>
    </row>
    <row r="21" spans="2:58">
      <c r="B21" t="s">
        <v>233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300</v>
      </c>
      <c r="C22" s="19"/>
      <c r="D22" s="19"/>
      <c r="E22" s="19"/>
      <c r="F22" s="19"/>
      <c r="G22" s="19"/>
      <c r="H22" s="19"/>
    </row>
    <row r="23" spans="2:58">
      <c r="B23" t="s">
        <v>301</v>
      </c>
      <c r="C23" s="19"/>
      <c r="D23" s="19"/>
      <c r="E23" s="19"/>
      <c r="F23" s="19"/>
      <c r="G23" s="19"/>
      <c r="H23" s="19"/>
    </row>
    <row r="24" spans="2:58">
      <c r="B24" t="s">
        <v>302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987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226</v>
      </c>
      <c r="C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988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226</v>
      </c>
      <c r="C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226</v>
      </c>
      <c r="C19" t="s">
        <v>226</v>
      </c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989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300</v>
      </c>
    </row>
    <row r="42" spans="2:17">
      <c r="B42" t="s">
        <v>301</v>
      </c>
    </row>
    <row r="43" spans="2:17">
      <c r="B43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994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226</v>
      </c>
      <c r="C14" t="s">
        <v>226</v>
      </c>
      <c r="D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995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226</v>
      </c>
      <c r="C16" t="s">
        <v>226</v>
      </c>
      <c r="D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996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997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627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226</v>
      </c>
      <c r="C22" t="s">
        <v>226</v>
      </c>
      <c r="D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G25" s="77">
        <v>0</v>
      </c>
      <c r="H25" t="s">
        <v>226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998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226</v>
      </c>
      <c r="C27" t="s">
        <v>226</v>
      </c>
      <c r="D27" t="s">
        <v>226</v>
      </c>
      <c r="G27" s="77">
        <v>0</v>
      </c>
      <c r="H27" t="s">
        <v>226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999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7">
        <v>0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1000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7">
        <v>0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7">
        <v>0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627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7">
        <v>0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1001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7">
        <v>0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1002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7">
        <v>0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300</v>
      </c>
      <c r="D27" s="16"/>
      <c r="E27" s="16"/>
      <c r="F27" s="16"/>
    </row>
    <row r="28" spans="2:19">
      <c r="B28" t="s">
        <v>301</v>
      </c>
      <c r="D28" s="16"/>
      <c r="E28" s="16"/>
      <c r="F28" s="16"/>
    </row>
    <row r="29" spans="2:19">
      <c r="B29" t="s">
        <v>302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2.71</v>
      </c>
      <c r="K11" s="7"/>
      <c r="L11" s="7"/>
      <c r="M11" s="76">
        <v>5.5300000000000002E-2</v>
      </c>
      <c r="N11" s="75">
        <v>9737521.1300000008</v>
      </c>
      <c r="O11" s="7"/>
      <c r="P11" s="75">
        <v>9522.6313249060004</v>
      </c>
      <c r="Q11" s="7"/>
      <c r="R11" s="76">
        <v>1</v>
      </c>
      <c r="S11" s="76">
        <v>2.2000000000000001E-3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2.71</v>
      </c>
      <c r="M12" s="80">
        <v>5.5300000000000002E-2</v>
      </c>
      <c r="N12" s="81">
        <v>9737521.1300000008</v>
      </c>
      <c r="P12" s="81">
        <v>9522.6313249060004</v>
      </c>
      <c r="R12" s="80">
        <v>1</v>
      </c>
      <c r="S12" s="80">
        <v>2.2000000000000001E-3</v>
      </c>
    </row>
    <row r="13" spans="2:81">
      <c r="B13" s="79" t="s">
        <v>999</v>
      </c>
      <c r="C13" s="16"/>
      <c r="D13" s="16"/>
      <c r="E13" s="16"/>
      <c r="J13" s="81">
        <v>0.5</v>
      </c>
      <c r="M13" s="80">
        <v>1.2200000000000001E-2</v>
      </c>
      <c r="N13" s="81">
        <v>1025100</v>
      </c>
      <c r="P13" s="81">
        <v>1128.4300800000001</v>
      </c>
      <c r="R13" s="80">
        <v>0.11849999999999999</v>
      </c>
      <c r="S13" s="80">
        <v>2.9999999999999997E-4</v>
      </c>
    </row>
    <row r="14" spans="2:81">
      <c r="B14" t="s">
        <v>1003</v>
      </c>
      <c r="C14" t="s">
        <v>1004</v>
      </c>
      <c r="D14" t="s">
        <v>123</v>
      </c>
      <c r="E14" t="s">
        <v>440</v>
      </c>
      <c r="F14" t="s">
        <v>441</v>
      </c>
      <c r="G14" t="s">
        <v>431</v>
      </c>
      <c r="H14" t="s">
        <v>150</v>
      </c>
      <c r="I14" t="s">
        <v>1005</v>
      </c>
      <c r="J14" s="77">
        <v>0.5</v>
      </c>
      <c r="K14" t="s">
        <v>102</v>
      </c>
      <c r="L14" s="78">
        <v>3.15E-2</v>
      </c>
      <c r="M14" s="78">
        <v>1.2200000000000001E-2</v>
      </c>
      <c r="N14" s="77">
        <v>1025100</v>
      </c>
      <c r="O14" s="77">
        <v>110.08</v>
      </c>
      <c r="P14" s="77">
        <v>1128.4300800000001</v>
      </c>
      <c r="Q14" s="78">
        <v>8.8999999999999999E-3</v>
      </c>
      <c r="R14" s="78">
        <v>0.11849999999999999</v>
      </c>
      <c r="S14" s="78">
        <v>2.9999999999999997E-4</v>
      </c>
    </row>
    <row r="15" spans="2:81">
      <c r="B15" s="79" t="s">
        <v>1000</v>
      </c>
      <c r="C15" s="16"/>
      <c r="D15" s="16"/>
      <c r="E15" s="16"/>
      <c r="J15" s="81">
        <v>3.01</v>
      </c>
      <c r="M15" s="80">
        <v>6.1100000000000002E-2</v>
      </c>
      <c r="N15" s="81">
        <v>8712421.1300000008</v>
      </c>
      <c r="P15" s="81">
        <v>8394.2012449060003</v>
      </c>
      <c r="R15" s="80">
        <v>0.88149999999999995</v>
      </c>
      <c r="S15" s="80">
        <v>2E-3</v>
      </c>
    </row>
    <row r="16" spans="2:81">
      <c r="B16" t="s">
        <v>1006</v>
      </c>
      <c r="C16" t="s">
        <v>1007</v>
      </c>
      <c r="D16" t="s">
        <v>123</v>
      </c>
      <c r="E16" t="s">
        <v>1008</v>
      </c>
      <c r="F16" t="s">
        <v>508</v>
      </c>
      <c r="G16" t="s">
        <v>448</v>
      </c>
      <c r="H16" t="s">
        <v>150</v>
      </c>
      <c r="I16" t="s">
        <v>481</v>
      </c>
      <c r="J16" s="77">
        <v>0.53</v>
      </c>
      <c r="K16" t="s">
        <v>102</v>
      </c>
      <c r="L16" s="78">
        <v>3.4200000000000001E-2</v>
      </c>
      <c r="M16" s="78">
        <v>4.5499999999999999E-2</v>
      </c>
      <c r="N16" s="77">
        <v>36608</v>
      </c>
      <c r="O16" s="77">
        <v>101</v>
      </c>
      <c r="P16" s="77">
        <v>36.974080000000001</v>
      </c>
      <c r="Q16" s="78">
        <v>5.0000000000000001E-4</v>
      </c>
      <c r="R16" s="78">
        <v>3.8999999999999998E-3</v>
      </c>
      <c r="S16" s="78">
        <v>0</v>
      </c>
    </row>
    <row r="17" spans="2:19">
      <c r="B17" t="s">
        <v>1009</v>
      </c>
      <c r="C17" t="s">
        <v>1010</v>
      </c>
      <c r="D17" t="s">
        <v>123</v>
      </c>
      <c r="E17" t="s">
        <v>1011</v>
      </c>
      <c r="F17" t="s">
        <v>598</v>
      </c>
      <c r="G17" t="s">
        <v>448</v>
      </c>
      <c r="H17" t="s">
        <v>150</v>
      </c>
      <c r="I17" t="s">
        <v>1012</v>
      </c>
      <c r="J17" s="77">
        <v>3.21</v>
      </c>
      <c r="K17" t="s">
        <v>102</v>
      </c>
      <c r="L17" s="78">
        <v>4.4699999999999997E-2</v>
      </c>
      <c r="M17" s="78">
        <v>6.3399999999999998E-2</v>
      </c>
      <c r="N17" s="77">
        <v>5737313.1299999999</v>
      </c>
      <c r="O17" s="77">
        <v>95.62</v>
      </c>
      <c r="P17" s="77">
        <v>5486.0188149060004</v>
      </c>
      <c r="Q17" s="78">
        <v>0.01</v>
      </c>
      <c r="R17" s="78">
        <v>0.57609999999999995</v>
      </c>
      <c r="S17" s="78">
        <v>1.2999999999999999E-3</v>
      </c>
    </row>
    <row r="18" spans="2:19">
      <c r="B18" t="s">
        <v>1013</v>
      </c>
      <c r="C18" t="s">
        <v>1014</v>
      </c>
      <c r="D18" t="s">
        <v>123</v>
      </c>
      <c r="E18" t="s">
        <v>1015</v>
      </c>
      <c r="F18" t="s">
        <v>544</v>
      </c>
      <c r="G18" t="s">
        <v>470</v>
      </c>
      <c r="H18" t="s">
        <v>150</v>
      </c>
      <c r="I18" t="s">
        <v>1016</v>
      </c>
      <c r="J18" s="77">
        <v>2.65</v>
      </c>
      <c r="K18" t="s">
        <v>102</v>
      </c>
      <c r="L18" s="78">
        <v>4.2999999999999997E-2</v>
      </c>
      <c r="M18" s="78">
        <v>5.6800000000000003E-2</v>
      </c>
      <c r="N18" s="77">
        <v>2938500</v>
      </c>
      <c r="O18" s="77">
        <v>97.71</v>
      </c>
      <c r="P18" s="77">
        <v>2871.2083499999999</v>
      </c>
      <c r="Q18" s="78">
        <v>1.6E-2</v>
      </c>
      <c r="R18" s="78">
        <v>0.30149999999999999</v>
      </c>
      <c r="S18" s="78">
        <v>6.9999999999999999E-4</v>
      </c>
    </row>
    <row r="19" spans="2:19">
      <c r="B19" s="79" t="s">
        <v>305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7">
        <v>0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627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226</v>
      </c>
      <c r="C22" t="s">
        <v>226</v>
      </c>
      <c r="D22" s="16"/>
      <c r="E22" s="16"/>
      <c r="F22" t="s">
        <v>226</v>
      </c>
      <c r="G22" t="s">
        <v>226</v>
      </c>
      <c r="J22" s="77">
        <v>0</v>
      </c>
      <c r="K22" t="s">
        <v>226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231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306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7">
        <v>0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307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226</v>
      </c>
      <c r="C27" t="s">
        <v>226</v>
      </c>
      <c r="D27" s="16"/>
      <c r="E27" s="16"/>
      <c r="F27" t="s">
        <v>226</v>
      </c>
      <c r="G27" t="s">
        <v>226</v>
      </c>
      <c r="J27" s="77">
        <v>0</v>
      </c>
      <c r="K27" t="s">
        <v>226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233</v>
      </c>
      <c r="C28" s="16"/>
      <c r="D28" s="16"/>
      <c r="E28" s="16"/>
    </row>
    <row r="29" spans="2:19">
      <c r="B29" t="s">
        <v>300</v>
      </c>
      <c r="C29" s="16"/>
      <c r="D29" s="16"/>
      <c r="E29" s="16"/>
    </row>
    <row r="30" spans="2:19">
      <c r="B30" t="s">
        <v>301</v>
      </c>
      <c r="C30" s="16"/>
      <c r="D30" s="16"/>
      <c r="E30" s="16"/>
    </row>
    <row r="31" spans="2:19">
      <c r="B31" t="s">
        <v>302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topLeftCell="A4" workbookViewId="0">
      <selection activeCell="K26" sqref="K2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16907681.41</v>
      </c>
      <c r="I11" s="7"/>
      <c r="J11" s="75">
        <v>184619.71294717354</v>
      </c>
      <c r="K11" s="7"/>
      <c r="L11" s="76">
        <v>1</v>
      </c>
      <c r="M11" s="76">
        <v>4.3099999999999999E-2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3007480.44</v>
      </c>
      <c r="J12" s="81">
        <v>135661.83892755111</v>
      </c>
      <c r="L12" s="80">
        <v>0.73480000000000001</v>
      </c>
      <c r="M12" s="80">
        <v>3.1699999999999999E-2</v>
      </c>
    </row>
    <row r="13" spans="2:98">
      <c r="B13" t="s">
        <v>1017</v>
      </c>
      <c r="C13" t="s">
        <v>1018</v>
      </c>
      <c r="D13" t="s">
        <v>123</v>
      </c>
      <c r="E13" t="s">
        <v>1019</v>
      </c>
      <c r="F13" t="s">
        <v>504</v>
      </c>
      <c r="G13" t="s">
        <v>106</v>
      </c>
      <c r="H13" s="77">
        <v>983949.32</v>
      </c>
      <c r="I13" s="77">
        <v>361.52860000000123</v>
      </c>
      <c r="J13" s="77">
        <v>12603.3658072255</v>
      </c>
      <c r="K13" s="89">
        <f>2.81157230586596/100</f>
        <v>2.81157230586596E-2</v>
      </c>
      <c r="L13" s="78">
        <v>6.83E-2</v>
      </c>
      <c r="M13" s="78">
        <v>2.8999999999999998E-3</v>
      </c>
    </row>
    <row r="14" spans="2:98">
      <c r="B14" t="s">
        <v>1020</v>
      </c>
      <c r="C14" t="s">
        <v>1021</v>
      </c>
      <c r="D14" t="s">
        <v>123</v>
      </c>
      <c r="E14" t="s">
        <v>1022</v>
      </c>
      <c r="F14" t="s">
        <v>598</v>
      </c>
      <c r="G14" t="s">
        <v>102</v>
      </c>
      <c r="H14" s="77">
        <v>49320</v>
      </c>
      <c r="I14" s="77">
        <v>38408.029839000003</v>
      </c>
      <c r="J14" s="77">
        <v>18942.8403165948</v>
      </c>
      <c r="K14" s="88">
        <v>3.5072227557295797E-2</v>
      </c>
      <c r="L14" s="78">
        <v>0.1026</v>
      </c>
      <c r="M14" s="78">
        <v>4.4000000000000003E-3</v>
      </c>
    </row>
    <row r="15" spans="2:98">
      <c r="B15" t="s">
        <v>1023</v>
      </c>
      <c r="C15" t="s">
        <v>1024</v>
      </c>
      <c r="D15" t="s">
        <v>123</v>
      </c>
      <c r="E15" t="s">
        <v>792</v>
      </c>
      <c r="F15" t="s">
        <v>793</v>
      </c>
      <c r="G15" t="s">
        <v>102</v>
      </c>
      <c r="H15" s="77">
        <v>12724</v>
      </c>
      <c r="I15" s="77">
        <v>389.86354799999998</v>
      </c>
      <c r="J15" s="77">
        <v>49.606237847519999</v>
      </c>
      <c r="K15" s="88">
        <v>7.3800000000000004E-2</v>
      </c>
      <c r="L15" s="78">
        <v>2.9999999999999997E-4</v>
      </c>
      <c r="M15" s="78">
        <v>0</v>
      </c>
    </row>
    <row r="16" spans="2:98">
      <c r="B16" t="s">
        <v>1025</v>
      </c>
      <c r="C16" t="s">
        <v>1026</v>
      </c>
      <c r="D16" t="s">
        <v>123</v>
      </c>
      <c r="E16" t="s">
        <v>1027</v>
      </c>
      <c r="F16" t="s">
        <v>738</v>
      </c>
      <c r="G16" t="s">
        <v>102</v>
      </c>
      <c r="H16" s="77">
        <v>77</v>
      </c>
      <c r="I16" s="77">
        <v>38276775.862068959</v>
      </c>
      <c r="J16" s="77">
        <v>29473.117413793101</v>
      </c>
      <c r="K16" s="88">
        <v>7.3017241379310344E-2</v>
      </c>
      <c r="L16" s="78">
        <v>0.15959999999999999</v>
      </c>
      <c r="M16" s="78">
        <v>6.8999999999999999E-3</v>
      </c>
    </row>
    <row r="17" spans="2:13">
      <c r="B17" t="s">
        <v>1028</v>
      </c>
      <c r="C17" t="s">
        <v>1029</v>
      </c>
      <c r="D17" t="s">
        <v>123</v>
      </c>
      <c r="E17" t="s">
        <v>1015</v>
      </c>
      <c r="F17" t="s">
        <v>544</v>
      </c>
      <c r="G17" t="s">
        <v>106</v>
      </c>
      <c r="H17" s="77">
        <v>8160.13</v>
      </c>
      <c r="I17" s="77">
        <v>63937</v>
      </c>
      <c r="J17" s="77">
        <v>18485.0438330283</v>
      </c>
      <c r="K17" s="88">
        <v>1.78E-2</v>
      </c>
      <c r="L17" s="78">
        <v>0.10009999999999999</v>
      </c>
      <c r="M17" s="78">
        <v>4.3E-3</v>
      </c>
    </row>
    <row r="18" spans="2:13">
      <c r="B18" t="s">
        <v>1030</v>
      </c>
      <c r="C18" t="s">
        <v>1031</v>
      </c>
      <c r="D18" t="s">
        <v>123</v>
      </c>
      <c r="E18" t="s">
        <v>1032</v>
      </c>
      <c r="F18" t="s">
        <v>356</v>
      </c>
      <c r="G18" t="s">
        <v>102</v>
      </c>
      <c r="H18" s="77">
        <v>399.8</v>
      </c>
      <c r="I18" s="77">
        <v>4645000</v>
      </c>
      <c r="J18" s="77">
        <v>18570.71</v>
      </c>
      <c r="K18" s="88">
        <v>0.19989999996192467</v>
      </c>
      <c r="L18" s="78">
        <v>0.10059999999999999</v>
      </c>
      <c r="M18" s="78">
        <v>4.3E-3</v>
      </c>
    </row>
    <row r="19" spans="2:13">
      <c r="B19" t="s">
        <v>1033</v>
      </c>
      <c r="C19" t="s">
        <v>1034</v>
      </c>
      <c r="D19" t="s">
        <v>123</v>
      </c>
      <c r="E19" t="s">
        <v>1035</v>
      </c>
      <c r="F19" t="s">
        <v>356</v>
      </c>
      <c r="G19" t="s">
        <v>102</v>
      </c>
      <c r="H19" s="77">
        <v>3495.19</v>
      </c>
      <c r="I19" s="77">
        <v>488912.17042100144</v>
      </c>
      <c r="J19" s="77">
        <v>17088.4092893378</v>
      </c>
      <c r="K19" s="78">
        <v>0</v>
      </c>
      <c r="L19" s="78">
        <v>9.2600000000000002E-2</v>
      </c>
      <c r="M19" s="78">
        <v>4.0000000000000001E-3</v>
      </c>
    </row>
    <row r="20" spans="2:13">
      <c r="B20" t="s">
        <v>1036</v>
      </c>
      <c r="C20" t="s">
        <v>1037</v>
      </c>
      <c r="D20" t="s">
        <v>123</v>
      </c>
      <c r="E20" t="s">
        <v>1038</v>
      </c>
      <c r="F20" t="s">
        <v>508</v>
      </c>
      <c r="G20" t="s">
        <v>106</v>
      </c>
      <c r="H20" s="77">
        <v>1949355</v>
      </c>
      <c r="I20" s="77">
        <v>296.07694600000036</v>
      </c>
      <c r="J20" s="77">
        <v>20448.746029724101</v>
      </c>
      <c r="K20" s="88">
        <v>1.9374442444825928E-2</v>
      </c>
      <c r="L20" s="78">
        <v>0.1108</v>
      </c>
      <c r="M20" s="78">
        <v>4.7999999999999996E-3</v>
      </c>
    </row>
    <row r="21" spans="2:13">
      <c r="B21" s="79" t="s">
        <v>231</v>
      </c>
      <c r="C21" s="16"/>
      <c r="D21" s="16"/>
      <c r="E21" s="16"/>
      <c r="H21" s="81">
        <v>13900200.970000001</v>
      </c>
      <c r="J21" s="81">
        <v>48957.874019622432</v>
      </c>
      <c r="L21" s="80">
        <v>0.26519999999999999</v>
      </c>
      <c r="M21" s="80">
        <v>1.14E-2</v>
      </c>
    </row>
    <row r="22" spans="2:13">
      <c r="B22" s="79" t="s">
        <v>306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s="79" t="s">
        <v>307</v>
      </c>
      <c r="C24" s="16"/>
      <c r="D24" s="16"/>
      <c r="E24" s="16"/>
      <c r="H24" s="81">
        <v>13900200.970000001</v>
      </c>
      <c r="J24" s="81">
        <v>48957.874019622432</v>
      </c>
      <c r="L24" s="80">
        <v>0.26519999999999999</v>
      </c>
      <c r="M24" s="80">
        <v>1.14E-2</v>
      </c>
    </row>
    <row r="25" spans="2:13">
      <c r="B25" t="s">
        <v>1039</v>
      </c>
      <c r="C25" t="s">
        <v>1040</v>
      </c>
      <c r="D25" t="s">
        <v>123</v>
      </c>
      <c r="E25" t="s">
        <v>1041</v>
      </c>
      <c r="F25" t="s">
        <v>848</v>
      </c>
      <c r="G25" t="s">
        <v>110</v>
      </c>
      <c r="H25" s="77">
        <v>3531807</v>
      </c>
      <c r="I25" s="77">
        <v>100</v>
      </c>
      <c r="J25" s="77">
        <v>12311.1728406</v>
      </c>
      <c r="K25" s="78">
        <v>0.127</v>
      </c>
      <c r="L25" s="78">
        <v>6.6699999999999995E-2</v>
      </c>
      <c r="M25" s="78">
        <v>2.8999999999999998E-3</v>
      </c>
    </row>
    <row r="26" spans="2:13">
      <c r="B26" t="s">
        <v>1042</v>
      </c>
      <c r="C26" t="s">
        <v>1043</v>
      </c>
      <c r="D26" t="s">
        <v>123</v>
      </c>
      <c r="E26" t="s">
        <v>1044</v>
      </c>
      <c r="F26" t="s">
        <v>848</v>
      </c>
      <c r="G26" t="s">
        <v>110</v>
      </c>
      <c r="H26" s="77">
        <v>6040055</v>
      </c>
      <c r="I26" s="77">
        <v>100</v>
      </c>
      <c r="J26" s="77">
        <v>21054.423718999999</v>
      </c>
      <c r="K26" s="78">
        <v>4.3911199840705704E-2</v>
      </c>
      <c r="L26" s="78">
        <v>0.114</v>
      </c>
      <c r="M26" s="78">
        <v>4.8999999999999998E-3</v>
      </c>
    </row>
    <row r="27" spans="2:13">
      <c r="B27" t="s">
        <v>1045</v>
      </c>
      <c r="C27" t="s">
        <v>1046</v>
      </c>
      <c r="D27" t="s">
        <v>123</v>
      </c>
      <c r="E27" t="s">
        <v>1047</v>
      </c>
      <c r="F27" t="s">
        <v>848</v>
      </c>
      <c r="G27" t="s">
        <v>110</v>
      </c>
      <c r="H27" s="77">
        <v>3659808</v>
      </c>
      <c r="I27" s="77">
        <v>107.45133999999973</v>
      </c>
      <c r="J27" s="77">
        <v>13707.952900123701</v>
      </c>
      <c r="K27" s="78">
        <v>2.8134777516847186E-2</v>
      </c>
      <c r="L27" s="78">
        <v>7.4200000000000002E-2</v>
      </c>
      <c r="M27" s="78">
        <v>3.2000000000000002E-3</v>
      </c>
    </row>
    <row r="28" spans="2:13">
      <c r="B28" t="s">
        <v>1048</v>
      </c>
      <c r="C28" t="s">
        <v>1049</v>
      </c>
      <c r="D28" t="s">
        <v>123</v>
      </c>
      <c r="E28" t="s">
        <v>1027</v>
      </c>
      <c r="F28" t="s">
        <v>848</v>
      </c>
      <c r="G28" t="s">
        <v>110</v>
      </c>
      <c r="H28" s="77">
        <v>668530.97</v>
      </c>
      <c r="I28" s="77">
        <v>80.859622999999942</v>
      </c>
      <c r="J28" s="77">
        <v>1884.3245598987301</v>
      </c>
      <c r="K28" s="78">
        <v>6.2337934157952926E-2</v>
      </c>
      <c r="L28" s="78">
        <v>1.0200000000000001E-2</v>
      </c>
      <c r="M28" s="78">
        <v>4.0000000000000002E-4</v>
      </c>
    </row>
    <row r="29" spans="2:13">
      <c r="B29" t="s">
        <v>233</v>
      </c>
      <c r="C29" s="16"/>
      <c r="D29" s="16"/>
      <c r="E29" s="16"/>
      <c r="K29" s="78"/>
    </row>
    <row r="30" spans="2:13">
      <c r="B30" t="s">
        <v>300</v>
      </c>
      <c r="C30" s="16"/>
      <c r="D30" s="16"/>
      <c r="E30" s="16"/>
    </row>
    <row r="31" spans="2:13">
      <c r="B31" t="s">
        <v>301</v>
      </c>
      <c r="C31" s="16"/>
      <c r="D31" s="16"/>
      <c r="E31" s="16"/>
    </row>
    <row r="32" spans="2:13">
      <c r="B32" t="s">
        <v>302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V586"/>
  <sheetViews>
    <sheetView rightToLeft="1" topLeftCell="A15" workbookViewId="0">
      <selection activeCell="B30" sqref="B3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8.7109375" style="19" customWidth="1"/>
    <col min="15" max="15" width="10" style="19" customWidth="1"/>
    <col min="16" max="16" width="9.5703125" style="16" customWidth="1"/>
    <col min="17" max="17" width="6.140625" style="16" customWidth="1"/>
    <col min="18" max="19" width="5.7109375" style="16" customWidth="1"/>
    <col min="20" max="20" width="6.85546875" style="16" customWidth="1"/>
    <col min="21" max="21" width="6.42578125" style="16" customWidth="1"/>
    <col min="22" max="22" width="6.7109375" style="16" customWidth="1"/>
    <col min="23" max="23" width="7.28515625" style="16" customWidth="1"/>
    <col min="24" max="35" width="5.7109375" style="16" customWidth="1"/>
    <col min="36" max="16384" width="9.140625" style="16"/>
  </cols>
  <sheetData>
    <row r="1" spans="2:48">
      <c r="B1" s="2" t="s">
        <v>0</v>
      </c>
      <c r="C1" t="s">
        <v>197</v>
      </c>
    </row>
    <row r="2" spans="2:48">
      <c r="B2" s="2" t="s">
        <v>1</v>
      </c>
      <c r="C2" t="s">
        <v>198</v>
      </c>
    </row>
    <row r="3" spans="2:48">
      <c r="B3" s="2" t="s">
        <v>2</v>
      </c>
      <c r="C3" t="s">
        <v>199</v>
      </c>
    </row>
    <row r="4" spans="2:48">
      <c r="B4" s="2" t="s">
        <v>3</v>
      </c>
      <c r="C4" t="s">
        <v>200</v>
      </c>
    </row>
    <row r="6" spans="2:4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8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8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AV8" s="16"/>
    </row>
    <row r="9" spans="2:48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AV9" s="16"/>
    </row>
    <row r="10" spans="2:48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AV10" s="16"/>
    </row>
    <row r="11" spans="2:48" s="23" customFormat="1" ht="18" customHeight="1">
      <c r="B11" s="24" t="s">
        <v>140</v>
      </c>
      <c r="C11" s="7"/>
      <c r="D11" s="7"/>
      <c r="E11" s="7"/>
      <c r="F11" s="75">
        <v>320603369.52999997</v>
      </c>
      <c r="G11" s="7"/>
      <c r="H11" s="75">
        <v>600215.71668037283</v>
      </c>
      <c r="I11" s="7"/>
      <c r="J11" s="76">
        <v>1</v>
      </c>
      <c r="K11" s="76">
        <v>0.14019999999999999</v>
      </c>
      <c r="L11" s="19"/>
      <c r="M11" s="19"/>
      <c r="N11" s="19"/>
      <c r="AV11" s="16"/>
    </row>
    <row r="12" spans="2:48">
      <c r="B12" s="79" t="s">
        <v>204</v>
      </c>
      <c r="C12" s="16"/>
      <c r="F12" s="81">
        <v>259319561.36000001</v>
      </c>
      <c r="H12" s="81">
        <v>323864.10213248024</v>
      </c>
      <c r="J12" s="80">
        <v>0.53959999999999997</v>
      </c>
      <c r="K12" s="80">
        <v>7.5700000000000003E-2</v>
      </c>
    </row>
    <row r="13" spans="2:48">
      <c r="B13" s="79" t="s">
        <v>1050</v>
      </c>
      <c r="C13" s="16"/>
      <c r="F13" s="81">
        <v>14027217.93</v>
      </c>
      <c r="H13" s="81">
        <v>52377.698089959442</v>
      </c>
      <c r="J13" s="80">
        <v>8.7300000000000003E-2</v>
      </c>
      <c r="K13" s="80">
        <v>1.2200000000000001E-2</v>
      </c>
    </row>
    <row r="14" spans="2:48">
      <c r="B14" t="s">
        <v>1051</v>
      </c>
      <c r="C14">
        <v>74221</v>
      </c>
      <c r="D14" t="s">
        <v>106</v>
      </c>
      <c r="E14" t="s">
        <v>1052</v>
      </c>
      <c r="F14" s="77">
        <v>1952499</v>
      </c>
      <c r="G14" s="77">
        <v>97.763281000000006</v>
      </c>
      <c r="H14" s="77">
        <v>6762.9743582300298</v>
      </c>
      <c r="I14" s="78">
        <v>7.5700000000000003E-2</v>
      </c>
      <c r="J14" s="78">
        <v>1.1299999999999999E-2</v>
      </c>
      <c r="K14" s="78">
        <v>1.6000000000000001E-3</v>
      </c>
    </row>
    <row r="15" spans="2:48">
      <c r="B15" t="s">
        <v>1053</v>
      </c>
      <c r="C15">
        <v>74173</v>
      </c>
      <c r="D15" t="s">
        <v>106</v>
      </c>
      <c r="E15" t="s">
        <v>1054</v>
      </c>
      <c r="F15" s="77">
        <v>2369843.67</v>
      </c>
      <c r="G15" s="77">
        <v>75.642327999999964</v>
      </c>
      <c r="H15" s="77">
        <v>6351.1992384640198</v>
      </c>
      <c r="I15" s="78">
        <v>0.10349999999999999</v>
      </c>
      <c r="J15" s="78">
        <v>1.06E-2</v>
      </c>
      <c r="K15" s="78">
        <v>1.5E-3</v>
      </c>
    </row>
    <row r="16" spans="2:48">
      <c r="B16" t="s">
        <v>1055</v>
      </c>
      <c r="C16">
        <v>74243</v>
      </c>
      <c r="D16" t="s">
        <v>106</v>
      </c>
      <c r="E16" t="s">
        <v>1056</v>
      </c>
      <c r="F16" s="77">
        <v>708150</v>
      </c>
      <c r="G16" s="77">
        <v>100</v>
      </c>
      <c r="H16" s="77">
        <v>2508.9754499999999</v>
      </c>
      <c r="I16" s="78">
        <v>0.10249999999999999</v>
      </c>
      <c r="J16" s="78">
        <v>4.1999999999999997E-3</v>
      </c>
      <c r="K16" s="78">
        <v>5.9999999999999995E-4</v>
      </c>
    </row>
    <row r="17" spans="2:11">
      <c r="B17" t="s">
        <v>1057</v>
      </c>
      <c r="C17">
        <v>74183</v>
      </c>
      <c r="D17" t="s">
        <v>106</v>
      </c>
      <c r="E17" t="s">
        <v>1058</v>
      </c>
      <c r="F17" s="77">
        <v>1812355.54</v>
      </c>
      <c r="G17" s="77">
        <v>159.57943899999967</v>
      </c>
      <c r="H17" s="77">
        <v>10246.8761245079</v>
      </c>
      <c r="I17" s="78">
        <v>5.2000000000000005E-2</v>
      </c>
      <c r="J17" s="78">
        <v>1.7100000000000001E-2</v>
      </c>
      <c r="K17" s="78">
        <v>2.3999999999999998E-3</v>
      </c>
    </row>
    <row r="18" spans="2:11">
      <c r="B18" t="s">
        <v>1059</v>
      </c>
      <c r="C18">
        <v>74216</v>
      </c>
      <c r="D18" t="s">
        <v>106</v>
      </c>
      <c r="E18" t="s">
        <v>621</v>
      </c>
      <c r="F18" s="77">
        <v>2895873.87</v>
      </c>
      <c r="G18" s="77">
        <v>79.463808</v>
      </c>
      <c r="H18" s="77">
        <v>8153.0511629614903</v>
      </c>
      <c r="I18" s="78">
        <v>1.6000000000000004E-2</v>
      </c>
      <c r="J18" s="78">
        <v>1.3599999999999999E-2</v>
      </c>
      <c r="K18" s="78">
        <v>1.9E-3</v>
      </c>
    </row>
    <row r="19" spans="2:11">
      <c r="B19" t="s">
        <v>1060</v>
      </c>
      <c r="C19">
        <v>74228</v>
      </c>
      <c r="D19" t="s">
        <v>106</v>
      </c>
      <c r="E19" t="s">
        <v>1061</v>
      </c>
      <c r="F19" s="77">
        <v>4288495.8499999996</v>
      </c>
      <c r="G19" s="77">
        <v>120.80065599999983</v>
      </c>
      <c r="H19" s="77">
        <v>18354.621755796001</v>
      </c>
      <c r="I19" s="78">
        <v>5.9200000000000003E-2</v>
      </c>
      <c r="J19" s="78">
        <v>3.0599999999999999E-2</v>
      </c>
      <c r="K19" s="78">
        <v>4.3E-3</v>
      </c>
    </row>
    <row r="20" spans="2:11">
      <c r="B20" s="79" t="s">
        <v>1062</v>
      </c>
      <c r="C20" s="16"/>
      <c r="F20" s="81">
        <v>28324422.199999999</v>
      </c>
      <c r="H20" s="81">
        <v>35811.59110247701</v>
      </c>
      <c r="J20" s="80">
        <v>5.9700000000000003E-2</v>
      </c>
      <c r="K20" s="80">
        <v>8.3999999999999995E-3</v>
      </c>
    </row>
    <row r="21" spans="2:11">
      <c r="B21" t="s">
        <v>1063</v>
      </c>
      <c r="C21">
        <v>74233</v>
      </c>
      <c r="D21" t="s">
        <v>102</v>
      </c>
      <c r="E21" t="s">
        <v>1064</v>
      </c>
      <c r="F21" s="77">
        <v>17619418</v>
      </c>
      <c r="G21" s="77">
        <v>101.31482</v>
      </c>
      <c r="H21" s="77">
        <v>17851.081631747598</v>
      </c>
      <c r="I21" s="78">
        <v>8.9300000000000004E-2</v>
      </c>
      <c r="J21" s="78">
        <v>2.9700000000000001E-2</v>
      </c>
      <c r="K21" s="78">
        <v>4.1999999999999997E-3</v>
      </c>
    </row>
    <row r="22" spans="2:11">
      <c r="B22" t="s">
        <v>1065</v>
      </c>
      <c r="C22">
        <v>74176</v>
      </c>
      <c r="D22" t="s">
        <v>102</v>
      </c>
      <c r="E22" t="s">
        <v>1066</v>
      </c>
      <c r="F22" s="77">
        <v>6902852.9000000004</v>
      </c>
      <c r="G22" s="77">
        <v>172.00563000000042</v>
      </c>
      <c r="H22" s="77">
        <v>11873.2956186183</v>
      </c>
      <c r="I22" s="78">
        <v>1.7999999999999999E-2</v>
      </c>
      <c r="J22" s="78">
        <v>1.9800000000000002E-2</v>
      </c>
      <c r="K22" s="78">
        <v>2.8E-3</v>
      </c>
    </row>
    <row r="23" spans="2:11">
      <c r="B23" t="s">
        <v>1067</v>
      </c>
      <c r="C23">
        <v>74177</v>
      </c>
      <c r="D23" t="s">
        <v>102</v>
      </c>
      <c r="E23" t="s">
        <v>1068</v>
      </c>
      <c r="F23" s="77">
        <v>3802151.3</v>
      </c>
      <c r="G23" s="77">
        <v>160.09920099999991</v>
      </c>
      <c r="H23" s="77">
        <v>6087.2138521111101</v>
      </c>
      <c r="I23" s="78">
        <v>2.5999999999999999E-2</v>
      </c>
      <c r="J23" s="78">
        <v>1.01E-2</v>
      </c>
      <c r="K23" s="78">
        <v>1.4E-3</v>
      </c>
    </row>
    <row r="24" spans="2:11">
      <c r="B24" s="79" t="s">
        <v>1069</v>
      </c>
      <c r="C24" s="16"/>
      <c r="F24" s="81">
        <v>41154262.659999996</v>
      </c>
      <c r="H24" s="81">
        <v>50728.869882252497</v>
      </c>
      <c r="J24" s="80">
        <v>8.4500000000000006E-2</v>
      </c>
      <c r="K24" s="80">
        <v>1.1900000000000001E-2</v>
      </c>
    </row>
    <row r="25" spans="2:11">
      <c r="B25" t="s">
        <v>1070</v>
      </c>
      <c r="C25">
        <v>74204</v>
      </c>
      <c r="D25" t="s">
        <v>102</v>
      </c>
      <c r="E25" t="s">
        <v>1071</v>
      </c>
      <c r="F25" s="77">
        <v>8858989.8200000003</v>
      </c>
      <c r="G25" s="77">
        <v>195.8972320000002</v>
      </c>
      <c r="H25" s="77">
        <v>17354.515840541801</v>
      </c>
      <c r="I25" s="78">
        <v>7.8700000000000006E-2</v>
      </c>
      <c r="J25" s="78">
        <v>2.8899999999999999E-2</v>
      </c>
      <c r="K25" s="78">
        <v>4.1000000000000003E-3</v>
      </c>
    </row>
    <row r="26" spans="2:11">
      <c r="B26" t="s">
        <v>1072</v>
      </c>
      <c r="C26">
        <v>74186</v>
      </c>
      <c r="D26" t="s">
        <v>102</v>
      </c>
      <c r="E26" t="s">
        <v>1073</v>
      </c>
      <c r="F26" s="77">
        <v>30150750.84</v>
      </c>
      <c r="G26" s="77">
        <v>103.57895299999998</v>
      </c>
      <c r="H26" s="77">
        <v>31229.832041710699</v>
      </c>
      <c r="I26" s="78">
        <v>7.8700000000000006E-2</v>
      </c>
      <c r="J26" s="78">
        <v>5.1999999999999998E-2</v>
      </c>
      <c r="K26" s="78">
        <v>7.3000000000000001E-3</v>
      </c>
    </row>
    <row r="27" spans="2:11">
      <c r="B27" t="s">
        <v>1074</v>
      </c>
      <c r="C27">
        <v>74238</v>
      </c>
      <c r="D27" t="s">
        <v>102</v>
      </c>
      <c r="E27" t="s">
        <v>1075</v>
      </c>
      <c r="F27" s="77">
        <v>2144522</v>
      </c>
      <c r="G27" s="77">
        <v>100</v>
      </c>
      <c r="H27" s="77">
        <v>2144.5219999999999</v>
      </c>
      <c r="I27" s="78">
        <v>1.89E-2</v>
      </c>
      <c r="J27" s="78">
        <v>3.5999999999999999E-3</v>
      </c>
      <c r="K27" s="78">
        <v>5.0000000000000001E-4</v>
      </c>
    </row>
    <row r="28" spans="2:11">
      <c r="B28" s="79" t="s">
        <v>1076</v>
      </c>
      <c r="C28" s="16"/>
      <c r="F28" s="81">
        <v>175813658.56999999</v>
      </c>
      <c r="H28" s="81">
        <v>184945.94305779127</v>
      </c>
      <c r="J28" s="80">
        <v>0.30809999999999998</v>
      </c>
      <c r="K28" s="80">
        <v>4.3200000000000002E-2</v>
      </c>
    </row>
    <row r="29" spans="2:11">
      <c r="B29" t="s">
        <v>1077</v>
      </c>
      <c r="C29">
        <v>74168</v>
      </c>
      <c r="D29" t="s">
        <v>106</v>
      </c>
      <c r="E29" t="s">
        <v>1078</v>
      </c>
      <c r="F29" s="77">
        <v>4747516.49</v>
      </c>
      <c r="G29" s="77">
        <v>155.21799699999974</v>
      </c>
      <c r="H29" s="77">
        <v>26108.3670107094</v>
      </c>
      <c r="I29" s="78">
        <v>1.09E-2</v>
      </c>
      <c r="J29" s="78">
        <v>4.3499999999999997E-2</v>
      </c>
      <c r="K29" s="78">
        <v>6.1000000000000004E-3</v>
      </c>
    </row>
    <row r="30" spans="2:11">
      <c r="B30" t="s">
        <v>1262</v>
      </c>
      <c r="C30">
        <v>74241</v>
      </c>
      <c r="D30" t="s">
        <v>102</v>
      </c>
      <c r="E30" t="s">
        <v>1079</v>
      </c>
      <c r="F30" s="77">
        <v>9389052</v>
      </c>
      <c r="G30" s="77">
        <v>100</v>
      </c>
      <c r="H30" s="77">
        <v>9389.0519999999997</v>
      </c>
      <c r="I30" s="78">
        <v>5.8299999999999998E-2</v>
      </c>
      <c r="J30" s="78">
        <v>1.5599999999999999E-2</v>
      </c>
      <c r="K30" s="78">
        <v>2.2000000000000001E-3</v>
      </c>
    </row>
    <row r="31" spans="2:11">
      <c r="B31" t="s">
        <v>1080</v>
      </c>
      <c r="C31">
        <v>74166</v>
      </c>
      <c r="D31" t="s">
        <v>102</v>
      </c>
      <c r="E31" t="s">
        <v>1081</v>
      </c>
      <c r="F31" s="77">
        <v>4851052.12</v>
      </c>
      <c r="G31" s="77">
        <v>62.967453999999904</v>
      </c>
      <c r="H31" s="77">
        <v>3054.5840121770202</v>
      </c>
      <c r="I31" s="78">
        <v>0.16389999999999999</v>
      </c>
      <c r="J31" s="78">
        <v>5.1000000000000004E-3</v>
      </c>
      <c r="K31" s="78">
        <v>6.9999999999999999E-4</v>
      </c>
    </row>
    <row r="32" spans="2:11">
      <c r="B32" t="s">
        <v>1082</v>
      </c>
      <c r="C32">
        <v>74167</v>
      </c>
      <c r="D32" t="s">
        <v>102</v>
      </c>
      <c r="E32" t="s">
        <v>1083</v>
      </c>
      <c r="F32" s="77">
        <v>30560797.48</v>
      </c>
      <c r="G32" s="77">
        <v>29.135412999999993</v>
      </c>
      <c r="H32" s="77">
        <v>8904.0145618915903</v>
      </c>
      <c r="I32" s="78">
        <v>0.30430000000000001</v>
      </c>
      <c r="J32" s="78">
        <v>1.4800000000000001E-2</v>
      </c>
      <c r="K32" s="78">
        <v>2.0999999999999999E-3</v>
      </c>
    </row>
    <row r="33" spans="2:11">
      <c r="B33" t="s">
        <v>1084</v>
      </c>
      <c r="C33">
        <v>74217</v>
      </c>
      <c r="D33" t="s">
        <v>102</v>
      </c>
      <c r="E33" t="s">
        <v>1085</v>
      </c>
      <c r="F33" s="77">
        <v>10832813.779999999</v>
      </c>
      <c r="G33" s="77">
        <v>89.891184999999979</v>
      </c>
      <c r="H33" s="77">
        <v>9737.7446756852896</v>
      </c>
      <c r="I33" s="78">
        <v>0.15770000000000001</v>
      </c>
      <c r="J33" s="78">
        <v>1.6199999999999999E-2</v>
      </c>
      <c r="K33" s="78">
        <v>2.3E-3</v>
      </c>
    </row>
    <row r="34" spans="2:11">
      <c r="B34" t="s">
        <v>1086</v>
      </c>
      <c r="C34">
        <v>74231</v>
      </c>
      <c r="D34" t="s">
        <v>102</v>
      </c>
      <c r="E34" t="s">
        <v>1087</v>
      </c>
      <c r="F34" s="77">
        <v>10142972.550000001</v>
      </c>
      <c r="G34" s="77">
        <v>86.571577000000062</v>
      </c>
      <c r="H34" s="77">
        <v>8780.9312912121204</v>
      </c>
      <c r="I34" s="78">
        <v>5.2600000000000001E-2</v>
      </c>
      <c r="J34" s="78">
        <v>1.46E-2</v>
      </c>
      <c r="K34" s="78">
        <v>2.0999999999999999E-3</v>
      </c>
    </row>
    <row r="35" spans="2:11">
      <c r="B35" t="s">
        <v>1088</v>
      </c>
      <c r="C35">
        <v>74171</v>
      </c>
      <c r="D35" t="s">
        <v>102</v>
      </c>
      <c r="E35" t="s">
        <v>1087</v>
      </c>
      <c r="F35" s="77">
        <v>53977218.880000003</v>
      </c>
      <c r="G35" s="77">
        <v>12.323018000000003</v>
      </c>
      <c r="H35" s="77">
        <v>6651.6223984817998</v>
      </c>
      <c r="I35" s="78">
        <v>8.1039999999999987E-2</v>
      </c>
      <c r="J35" s="78">
        <v>1.11E-2</v>
      </c>
      <c r="K35" s="78">
        <v>1.6000000000000001E-3</v>
      </c>
    </row>
    <row r="36" spans="2:11">
      <c r="B36" t="s">
        <v>1089</v>
      </c>
      <c r="C36">
        <v>74239</v>
      </c>
      <c r="D36" t="s">
        <v>102</v>
      </c>
      <c r="E36" t="s">
        <v>1090</v>
      </c>
      <c r="F36" s="77">
        <v>251533</v>
      </c>
      <c r="G36" s="77">
        <v>18.646799000000001</v>
      </c>
      <c r="H36" s="77">
        <v>46.902852928670001</v>
      </c>
      <c r="I36" s="78">
        <v>3.456E-2</v>
      </c>
      <c r="J36" s="78">
        <v>1E-4</v>
      </c>
      <c r="K36" s="78">
        <v>0</v>
      </c>
    </row>
    <row r="37" spans="2:11">
      <c r="B37" t="s">
        <v>1091</v>
      </c>
      <c r="C37">
        <v>74170</v>
      </c>
      <c r="D37" t="s">
        <v>102</v>
      </c>
      <c r="E37" t="s">
        <v>1092</v>
      </c>
      <c r="F37" s="77">
        <v>14722654.949999999</v>
      </c>
      <c r="G37" s="77">
        <v>21.847404000000015</v>
      </c>
      <c r="H37" s="77">
        <v>3216.5179064525</v>
      </c>
      <c r="I37" s="78">
        <v>4.0399999999999998E-2</v>
      </c>
      <c r="J37" s="78">
        <v>5.4000000000000003E-3</v>
      </c>
      <c r="K37" s="78">
        <v>8.0000000000000004E-4</v>
      </c>
    </row>
    <row r="38" spans="2:11">
      <c r="B38" t="s">
        <v>1093</v>
      </c>
      <c r="C38">
        <v>74196</v>
      </c>
      <c r="D38" t="s">
        <v>102</v>
      </c>
      <c r="E38" t="s">
        <v>1094</v>
      </c>
      <c r="F38" s="77">
        <v>69836</v>
      </c>
      <c r="G38" s="77">
        <v>90798.050335000007</v>
      </c>
      <c r="H38" s="77">
        <v>63409.726431950599</v>
      </c>
      <c r="I38" s="78">
        <v>5.6399999999999999E-2</v>
      </c>
      <c r="J38" s="78">
        <v>0.1056</v>
      </c>
      <c r="K38" s="78">
        <v>1.4800000000000001E-2</v>
      </c>
    </row>
    <row r="39" spans="2:11">
      <c r="B39" t="s">
        <v>1095</v>
      </c>
      <c r="C39">
        <v>74185</v>
      </c>
      <c r="D39" t="s">
        <v>102</v>
      </c>
      <c r="E39" t="s">
        <v>1096</v>
      </c>
      <c r="F39" s="77">
        <v>20997594</v>
      </c>
      <c r="G39" s="77">
        <v>125.1548579999999</v>
      </c>
      <c r="H39" s="77">
        <v>26279.5089541165</v>
      </c>
      <c r="I39" s="78">
        <v>0.12670000000000001</v>
      </c>
      <c r="J39" s="78">
        <v>4.3799999999999999E-2</v>
      </c>
      <c r="K39" s="78">
        <v>6.1000000000000004E-3</v>
      </c>
    </row>
    <row r="40" spans="2:11">
      <c r="B40" t="s">
        <v>1097</v>
      </c>
      <c r="C40">
        <v>74202</v>
      </c>
      <c r="D40" t="s">
        <v>102</v>
      </c>
      <c r="E40" t="s">
        <v>531</v>
      </c>
      <c r="F40" s="77">
        <v>8630237</v>
      </c>
      <c r="G40" s="77">
        <v>167.94477199999955</v>
      </c>
      <c r="H40" s="77">
        <v>14494.031852709601</v>
      </c>
      <c r="I40" s="78">
        <v>0.10299999999999999</v>
      </c>
      <c r="J40" s="78">
        <v>2.41E-2</v>
      </c>
      <c r="K40" s="78">
        <v>3.3999999999999998E-3</v>
      </c>
    </row>
    <row r="41" spans="2:11">
      <c r="B41" t="s">
        <v>1098</v>
      </c>
      <c r="C41">
        <v>74179</v>
      </c>
      <c r="D41" t="s">
        <v>102</v>
      </c>
      <c r="E41" t="s">
        <v>1099</v>
      </c>
      <c r="F41" s="77">
        <v>6640380.3200000003</v>
      </c>
      <c r="G41" s="77">
        <v>73.383434000000022</v>
      </c>
      <c r="H41" s="77">
        <v>4872.9391094761904</v>
      </c>
      <c r="I41" s="78">
        <v>0.11990000000000001</v>
      </c>
      <c r="J41" s="78">
        <v>8.0999999999999996E-3</v>
      </c>
      <c r="K41" s="78">
        <v>1.1000000000000001E-3</v>
      </c>
    </row>
    <row r="42" spans="2:11">
      <c r="B42" s="79" t="s">
        <v>231</v>
      </c>
      <c r="C42" s="16"/>
      <c r="F42" s="81">
        <v>61283808.170000002</v>
      </c>
      <c r="H42" s="81">
        <v>276351.61454789259</v>
      </c>
      <c r="J42" s="80">
        <v>0.46039999999999998</v>
      </c>
      <c r="K42" s="80">
        <v>6.4600000000000005E-2</v>
      </c>
    </row>
    <row r="43" spans="2:11">
      <c r="B43" s="79" t="s">
        <v>1100</v>
      </c>
      <c r="C43" s="16"/>
      <c r="F43" s="81">
        <v>10971584.859999999</v>
      </c>
      <c r="H43" s="81">
        <v>80903.388608915644</v>
      </c>
      <c r="J43" s="80">
        <v>0.1348</v>
      </c>
      <c r="K43" s="80">
        <v>1.89E-2</v>
      </c>
    </row>
    <row r="44" spans="2:11">
      <c r="B44" t="s">
        <v>1101</v>
      </c>
      <c r="C44">
        <v>74180</v>
      </c>
      <c r="D44" t="s">
        <v>106</v>
      </c>
      <c r="E44" t="s">
        <v>1102</v>
      </c>
      <c r="F44" s="77">
        <v>1261258.3700000001</v>
      </c>
      <c r="G44" s="77">
        <v>561.94307299999923</v>
      </c>
      <c r="H44" s="77">
        <v>25111.203973809399</v>
      </c>
      <c r="I44" s="78">
        <v>5.8900000000000001E-2</v>
      </c>
      <c r="J44" s="78">
        <v>4.1799999999999997E-2</v>
      </c>
      <c r="K44" s="78">
        <v>5.8999999999999999E-3</v>
      </c>
    </row>
    <row r="45" spans="2:11">
      <c r="B45" t="s">
        <v>1103</v>
      </c>
      <c r="C45">
        <v>74200</v>
      </c>
      <c r="D45" t="s">
        <v>106</v>
      </c>
      <c r="E45" t="s">
        <v>1104</v>
      </c>
      <c r="F45" s="77">
        <v>2963220.71</v>
      </c>
      <c r="G45" s="77">
        <v>275.55913199999998</v>
      </c>
      <c r="H45" s="77">
        <v>28930.1017235328</v>
      </c>
      <c r="I45" s="78">
        <v>5.6800000000000003E-2</v>
      </c>
      <c r="J45" s="78">
        <v>4.82E-2</v>
      </c>
      <c r="K45" s="78">
        <v>6.7999999999999996E-3</v>
      </c>
    </row>
    <row r="46" spans="2:11">
      <c r="B46" t="s">
        <v>1105</v>
      </c>
      <c r="C46">
        <v>74215</v>
      </c>
      <c r="D46" t="s">
        <v>106</v>
      </c>
      <c r="E46" t="s">
        <v>1106</v>
      </c>
      <c r="F46" s="77">
        <v>4720119.22</v>
      </c>
      <c r="G46" s="77">
        <v>118.29848799999972</v>
      </c>
      <c r="H46" s="77">
        <v>19783.508517470302</v>
      </c>
      <c r="I46" s="78">
        <v>3.5400000000000001E-2</v>
      </c>
      <c r="J46" s="78">
        <v>3.3000000000000002E-2</v>
      </c>
      <c r="K46" s="78">
        <v>4.5999999999999999E-3</v>
      </c>
    </row>
    <row r="47" spans="2:11">
      <c r="B47" t="s">
        <v>1107</v>
      </c>
      <c r="C47">
        <v>74235</v>
      </c>
      <c r="D47" t="s">
        <v>106</v>
      </c>
      <c r="E47" t="s">
        <v>1108</v>
      </c>
      <c r="F47" s="77">
        <v>2026986.56</v>
      </c>
      <c r="G47" s="77">
        <v>98.565239000000062</v>
      </c>
      <c r="H47" s="77">
        <v>7078.5743941031396</v>
      </c>
      <c r="I47" s="78">
        <v>0.10945000000000001</v>
      </c>
      <c r="J47" s="78">
        <v>1.18E-2</v>
      </c>
      <c r="K47" s="78">
        <v>1.6999999999999999E-3</v>
      </c>
    </row>
    <row r="48" spans="2:11">
      <c r="B48" s="79" t="s">
        <v>1109</v>
      </c>
      <c r="C48" s="16"/>
      <c r="F48" s="81">
        <v>3101332.62</v>
      </c>
      <c r="H48" s="81">
        <v>20566.849574878241</v>
      </c>
      <c r="J48" s="80">
        <v>3.4299999999999997E-2</v>
      </c>
      <c r="K48" s="80">
        <v>4.7999999999999996E-3</v>
      </c>
    </row>
    <row r="49" spans="2:11">
      <c r="B49" t="s">
        <v>1110</v>
      </c>
      <c r="C49">
        <v>74188</v>
      </c>
      <c r="D49" t="s">
        <v>106</v>
      </c>
      <c r="E49" t="s">
        <v>1111</v>
      </c>
      <c r="F49" s="77">
        <v>293708.62</v>
      </c>
      <c r="G49" s="77">
        <v>1051.5198500000029</v>
      </c>
      <c r="H49" s="77">
        <v>10942.2169325536</v>
      </c>
      <c r="I49" s="78">
        <v>1.6E-2</v>
      </c>
      <c r="J49" s="78">
        <v>1.8200000000000001E-2</v>
      </c>
      <c r="K49" s="78">
        <v>2.5999999999999999E-3</v>
      </c>
    </row>
    <row r="50" spans="2:11">
      <c r="B50" t="s">
        <v>1112</v>
      </c>
      <c r="C50">
        <v>74189</v>
      </c>
      <c r="D50" t="s">
        <v>106</v>
      </c>
      <c r="E50" t="s">
        <v>1113</v>
      </c>
      <c r="F50" s="77">
        <v>2807624</v>
      </c>
      <c r="G50" s="77">
        <v>96.755144000000016</v>
      </c>
      <c r="H50" s="77">
        <v>9624.6326423246392</v>
      </c>
      <c r="I50" s="78">
        <v>4.3299999999999998E-2</v>
      </c>
      <c r="J50" s="78">
        <v>1.6E-2</v>
      </c>
      <c r="K50" s="78">
        <v>2.2000000000000001E-3</v>
      </c>
    </row>
    <row r="51" spans="2:11">
      <c r="B51" s="79" t="s">
        <v>1114</v>
      </c>
      <c r="C51" s="16"/>
      <c r="F51" s="81">
        <v>26591357.949999999</v>
      </c>
      <c r="H51" s="81">
        <v>104981.58150177595</v>
      </c>
      <c r="J51" s="80">
        <v>0.1749</v>
      </c>
      <c r="K51" s="80">
        <v>2.4500000000000001E-2</v>
      </c>
    </row>
    <row r="52" spans="2:11">
      <c r="B52" t="s">
        <v>1115</v>
      </c>
      <c r="C52">
        <v>74192</v>
      </c>
      <c r="D52" t="s">
        <v>106</v>
      </c>
      <c r="E52" t="s">
        <v>1116</v>
      </c>
      <c r="F52" s="77">
        <v>2284173</v>
      </c>
      <c r="G52" s="77">
        <v>116.03564</v>
      </c>
      <c r="H52" s="77">
        <v>9390.5612120482601</v>
      </c>
      <c r="I52" s="78">
        <v>3.5400000000000001E-2</v>
      </c>
      <c r="J52" s="78">
        <v>1.5599999999999999E-2</v>
      </c>
      <c r="K52" s="78">
        <v>2.2000000000000001E-3</v>
      </c>
    </row>
    <row r="53" spans="2:11">
      <c r="B53" t="s">
        <v>1117</v>
      </c>
      <c r="C53">
        <v>74178</v>
      </c>
      <c r="D53" t="s">
        <v>106</v>
      </c>
      <c r="E53" t="s">
        <v>1118</v>
      </c>
      <c r="F53" s="77">
        <v>5200652.67</v>
      </c>
      <c r="G53" s="77">
        <v>124.54512500000013</v>
      </c>
      <c r="H53" s="77">
        <v>22948.5756431884</v>
      </c>
      <c r="I53" s="78">
        <v>3.4639999999999997E-2</v>
      </c>
      <c r="J53" s="78">
        <v>3.8199999999999998E-2</v>
      </c>
      <c r="K53" s="78">
        <v>5.4000000000000003E-3</v>
      </c>
    </row>
    <row r="54" spans="2:11">
      <c r="B54" t="s">
        <v>1119</v>
      </c>
      <c r="C54">
        <v>74208</v>
      </c>
      <c r="D54" t="s">
        <v>106</v>
      </c>
      <c r="E54" t="s">
        <v>1120</v>
      </c>
      <c r="F54" s="77">
        <v>2194512.17</v>
      </c>
      <c r="G54" s="77">
        <v>113.43252499999993</v>
      </c>
      <c r="H54" s="77">
        <v>8819.5564748536399</v>
      </c>
      <c r="I54" s="78">
        <v>4.7000000000000002E-3</v>
      </c>
      <c r="J54" s="78">
        <v>1.47E-2</v>
      </c>
      <c r="K54" s="78">
        <v>2.0999999999999999E-3</v>
      </c>
    </row>
    <row r="55" spans="2:11">
      <c r="B55" t="s">
        <v>1121</v>
      </c>
      <c r="C55">
        <v>74172</v>
      </c>
      <c r="D55" t="s">
        <v>106</v>
      </c>
      <c r="E55" t="s">
        <v>1122</v>
      </c>
      <c r="F55" s="77">
        <v>6192888.6200000001</v>
      </c>
      <c r="G55" s="77">
        <v>129.81811899999994</v>
      </c>
      <c r="H55" s="77">
        <v>28483.918449156401</v>
      </c>
      <c r="I55" s="78">
        <v>5.1310000000000001E-2</v>
      </c>
      <c r="J55" s="78">
        <v>4.7500000000000001E-2</v>
      </c>
      <c r="K55" s="78">
        <v>6.7000000000000002E-3</v>
      </c>
    </row>
    <row r="56" spans="2:11">
      <c r="B56" t="s">
        <v>1123</v>
      </c>
      <c r="C56">
        <v>74237</v>
      </c>
      <c r="D56" t="s">
        <v>113</v>
      </c>
      <c r="E56" t="s">
        <v>1124</v>
      </c>
      <c r="F56" s="77">
        <v>3261456.65</v>
      </c>
      <c r="G56" s="77">
        <v>98.52975999999984</v>
      </c>
      <c r="H56" s="77">
        <v>12731.5870828847</v>
      </c>
      <c r="I56" s="78">
        <v>4.5400000000000003E-2</v>
      </c>
      <c r="J56" s="78">
        <v>2.12E-2</v>
      </c>
      <c r="K56" s="78">
        <v>3.0000000000000001E-3</v>
      </c>
    </row>
    <row r="57" spans="2:11">
      <c r="B57" t="s">
        <v>1125</v>
      </c>
      <c r="C57">
        <v>74169</v>
      </c>
      <c r="D57" t="s">
        <v>106</v>
      </c>
      <c r="E57" t="s">
        <v>1071</v>
      </c>
      <c r="F57" s="77">
        <v>3171748.84</v>
      </c>
      <c r="G57" s="77">
        <v>112.62630000000026</v>
      </c>
      <c r="H57" s="77">
        <v>12656.38737789</v>
      </c>
      <c r="I57" s="78">
        <v>0.02</v>
      </c>
      <c r="J57" s="78">
        <v>2.1100000000000001E-2</v>
      </c>
      <c r="K57" s="78">
        <v>3.0000000000000001E-3</v>
      </c>
    </row>
    <row r="58" spans="2:11">
      <c r="B58" t="s">
        <v>1126</v>
      </c>
      <c r="C58">
        <v>74181</v>
      </c>
      <c r="D58" t="s">
        <v>106</v>
      </c>
      <c r="E58" t="s">
        <v>1127</v>
      </c>
      <c r="F58" s="77">
        <v>4285926</v>
      </c>
      <c r="G58" s="77">
        <v>65.531589000000011</v>
      </c>
      <c r="H58" s="77">
        <v>9950.9952617545496</v>
      </c>
      <c r="I58" s="78">
        <v>0.19900000000000001</v>
      </c>
      <c r="J58" s="78">
        <v>1.66E-2</v>
      </c>
      <c r="K58" s="78">
        <v>2.3E-3</v>
      </c>
    </row>
    <row r="59" spans="2:11">
      <c r="B59" s="79" t="s">
        <v>1128</v>
      </c>
      <c r="C59" s="16"/>
      <c r="F59" s="81">
        <v>20619532.739999998</v>
      </c>
      <c r="H59" s="81">
        <v>69899.794862322757</v>
      </c>
      <c r="J59" s="80">
        <v>0.11650000000000001</v>
      </c>
      <c r="K59" s="80">
        <v>1.6299999999999999E-2</v>
      </c>
    </row>
    <row r="60" spans="2:11">
      <c r="B60" t="s">
        <v>1129</v>
      </c>
      <c r="C60">
        <v>74187</v>
      </c>
      <c r="D60" t="s">
        <v>106</v>
      </c>
      <c r="E60" t="s">
        <v>1130</v>
      </c>
      <c r="F60" s="77">
        <v>1360052.64</v>
      </c>
      <c r="G60" s="77">
        <v>85.685939999999889</v>
      </c>
      <c r="H60" s="77">
        <v>4128.9196890062403</v>
      </c>
      <c r="I60" s="78">
        <v>3.3300000000000003E-2</v>
      </c>
      <c r="J60" s="78">
        <v>6.8999999999999999E-3</v>
      </c>
      <c r="K60" s="78">
        <v>1E-3</v>
      </c>
    </row>
    <row r="61" spans="2:11">
      <c r="B61" t="s">
        <v>1131</v>
      </c>
      <c r="C61">
        <v>74205</v>
      </c>
      <c r="D61" t="s">
        <v>110</v>
      </c>
      <c r="E61" t="s">
        <v>1132</v>
      </c>
      <c r="F61" s="77">
        <v>2100850</v>
      </c>
      <c r="G61" s="77">
        <v>133.51329999999999</v>
      </c>
      <c r="H61" s="77">
        <v>9777.3697895596906</v>
      </c>
      <c r="I61" s="78">
        <v>0.19639999999999999</v>
      </c>
      <c r="J61" s="78">
        <v>1.6299999999999999E-2</v>
      </c>
      <c r="K61" s="78">
        <v>2.3E-3</v>
      </c>
    </row>
    <row r="62" spans="2:11">
      <c r="B62" t="s">
        <v>1133</v>
      </c>
      <c r="C62">
        <v>74199</v>
      </c>
      <c r="D62" t="s">
        <v>106</v>
      </c>
      <c r="E62" t="s">
        <v>1064</v>
      </c>
      <c r="F62" s="77">
        <v>4380565.84</v>
      </c>
      <c r="G62" s="77">
        <v>68.571807999999706</v>
      </c>
      <c r="H62" s="77">
        <v>10642.581017390399</v>
      </c>
      <c r="I62" s="78">
        <v>2.6270000000000002E-2</v>
      </c>
      <c r="J62" s="78">
        <v>1.77E-2</v>
      </c>
      <c r="K62" s="78">
        <v>2.5000000000000001E-3</v>
      </c>
    </row>
    <row r="63" spans="2:11">
      <c r="B63" t="s">
        <v>1134</v>
      </c>
      <c r="C63">
        <v>74203</v>
      </c>
      <c r="D63" t="s">
        <v>106</v>
      </c>
      <c r="E63" t="s">
        <v>1135</v>
      </c>
      <c r="F63" s="77">
        <v>2507445</v>
      </c>
      <c r="G63" s="77">
        <v>100</v>
      </c>
      <c r="H63" s="77">
        <v>8883.8776350000007</v>
      </c>
      <c r="I63" s="78">
        <v>4.9669999999999999E-2</v>
      </c>
      <c r="J63" s="78">
        <v>1.4800000000000001E-2</v>
      </c>
      <c r="K63" s="78">
        <v>2.0999999999999999E-3</v>
      </c>
    </row>
    <row r="64" spans="2:11">
      <c r="B64" t="s">
        <v>1136</v>
      </c>
      <c r="C64">
        <v>74193</v>
      </c>
      <c r="D64" t="s">
        <v>106</v>
      </c>
      <c r="E64" t="s">
        <v>636</v>
      </c>
      <c r="F64" s="77">
        <v>900547.72</v>
      </c>
      <c r="G64" s="77">
        <v>27.003250000000008</v>
      </c>
      <c r="H64" s="77">
        <v>861.57665024778896</v>
      </c>
      <c r="I64" s="78">
        <v>1.0200000000000001E-2</v>
      </c>
      <c r="J64" s="78">
        <v>1.4E-3</v>
      </c>
      <c r="K64" s="78">
        <v>2.0000000000000001E-4</v>
      </c>
    </row>
    <row r="65" spans="2:11">
      <c r="B65" t="s">
        <v>1137</v>
      </c>
      <c r="C65">
        <v>74190</v>
      </c>
      <c r="D65" t="s">
        <v>106</v>
      </c>
      <c r="E65" t="s">
        <v>1138</v>
      </c>
      <c r="F65" s="77">
        <v>3236132.82</v>
      </c>
      <c r="G65" s="77">
        <v>113.37957399999972</v>
      </c>
      <c r="H65" s="77">
        <v>12999.669503897399</v>
      </c>
      <c r="I65" s="78">
        <v>0.19874</v>
      </c>
      <c r="J65" s="78">
        <v>2.1700000000000001E-2</v>
      </c>
      <c r="K65" s="78">
        <v>3.0000000000000001E-3</v>
      </c>
    </row>
    <row r="66" spans="2:11">
      <c r="B66" t="s">
        <v>1139</v>
      </c>
      <c r="C66">
        <v>74207</v>
      </c>
      <c r="D66" t="s">
        <v>106</v>
      </c>
      <c r="E66" t="s">
        <v>1140</v>
      </c>
      <c r="F66" s="77">
        <v>2034711.48</v>
      </c>
      <c r="G66" s="77">
        <v>171.28326099999944</v>
      </c>
      <c r="H66" s="77">
        <v>12347.780779618801</v>
      </c>
      <c r="I66" s="78">
        <v>1.1111111111111111E-3</v>
      </c>
      <c r="J66" s="78">
        <v>2.06E-2</v>
      </c>
      <c r="K66" s="78">
        <v>2.8999999999999998E-3</v>
      </c>
    </row>
    <row r="67" spans="2:11">
      <c r="B67" t="s">
        <v>1141</v>
      </c>
      <c r="C67">
        <v>74197</v>
      </c>
      <c r="D67" t="s">
        <v>106</v>
      </c>
      <c r="E67" t="s">
        <v>1120</v>
      </c>
      <c r="F67" s="77">
        <v>2025679.24</v>
      </c>
      <c r="G67" s="77">
        <v>42.218948999999974</v>
      </c>
      <c r="H67" s="77">
        <v>3030.0461792024398</v>
      </c>
      <c r="I67" s="78">
        <v>2.53E-2</v>
      </c>
      <c r="J67" s="78">
        <v>5.0000000000000001E-3</v>
      </c>
      <c r="K67" s="78">
        <v>6.9999999999999999E-4</v>
      </c>
    </row>
    <row r="68" spans="2:11">
      <c r="B68" t="s">
        <v>1142</v>
      </c>
      <c r="C68">
        <v>74240</v>
      </c>
      <c r="D68" t="s">
        <v>110</v>
      </c>
      <c r="E68" t="s">
        <v>1143</v>
      </c>
      <c r="F68" s="77">
        <v>2073548</v>
      </c>
      <c r="G68" s="77">
        <v>100</v>
      </c>
      <c r="H68" s="77">
        <v>7227.9736184000003</v>
      </c>
      <c r="I68" s="78">
        <v>0</v>
      </c>
      <c r="J68" s="78">
        <v>1.2E-2</v>
      </c>
      <c r="K68" s="78">
        <v>1.6999999999999999E-3</v>
      </c>
    </row>
    <row r="69" spans="2:11">
      <c r="B69" t="s">
        <v>233</v>
      </c>
      <c r="C69" s="16"/>
    </row>
    <row r="70" spans="2:11">
      <c r="B70" t="s">
        <v>300</v>
      </c>
      <c r="C70" s="16"/>
    </row>
    <row r="71" spans="2:11">
      <c r="B71" t="s">
        <v>301</v>
      </c>
      <c r="C71" s="16"/>
    </row>
    <row r="72" spans="2:11">
      <c r="B72" t="s">
        <v>302</v>
      </c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1044518.72</v>
      </c>
      <c r="H11" s="7"/>
      <c r="I11" s="75">
        <v>1955.5325061210019</v>
      </c>
      <c r="J11" s="7"/>
      <c r="K11" s="76">
        <v>1</v>
      </c>
      <c r="L11" s="76">
        <v>5.0000000000000001E-4</v>
      </c>
      <c r="M11" s="16"/>
      <c r="N11" s="16"/>
      <c r="O11" s="16"/>
      <c r="P11" s="16"/>
      <c r="BG11" s="16"/>
    </row>
    <row r="12" spans="2:59">
      <c r="B12" s="79" t="s">
        <v>1144</v>
      </c>
      <c r="C12" s="16"/>
      <c r="D12" s="16"/>
      <c r="G12" s="81">
        <v>1044518.72</v>
      </c>
      <c r="I12" s="81">
        <v>1955.5325061210019</v>
      </c>
      <c r="K12" s="80">
        <v>1</v>
      </c>
      <c r="L12" s="80">
        <v>5.0000000000000001E-4</v>
      </c>
    </row>
    <row r="13" spans="2:59">
      <c r="B13" t="s">
        <v>1145</v>
      </c>
      <c r="C13" t="s">
        <v>1146</v>
      </c>
      <c r="D13" t="s">
        <v>504</v>
      </c>
      <c r="E13" t="s">
        <v>106</v>
      </c>
      <c r="F13" t="s">
        <v>1147</v>
      </c>
      <c r="G13" s="77">
        <v>38549.32</v>
      </c>
      <c r="H13" s="77">
        <v>83.106099999999742</v>
      </c>
      <c r="I13" s="77">
        <v>113.506511466246</v>
      </c>
      <c r="J13" s="78">
        <v>0</v>
      </c>
      <c r="K13" s="78">
        <v>5.8000000000000003E-2</v>
      </c>
      <c r="L13" s="78">
        <v>0</v>
      </c>
    </row>
    <row r="14" spans="2:59">
      <c r="B14" t="s">
        <v>1148</v>
      </c>
      <c r="C14" t="s">
        <v>1149</v>
      </c>
      <c r="D14" t="s">
        <v>504</v>
      </c>
      <c r="E14" t="s">
        <v>106</v>
      </c>
      <c r="F14" t="s">
        <v>1150</v>
      </c>
      <c r="G14" s="77">
        <v>472700.9</v>
      </c>
      <c r="H14" s="77">
        <v>96.836599999999748</v>
      </c>
      <c r="I14" s="77">
        <v>1621.79932068126</v>
      </c>
      <c r="J14" s="78">
        <v>0</v>
      </c>
      <c r="K14" s="78">
        <v>0.82930000000000004</v>
      </c>
      <c r="L14" s="78">
        <v>4.0000000000000002E-4</v>
      </c>
    </row>
    <row r="15" spans="2:59">
      <c r="B15" t="s">
        <v>1151</v>
      </c>
      <c r="C15" t="s">
        <v>1152</v>
      </c>
      <c r="D15" t="s">
        <v>544</v>
      </c>
      <c r="E15" t="s">
        <v>102</v>
      </c>
      <c r="F15" t="s">
        <v>1153</v>
      </c>
      <c r="G15" s="77">
        <v>533268.5</v>
      </c>
      <c r="H15" s="77">
        <v>41.297521600000003</v>
      </c>
      <c r="I15" s="77">
        <v>220.22667397349599</v>
      </c>
      <c r="J15" s="78">
        <v>0</v>
      </c>
      <c r="K15" s="78">
        <v>0.11260000000000001</v>
      </c>
      <c r="L15" s="78">
        <v>1E-4</v>
      </c>
    </row>
    <row r="16" spans="2:59">
      <c r="B16" s="79" t="s">
        <v>968</v>
      </c>
      <c r="C16" s="16"/>
      <c r="D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226</v>
      </c>
      <c r="C17" t="s">
        <v>226</v>
      </c>
      <c r="D17" t="s">
        <v>226</v>
      </c>
      <c r="E17" t="s">
        <v>226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C18" s="16"/>
      <c r="D18" s="16"/>
    </row>
    <row r="19" spans="2:12">
      <c r="B19" t="s">
        <v>300</v>
      </c>
      <c r="C19" s="16"/>
      <c r="D19" s="16"/>
    </row>
    <row r="20" spans="2:12">
      <c r="B20" t="s">
        <v>301</v>
      </c>
      <c r="C20" s="16"/>
      <c r="D20" s="16"/>
    </row>
    <row r="21" spans="2:12">
      <c r="B21" t="s">
        <v>302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969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970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1154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971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627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969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973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627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-164083913</v>
      </c>
      <c r="H11" s="7"/>
      <c r="I11" s="75">
        <v>-15456.892458544742</v>
      </c>
      <c r="J11" s="76">
        <v>1</v>
      </c>
      <c r="K11" s="76">
        <v>-3.5999999999999999E-3</v>
      </c>
      <c r="AW11" s="16"/>
    </row>
    <row r="12" spans="2:49">
      <c r="B12" s="79" t="s">
        <v>204</v>
      </c>
      <c r="C12" s="16"/>
      <c r="D12" s="16"/>
      <c r="G12" s="81">
        <v>-164083913</v>
      </c>
      <c r="I12" s="81">
        <v>-15456.892458544742</v>
      </c>
      <c r="J12" s="80">
        <v>1</v>
      </c>
      <c r="K12" s="80">
        <v>-3.5999999999999999E-3</v>
      </c>
    </row>
    <row r="13" spans="2:49">
      <c r="B13" s="79" t="s">
        <v>969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970</v>
      </c>
      <c r="C15" s="16"/>
      <c r="D15" s="16"/>
      <c r="G15" s="81">
        <v>-230836691</v>
      </c>
      <c r="I15" s="81">
        <v>-20335.053257313401</v>
      </c>
      <c r="J15" s="80">
        <v>1.3156000000000001</v>
      </c>
      <c r="K15" s="80">
        <v>-4.7999999999999996E-3</v>
      </c>
    </row>
    <row r="16" spans="2:49">
      <c r="B16" t="s">
        <v>1155</v>
      </c>
      <c r="C16" t="s">
        <v>1156</v>
      </c>
      <c r="D16" t="s">
        <v>123</v>
      </c>
      <c r="E16" t="s">
        <v>110</v>
      </c>
      <c r="F16" t="s">
        <v>1143</v>
      </c>
      <c r="G16" s="77">
        <v>-38069464</v>
      </c>
      <c r="H16" s="77">
        <v>3.8820215261743902</v>
      </c>
      <c r="I16" s="77">
        <v>-1477.8647873792099</v>
      </c>
      <c r="J16" s="78">
        <v>9.5600000000000004E-2</v>
      </c>
      <c r="K16" s="78">
        <v>-2.9999999999999997E-4</v>
      </c>
    </row>
    <row r="17" spans="2:11">
      <c r="B17" t="s">
        <v>1157</v>
      </c>
      <c r="C17" t="s">
        <v>1158</v>
      </c>
      <c r="D17" t="s">
        <v>123</v>
      </c>
      <c r="E17" t="s">
        <v>110</v>
      </c>
      <c r="F17" t="s">
        <v>1143</v>
      </c>
      <c r="G17" s="77">
        <v>-3433871</v>
      </c>
      <c r="H17" s="77">
        <v>3.7222711990188042</v>
      </c>
      <c r="I17" s="77">
        <v>-127.81799124445899</v>
      </c>
      <c r="J17" s="78">
        <v>8.3000000000000001E-3</v>
      </c>
      <c r="K17" s="78">
        <v>0</v>
      </c>
    </row>
    <row r="18" spans="2:11">
      <c r="B18" t="s">
        <v>1159</v>
      </c>
      <c r="C18" t="s">
        <v>1160</v>
      </c>
      <c r="D18" t="s">
        <v>123</v>
      </c>
      <c r="E18" t="s">
        <v>106</v>
      </c>
      <c r="F18" t="s">
        <v>1143</v>
      </c>
      <c r="G18" s="77">
        <v>-179015000</v>
      </c>
      <c r="H18" s="77">
        <v>9.9818827813123487</v>
      </c>
      <c r="I18" s="77">
        <v>-17869.0674609663</v>
      </c>
      <c r="J18" s="78">
        <v>1.1560999999999999</v>
      </c>
      <c r="K18" s="78">
        <v>-4.1999999999999997E-3</v>
      </c>
    </row>
    <row r="19" spans="2:11">
      <c r="B19" t="s">
        <v>1161</v>
      </c>
      <c r="C19" t="s">
        <v>1162</v>
      </c>
      <c r="D19" t="s">
        <v>123</v>
      </c>
      <c r="E19" t="s">
        <v>106</v>
      </c>
      <c r="F19" t="s">
        <v>1143</v>
      </c>
      <c r="G19" s="77">
        <v>-8545000</v>
      </c>
      <c r="H19" s="77">
        <v>9.8583101093673022</v>
      </c>
      <c r="I19" s="77">
        <v>-842.39259884543605</v>
      </c>
      <c r="J19" s="78">
        <v>5.45E-2</v>
      </c>
      <c r="K19" s="78">
        <v>-2.0000000000000001E-4</v>
      </c>
    </row>
    <row r="20" spans="2:11">
      <c r="B20" t="s">
        <v>1163</v>
      </c>
      <c r="C20" t="s">
        <v>1164</v>
      </c>
      <c r="D20" t="s">
        <v>123</v>
      </c>
      <c r="E20" t="s">
        <v>113</v>
      </c>
      <c r="F20" t="s">
        <v>1143</v>
      </c>
      <c r="G20" s="77">
        <v>-1773356</v>
      </c>
      <c r="H20" s="77">
        <v>1.0099731175238869</v>
      </c>
      <c r="I20" s="77">
        <v>-17.9104188779969</v>
      </c>
      <c r="J20" s="78">
        <v>1.1999999999999999E-3</v>
      </c>
      <c r="K20" s="78">
        <v>0</v>
      </c>
    </row>
    <row r="21" spans="2:11">
      <c r="B21" s="79" t="s">
        <v>1154</v>
      </c>
      <c r="C21" s="16"/>
      <c r="D21" s="16"/>
      <c r="G21" s="81">
        <v>-1466222</v>
      </c>
      <c r="I21" s="81">
        <v>3518.1585750762802</v>
      </c>
      <c r="J21" s="80">
        <v>-0.2276</v>
      </c>
      <c r="K21" s="80">
        <v>8.0000000000000004E-4</v>
      </c>
    </row>
    <row r="22" spans="2:11">
      <c r="B22" t="s">
        <v>1165</v>
      </c>
      <c r="C22" t="s">
        <v>1166</v>
      </c>
      <c r="D22" t="s">
        <v>123</v>
      </c>
      <c r="E22" t="s">
        <v>110</v>
      </c>
      <c r="F22" t="s">
        <v>1167</v>
      </c>
      <c r="G22" s="77">
        <v>6604000</v>
      </c>
      <c r="H22" s="77">
        <v>-30.948322084077983</v>
      </c>
      <c r="I22" s="77">
        <v>-2043.82719043251</v>
      </c>
      <c r="J22" s="78">
        <v>0.13220000000000001</v>
      </c>
      <c r="K22" s="78">
        <v>-5.0000000000000001E-4</v>
      </c>
    </row>
    <row r="23" spans="2:11">
      <c r="B23" t="s">
        <v>1168</v>
      </c>
      <c r="C23" t="s">
        <v>1169</v>
      </c>
      <c r="D23" t="s">
        <v>123</v>
      </c>
      <c r="E23" t="s">
        <v>110</v>
      </c>
      <c r="F23" t="s">
        <v>500</v>
      </c>
      <c r="G23" s="77">
        <v>6600000</v>
      </c>
      <c r="H23" s="77">
        <v>-33.086597225018487</v>
      </c>
      <c r="I23" s="77">
        <v>-2183.7154168512202</v>
      </c>
      <c r="J23" s="78">
        <v>0.14130000000000001</v>
      </c>
      <c r="K23" s="78">
        <v>-5.0000000000000001E-4</v>
      </c>
    </row>
    <row r="24" spans="2:11">
      <c r="B24" t="s">
        <v>1170</v>
      </c>
      <c r="C24" t="s">
        <v>1171</v>
      </c>
      <c r="D24" t="s">
        <v>123</v>
      </c>
      <c r="E24" t="s">
        <v>110</v>
      </c>
      <c r="F24" t="s">
        <v>1172</v>
      </c>
      <c r="G24" s="77">
        <v>6600000</v>
      </c>
      <c r="H24" s="77">
        <v>-46.407000339996969</v>
      </c>
      <c r="I24" s="77">
        <v>-3062.8620224398001</v>
      </c>
      <c r="J24" s="78">
        <v>0.19819999999999999</v>
      </c>
      <c r="K24" s="78">
        <v>-6.9999999999999999E-4</v>
      </c>
    </row>
    <row r="25" spans="2:11">
      <c r="B25" t="s">
        <v>1173</v>
      </c>
      <c r="C25" t="s">
        <v>1174</v>
      </c>
      <c r="D25" t="s">
        <v>123</v>
      </c>
      <c r="E25" t="s">
        <v>110</v>
      </c>
      <c r="F25" t="s">
        <v>1175</v>
      </c>
      <c r="G25" s="77">
        <v>-19804000</v>
      </c>
      <c r="H25" s="77">
        <v>-53.855911980617549</v>
      </c>
      <c r="I25" s="77">
        <v>10665.6248086415</v>
      </c>
      <c r="J25" s="78">
        <v>-0.69</v>
      </c>
      <c r="K25" s="78">
        <v>2.5000000000000001E-3</v>
      </c>
    </row>
    <row r="26" spans="2:11">
      <c r="B26" t="s">
        <v>1176</v>
      </c>
      <c r="C26" t="s">
        <v>1177</v>
      </c>
      <c r="D26" t="s">
        <v>123</v>
      </c>
      <c r="E26" t="s">
        <v>113</v>
      </c>
      <c r="F26" t="s">
        <v>1143</v>
      </c>
      <c r="G26" s="77">
        <v>-1466222</v>
      </c>
      <c r="H26" s="77">
        <v>-9.7487553834487546</v>
      </c>
      <c r="I26" s="77">
        <v>142.93839615831001</v>
      </c>
      <c r="J26" s="78">
        <v>-9.1999999999999998E-3</v>
      </c>
      <c r="K26" s="78">
        <v>0</v>
      </c>
    </row>
    <row r="27" spans="2:11">
      <c r="B27" s="79" t="s">
        <v>971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226</v>
      </c>
      <c r="C28" t="s">
        <v>226</v>
      </c>
      <c r="D28" t="s">
        <v>226</v>
      </c>
      <c r="E28" t="s">
        <v>226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627</v>
      </c>
      <c r="C29" s="16"/>
      <c r="D29" s="16"/>
      <c r="G29" s="81">
        <v>68219000</v>
      </c>
      <c r="I29" s="81">
        <v>1360.0022236923801</v>
      </c>
      <c r="J29" s="80">
        <v>-8.7999999999999995E-2</v>
      </c>
      <c r="K29" s="80">
        <v>2.9999999999999997E-4</v>
      </c>
    </row>
    <row r="30" spans="2:11">
      <c r="B30" t="s">
        <v>1178</v>
      </c>
      <c r="C30" t="s">
        <v>1179</v>
      </c>
      <c r="D30" t="s">
        <v>123</v>
      </c>
      <c r="E30" t="s">
        <v>102</v>
      </c>
      <c r="F30" t="s">
        <v>1180</v>
      </c>
      <c r="G30" s="77">
        <v>68219000</v>
      </c>
      <c r="H30" s="77">
        <v>1.9935827609498527</v>
      </c>
      <c r="I30" s="77">
        <v>1360.0022236923801</v>
      </c>
      <c r="J30" s="78">
        <v>-8.7999999999999995E-2</v>
      </c>
      <c r="K30" s="78">
        <v>2.9999999999999997E-4</v>
      </c>
    </row>
    <row r="31" spans="2:11">
      <c r="B31" s="79" t="s">
        <v>231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s="79" t="s">
        <v>969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226</v>
      </c>
      <c r="C33" t="s">
        <v>226</v>
      </c>
      <c r="D33" t="s">
        <v>226</v>
      </c>
      <c r="E33" t="s">
        <v>226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972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226</v>
      </c>
      <c r="C35" t="s">
        <v>226</v>
      </c>
      <c r="D35" t="s">
        <v>226</v>
      </c>
      <c r="E35" t="s">
        <v>226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971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226</v>
      </c>
      <c r="C37" t="s">
        <v>226</v>
      </c>
      <c r="D37" t="s">
        <v>226</v>
      </c>
      <c r="E37" t="s">
        <v>226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627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226</v>
      </c>
      <c r="C39" t="s">
        <v>226</v>
      </c>
      <c r="D39" t="s">
        <v>226</v>
      </c>
      <c r="E39" t="s">
        <v>226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t="s">
        <v>233</v>
      </c>
      <c r="C40" s="16"/>
      <c r="D40" s="16"/>
    </row>
    <row r="41" spans="2:11">
      <c r="B41" t="s">
        <v>300</v>
      </c>
      <c r="C41" s="16"/>
      <c r="D41" s="16"/>
    </row>
    <row r="42" spans="2:11">
      <c r="B42" t="s">
        <v>301</v>
      </c>
      <c r="C42" s="16"/>
      <c r="D42" s="16"/>
    </row>
    <row r="43" spans="2:11">
      <c r="B43" t="s">
        <v>302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987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988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226</v>
      </c>
      <c r="C19" t="s">
        <v>226</v>
      </c>
      <c r="D19" s="16"/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D23" s="16"/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D25" s="16"/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D30" s="16"/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989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D33" s="16"/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D35" s="16"/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D37" s="16"/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D39" s="16"/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300</v>
      </c>
      <c r="D41" s="16"/>
    </row>
    <row r="42" spans="2:17">
      <c r="B42" t="s">
        <v>301</v>
      </c>
      <c r="D42" s="16"/>
    </row>
    <row r="43" spans="2:17">
      <c r="B43" t="s">
        <v>302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7"/>
  <sheetViews>
    <sheetView rightToLeft="1" topLeftCell="A4" workbookViewId="0">
      <selection activeCell="B16" sqref="B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3.31</v>
      </c>
      <c r="J11" s="18"/>
      <c r="K11" s="18"/>
      <c r="L11" s="18"/>
      <c r="M11" s="76">
        <v>2.07E-2</v>
      </c>
      <c r="N11" s="75">
        <v>80259750.643000007</v>
      </c>
      <c r="O11" s="7"/>
      <c r="P11" s="75">
        <v>93172.006051260774</v>
      </c>
      <c r="Q11" s="76">
        <v>1</v>
      </c>
      <c r="R11" s="76">
        <v>2.18E-2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3.31</v>
      </c>
      <c r="M12" s="80">
        <v>2.07E-2</v>
      </c>
      <c r="N12" s="81">
        <v>80259750.643000007</v>
      </c>
      <c r="P12" s="81">
        <v>93172.006051260774</v>
      </c>
      <c r="Q12" s="80">
        <v>1</v>
      </c>
      <c r="R12" s="80">
        <v>2.18E-2</v>
      </c>
    </row>
    <row r="13" spans="2:60">
      <c r="B13" s="79" t="s">
        <v>1181</v>
      </c>
      <c r="I13" s="81">
        <v>3.98</v>
      </c>
      <c r="M13" s="80">
        <v>0</v>
      </c>
      <c r="N13" s="81">
        <v>61284698.443000004</v>
      </c>
      <c r="P13" s="81">
        <v>72826.640599679085</v>
      </c>
      <c r="Q13" s="80">
        <v>0.78159999999999996</v>
      </c>
      <c r="R13" s="80">
        <v>1.7000000000000001E-2</v>
      </c>
    </row>
    <row r="14" spans="2:60">
      <c r="B14" t="s">
        <v>1260</v>
      </c>
      <c r="C14" t="s">
        <v>1182</v>
      </c>
      <c r="D14" t="s">
        <v>1183</v>
      </c>
      <c r="F14" t="s">
        <v>1184</v>
      </c>
      <c r="G14" t="s">
        <v>1185</v>
      </c>
      <c r="H14" t="s">
        <v>1186</v>
      </c>
      <c r="I14" s="77">
        <v>0.27</v>
      </c>
      <c r="J14" t="s">
        <v>1187</v>
      </c>
      <c r="K14" t="s">
        <v>102</v>
      </c>
      <c r="L14" s="78">
        <v>0</v>
      </c>
      <c r="M14" s="78">
        <v>0</v>
      </c>
      <c r="N14" s="77">
        <v>371568.00400000002</v>
      </c>
      <c r="O14" s="77">
        <v>104.48672542574064</v>
      </c>
      <c r="P14" s="77">
        <v>388.23924010938498</v>
      </c>
      <c r="Q14" s="78">
        <v>4.1999999999999997E-3</v>
      </c>
      <c r="R14" s="78">
        <v>1E-4</v>
      </c>
    </row>
    <row r="15" spans="2:60">
      <c r="B15" t="s">
        <v>1261</v>
      </c>
      <c r="C15" t="s">
        <v>1182</v>
      </c>
      <c r="D15" t="s">
        <v>1188</v>
      </c>
      <c r="F15" t="s">
        <v>1184</v>
      </c>
      <c r="G15" t="s">
        <v>1185</v>
      </c>
      <c r="H15" t="s">
        <v>1186</v>
      </c>
      <c r="I15" s="77">
        <v>4</v>
      </c>
      <c r="J15" t="s">
        <v>1187</v>
      </c>
      <c r="K15" t="s">
        <v>102</v>
      </c>
      <c r="L15" s="78">
        <v>0</v>
      </c>
      <c r="M15" s="78">
        <v>0</v>
      </c>
      <c r="N15" s="77">
        <v>60913130.439000003</v>
      </c>
      <c r="O15" s="77">
        <v>118.9208317443337</v>
      </c>
      <c r="P15" s="77">
        <v>72438.401359569703</v>
      </c>
      <c r="Q15" s="78">
        <v>0.77749999999999997</v>
      </c>
      <c r="R15" s="78">
        <v>1.6899999999999998E-2</v>
      </c>
    </row>
    <row r="16" spans="2:60">
      <c r="B16" s="79" t="s">
        <v>1189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226</v>
      </c>
      <c r="D17" t="s">
        <v>226</v>
      </c>
      <c r="F17" t="s">
        <v>226</v>
      </c>
      <c r="I17" s="77">
        <v>0</v>
      </c>
      <c r="J17" t="s">
        <v>226</v>
      </c>
      <c r="K17" t="s">
        <v>226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1190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226</v>
      </c>
      <c r="D19" t="s">
        <v>226</v>
      </c>
      <c r="F19" t="s">
        <v>226</v>
      </c>
      <c r="I19" s="77">
        <v>0</v>
      </c>
      <c r="J19" t="s">
        <v>226</v>
      </c>
      <c r="K19" t="s">
        <v>226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1191</v>
      </c>
      <c r="I20" s="81">
        <v>0.34</v>
      </c>
      <c r="M20" s="80">
        <v>3.6700000000000003E-2</v>
      </c>
      <c r="N20" s="81">
        <v>8516522.8499999996</v>
      </c>
      <c r="P20" s="81">
        <v>11017.71178954169</v>
      </c>
      <c r="Q20" s="80">
        <v>0.1183</v>
      </c>
      <c r="R20" s="80">
        <v>2.5999999999999999E-3</v>
      </c>
    </row>
    <row r="21" spans="2:18">
      <c r="B21" t="s">
        <v>1192</v>
      </c>
      <c r="C21" t="s">
        <v>1182</v>
      </c>
      <c r="D21" t="s">
        <v>1193</v>
      </c>
      <c r="E21" t="s">
        <v>1027</v>
      </c>
      <c r="F21" t="s">
        <v>1194</v>
      </c>
      <c r="G21" t="s">
        <v>577</v>
      </c>
      <c r="H21" t="s">
        <v>1186</v>
      </c>
      <c r="J21" t="s">
        <v>738</v>
      </c>
      <c r="K21" t="s">
        <v>102</v>
      </c>
      <c r="L21" s="78">
        <v>0</v>
      </c>
      <c r="M21" s="78">
        <v>0</v>
      </c>
      <c r="N21" s="77">
        <v>1135441</v>
      </c>
      <c r="O21" s="77">
        <v>303.92156899999998</v>
      </c>
      <c r="P21" s="77">
        <v>3450.8501022692899</v>
      </c>
      <c r="Q21" s="78">
        <v>3.6999999999999998E-2</v>
      </c>
      <c r="R21" s="78">
        <v>8.0000000000000004E-4</v>
      </c>
    </row>
    <row r="22" spans="2:18">
      <c r="B22" t="s">
        <v>1195</v>
      </c>
      <c r="C22" t="s">
        <v>1182</v>
      </c>
      <c r="D22" t="s">
        <v>1196</v>
      </c>
      <c r="E22" t="s">
        <v>1027</v>
      </c>
      <c r="F22" t="s">
        <v>1194</v>
      </c>
      <c r="G22" t="s">
        <v>1197</v>
      </c>
      <c r="H22" t="s">
        <v>1186</v>
      </c>
      <c r="I22" s="77">
        <v>0.49</v>
      </c>
      <c r="J22" t="s">
        <v>738</v>
      </c>
      <c r="K22" t="s">
        <v>102</v>
      </c>
      <c r="L22" s="78">
        <v>7.0000000000000007E-2</v>
      </c>
      <c r="M22" s="78">
        <v>5.3400000000000003E-2</v>
      </c>
      <c r="N22" s="77">
        <v>7381081.8499999996</v>
      </c>
      <c r="O22" s="77">
        <v>102.51697299999999</v>
      </c>
      <c r="P22" s="77">
        <v>7566.8616872723996</v>
      </c>
      <c r="Q22" s="78">
        <v>8.1199999999999994E-2</v>
      </c>
      <c r="R22" s="78">
        <v>1.8E-3</v>
      </c>
    </row>
    <row r="23" spans="2:18">
      <c r="B23" s="79" t="s">
        <v>1198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226</v>
      </c>
      <c r="D24" t="s">
        <v>226</v>
      </c>
      <c r="F24" t="s">
        <v>226</v>
      </c>
      <c r="I24" s="77">
        <v>0</v>
      </c>
      <c r="J24" t="s">
        <v>226</v>
      </c>
      <c r="K24" t="s">
        <v>226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1199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1200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226</v>
      </c>
      <c r="D27" t="s">
        <v>226</v>
      </c>
      <c r="F27" t="s">
        <v>226</v>
      </c>
      <c r="I27" s="77">
        <v>0</v>
      </c>
      <c r="J27" t="s">
        <v>226</v>
      </c>
      <c r="K27" t="s">
        <v>226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1201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226</v>
      </c>
      <c r="D29" t="s">
        <v>226</v>
      </c>
      <c r="F29" t="s">
        <v>226</v>
      </c>
      <c r="I29" s="77">
        <v>0</v>
      </c>
      <c r="J29" t="s">
        <v>226</v>
      </c>
      <c r="K29" t="s">
        <v>226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1202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226</v>
      </c>
      <c r="D31" t="s">
        <v>226</v>
      </c>
      <c r="F31" t="s">
        <v>226</v>
      </c>
      <c r="I31" s="77">
        <v>0</v>
      </c>
      <c r="J31" t="s">
        <v>226</v>
      </c>
      <c r="K31" t="s">
        <v>226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1203</v>
      </c>
      <c r="I32" s="81">
        <v>1.64</v>
      </c>
      <c r="M32" s="80">
        <v>0.1638</v>
      </c>
      <c r="N32" s="81">
        <v>10458529.35</v>
      </c>
      <c r="P32" s="81">
        <v>9327.6536620400002</v>
      </c>
      <c r="Q32" s="80">
        <v>0.10009999999999999</v>
      </c>
      <c r="R32" s="80">
        <v>2.2000000000000001E-3</v>
      </c>
    </row>
    <row r="33" spans="2:18">
      <c r="B33" t="s">
        <v>1204</v>
      </c>
      <c r="C33" t="s">
        <v>1182</v>
      </c>
      <c r="D33" t="s">
        <v>1205</v>
      </c>
      <c r="E33" t="s">
        <v>1206</v>
      </c>
      <c r="F33" t="s">
        <v>431</v>
      </c>
      <c r="G33" t="s">
        <v>1207</v>
      </c>
      <c r="H33" t="s">
        <v>150</v>
      </c>
      <c r="I33" s="77">
        <v>1.42</v>
      </c>
      <c r="J33" t="s">
        <v>508</v>
      </c>
      <c r="K33" t="s">
        <v>102</v>
      </c>
      <c r="L33" s="78">
        <v>5.1799999999999999E-2</v>
      </c>
      <c r="M33" s="78">
        <v>0.18149999999999999</v>
      </c>
      <c r="N33" s="77">
        <v>8778000</v>
      </c>
      <c r="O33" s="77">
        <v>88.04</v>
      </c>
      <c r="P33" s="77">
        <v>7728.1512000000002</v>
      </c>
      <c r="Q33" s="78">
        <v>8.2900000000000001E-2</v>
      </c>
      <c r="R33" s="78">
        <v>1.8E-3</v>
      </c>
    </row>
    <row r="34" spans="2:18">
      <c r="B34" t="s">
        <v>1208</v>
      </c>
      <c r="C34" t="s">
        <v>1182</v>
      </c>
      <c r="D34" t="s">
        <v>1209</v>
      </c>
      <c r="E34" t="s">
        <v>1022</v>
      </c>
      <c r="F34" t="s">
        <v>226</v>
      </c>
      <c r="G34" t="s">
        <v>1210</v>
      </c>
      <c r="H34" t="s">
        <v>964</v>
      </c>
      <c r="I34" s="77">
        <v>2.73</v>
      </c>
      <c r="J34" t="s">
        <v>333</v>
      </c>
      <c r="K34" t="s">
        <v>102</v>
      </c>
      <c r="L34" s="78">
        <v>5.2999999999999999E-2</v>
      </c>
      <c r="M34" s="78">
        <v>7.8600000000000003E-2</v>
      </c>
      <c r="N34" s="77">
        <v>1680529.35</v>
      </c>
      <c r="O34" s="77">
        <v>93.84</v>
      </c>
      <c r="P34" s="77">
        <v>1599.50246204</v>
      </c>
      <c r="Q34" s="78">
        <v>1.72E-2</v>
      </c>
      <c r="R34" s="78">
        <v>4.0000000000000002E-4</v>
      </c>
    </row>
    <row r="35" spans="2:18">
      <c r="B35" s="79" t="s">
        <v>231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s="79" t="s">
        <v>1211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226</v>
      </c>
      <c r="D37" t="s">
        <v>226</v>
      </c>
      <c r="F37" t="s">
        <v>226</v>
      </c>
      <c r="I37" s="77">
        <v>0</v>
      </c>
      <c r="J37" t="s">
        <v>226</v>
      </c>
      <c r="K37" t="s">
        <v>226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1190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226</v>
      </c>
      <c r="D39" t="s">
        <v>226</v>
      </c>
      <c r="F39" t="s">
        <v>226</v>
      </c>
      <c r="I39" s="77">
        <v>0</v>
      </c>
      <c r="J39" t="s">
        <v>226</v>
      </c>
      <c r="K39" t="s">
        <v>226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1191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226</v>
      </c>
      <c r="D41" t="s">
        <v>226</v>
      </c>
      <c r="F41" t="s">
        <v>226</v>
      </c>
      <c r="I41" s="77">
        <v>0</v>
      </c>
      <c r="J41" t="s">
        <v>226</v>
      </c>
      <c r="K41" t="s">
        <v>226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s="79" t="s">
        <v>1203</v>
      </c>
      <c r="I42" s="81">
        <v>0</v>
      </c>
      <c r="M42" s="80">
        <v>0</v>
      </c>
      <c r="N42" s="81">
        <v>0</v>
      </c>
      <c r="P42" s="81">
        <v>0</v>
      </c>
      <c r="Q42" s="80">
        <v>0</v>
      </c>
      <c r="R42" s="80">
        <v>0</v>
      </c>
    </row>
    <row r="43" spans="2:18">
      <c r="B43" t="s">
        <v>226</v>
      </c>
      <c r="D43" t="s">
        <v>226</v>
      </c>
      <c r="F43" t="s">
        <v>226</v>
      </c>
      <c r="I43" s="77">
        <v>0</v>
      </c>
      <c r="J43" t="s">
        <v>226</v>
      </c>
      <c r="K43" t="s">
        <v>226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</row>
    <row r="44" spans="2:18">
      <c r="B44" t="s">
        <v>233</v>
      </c>
    </row>
    <row r="45" spans="2:18">
      <c r="B45" t="s">
        <v>300</v>
      </c>
    </row>
    <row r="46" spans="2:18">
      <c r="B46" t="s">
        <v>301</v>
      </c>
    </row>
    <row r="47" spans="2:18">
      <c r="B47" t="s">
        <v>302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0.91</v>
      </c>
      <c r="H11" s="7"/>
      <c r="I11" s="7"/>
      <c r="J11" s="76">
        <v>3.09E-2</v>
      </c>
      <c r="K11" s="75">
        <v>33720000</v>
      </c>
      <c r="L11" s="7"/>
      <c r="M11" s="75">
        <v>33817.3722739726</v>
      </c>
      <c r="N11" s="76">
        <v>1</v>
      </c>
      <c r="O11" s="76">
        <v>7.9000000000000008E-3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0.91</v>
      </c>
      <c r="J12" s="80">
        <v>3.09E-2</v>
      </c>
      <c r="K12" s="81">
        <v>33720000</v>
      </c>
      <c r="M12" s="81">
        <v>33817.3722739726</v>
      </c>
      <c r="N12" s="80">
        <v>1</v>
      </c>
      <c r="O12" s="80">
        <v>7.9000000000000008E-3</v>
      </c>
    </row>
    <row r="13" spans="2:64">
      <c r="B13" s="79" t="s">
        <v>999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226</v>
      </c>
      <c r="C14" t="s">
        <v>226</v>
      </c>
      <c r="E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1000</v>
      </c>
      <c r="G15" s="81">
        <v>0.91</v>
      </c>
      <c r="J15" s="80">
        <v>3.09E-2</v>
      </c>
      <c r="K15" s="81">
        <v>33720000</v>
      </c>
      <c r="M15" s="81">
        <v>33817.3722739726</v>
      </c>
      <c r="N15" s="80">
        <v>1</v>
      </c>
      <c r="O15" s="80">
        <v>7.9000000000000008E-3</v>
      </c>
    </row>
    <row r="16" spans="2:64">
      <c r="B16" t="s">
        <v>1212</v>
      </c>
      <c r="C16" t="s">
        <v>1213</v>
      </c>
      <c r="D16" t="s">
        <v>213</v>
      </c>
      <c r="E16" t="s">
        <v>209</v>
      </c>
      <c r="F16" t="s">
        <v>210</v>
      </c>
      <c r="G16" s="77">
        <v>0.91</v>
      </c>
      <c r="H16" t="s">
        <v>102</v>
      </c>
      <c r="I16" s="78">
        <v>3.1E-2</v>
      </c>
      <c r="J16" s="78">
        <v>3.09E-2</v>
      </c>
      <c r="K16" s="77">
        <v>33720000</v>
      </c>
      <c r="L16" s="77">
        <v>100.28876712328767</v>
      </c>
      <c r="M16" s="77">
        <v>33817.3722739726</v>
      </c>
      <c r="N16" s="78">
        <v>1</v>
      </c>
      <c r="O16" s="78">
        <v>7.9000000000000008E-3</v>
      </c>
    </row>
    <row r="17" spans="2:15">
      <c r="B17" s="79" t="s">
        <v>1214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226</v>
      </c>
      <c r="C18" t="s">
        <v>226</v>
      </c>
      <c r="E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1215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E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627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226</v>
      </c>
      <c r="C22" t="s">
        <v>226</v>
      </c>
      <c r="E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226</v>
      </c>
      <c r="C24" t="s">
        <v>226</v>
      </c>
      <c r="E24" t="s">
        <v>226</v>
      </c>
      <c r="G24" s="77">
        <v>0</v>
      </c>
      <c r="H24" t="s">
        <v>226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136855.00048064711</v>
      </c>
      <c r="H11" s="76">
        <v>1</v>
      </c>
      <c r="I11" s="76">
        <v>3.2000000000000001E-2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136855.00048064711</v>
      </c>
      <c r="H12" s="80">
        <v>1</v>
      </c>
      <c r="I12" s="80">
        <v>3.2000000000000001E-2</v>
      </c>
    </row>
    <row r="13" spans="2:55">
      <c r="B13" s="79" t="s">
        <v>1216</v>
      </c>
      <c r="E13" s="80">
        <v>0</v>
      </c>
      <c r="F13" s="19"/>
      <c r="G13" s="81">
        <v>136855.00048064711</v>
      </c>
      <c r="H13" s="80">
        <v>1</v>
      </c>
      <c r="I13" s="80">
        <v>3.2000000000000001E-2</v>
      </c>
    </row>
    <row r="14" spans="2:55">
      <c r="B14" t="s">
        <v>1217</v>
      </c>
      <c r="C14" t="s">
        <v>1218</v>
      </c>
      <c r="D14" t="s">
        <v>1219</v>
      </c>
      <c r="E14" s="78">
        <v>0</v>
      </c>
      <c r="F14" t="s">
        <v>102</v>
      </c>
      <c r="G14" s="77">
        <v>37157.500474034103</v>
      </c>
      <c r="H14" s="78">
        <v>0.27150000000000002</v>
      </c>
      <c r="I14" s="78">
        <v>8.6999999999999994E-3</v>
      </c>
      <c r="J14" t="s">
        <v>1220</v>
      </c>
    </row>
    <row r="15" spans="2:55">
      <c r="B15" t="s">
        <v>1221</v>
      </c>
      <c r="C15" t="s">
        <v>1218</v>
      </c>
      <c r="D15" t="s">
        <v>1219</v>
      </c>
      <c r="E15" s="78">
        <v>0</v>
      </c>
      <c r="F15" t="s">
        <v>102</v>
      </c>
      <c r="G15" s="77">
        <v>100322.500006613</v>
      </c>
      <c r="H15" s="78">
        <v>0.73309999999999997</v>
      </c>
      <c r="I15" s="78">
        <v>2.3400000000000001E-2</v>
      </c>
      <c r="J15" t="s">
        <v>1220</v>
      </c>
    </row>
    <row r="16" spans="2:55">
      <c r="B16" t="s">
        <v>1222</v>
      </c>
      <c r="C16" t="s">
        <v>1223</v>
      </c>
      <c r="D16" t="s">
        <v>1219</v>
      </c>
      <c r="E16" s="78">
        <v>0</v>
      </c>
      <c r="F16" t="s">
        <v>102</v>
      </c>
      <c r="G16" s="77">
        <v>-625</v>
      </c>
      <c r="H16" s="78">
        <v>-4.5999999999999999E-3</v>
      </c>
      <c r="I16" s="78">
        <v>-1E-4</v>
      </c>
      <c r="J16" t="s">
        <v>1220</v>
      </c>
    </row>
    <row r="17" spans="2:9">
      <c r="B17" s="79" t="s">
        <v>1224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226</v>
      </c>
      <c r="E18" s="78">
        <v>0</v>
      </c>
      <c r="F18" t="s">
        <v>226</v>
      </c>
      <c r="G18" s="77">
        <v>0</v>
      </c>
      <c r="H18" s="78">
        <v>0</v>
      </c>
      <c r="I18" s="78">
        <v>0</v>
      </c>
    </row>
    <row r="19" spans="2:9">
      <c r="B19" s="79" t="s">
        <v>231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1216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226</v>
      </c>
      <c r="E21" s="78">
        <v>0</v>
      </c>
      <c r="F21" t="s">
        <v>226</v>
      </c>
      <c r="G21" s="77">
        <v>0</v>
      </c>
      <c r="H21" s="78">
        <v>0</v>
      </c>
      <c r="I21" s="78">
        <v>0</v>
      </c>
    </row>
    <row r="22" spans="2:9">
      <c r="B22" s="79" t="s">
        <v>1224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226</v>
      </c>
      <c r="E23" s="78">
        <v>0</v>
      </c>
      <c r="F23" t="s">
        <v>226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226</v>
      </c>
      <c r="D15" t="s">
        <v>226</v>
      </c>
      <c r="E15" s="19"/>
      <c r="F15" s="78">
        <v>0</v>
      </c>
      <c r="G15" t="s">
        <v>226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68151.101947684001</v>
      </c>
      <c r="J11" s="76">
        <v>1</v>
      </c>
      <c r="K11" s="76">
        <v>1.5900000000000001E-2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C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68151.101947684001</v>
      </c>
      <c r="J14" s="80">
        <v>1</v>
      </c>
      <c r="K14" s="80">
        <v>1.5900000000000001E-2</v>
      </c>
    </row>
    <row r="15" spans="2:60">
      <c r="B15" t="s">
        <v>1225</v>
      </c>
      <c r="C15" t="s">
        <v>1226</v>
      </c>
      <c r="D15" t="s">
        <v>226</v>
      </c>
      <c r="E15" t="s">
        <v>964</v>
      </c>
      <c r="F15" s="78">
        <v>0</v>
      </c>
      <c r="G15" t="s">
        <v>106</v>
      </c>
      <c r="H15" s="78">
        <v>0</v>
      </c>
      <c r="I15" s="77">
        <v>425.16</v>
      </c>
      <c r="J15" s="78">
        <v>6.1999999999999998E-3</v>
      </c>
      <c r="K15" s="78">
        <v>1E-4</v>
      </c>
    </row>
    <row r="16" spans="2:60">
      <c r="B16" t="s">
        <v>1227</v>
      </c>
      <c r="C16" t="s">
        <v>1228</v>
      </c>
      <c r="D16" t="s">
        <v>226</v>
      </c>
      <c r="E16" t="s">
        <v>964</v>
      </c>
      <c r="F16" s="78">
        <v>0</v>
      </c>
      <c r="G16" t="s">
        <v>202</v>
      </c>
      <c r="H16" s="78">
        <v>0</v>
      </c>
      <c r="I16" s="77">
        <v>-0.41535244799999999</v>
      </c>
      <c r="J16" s="78">
        <v>0</v>
      </c>
      <c r="K16" s="78">
        <v>0</v>
      </c>
    </row>
    <row r="17" spans="2:11">
      <c r="B17" t="s">
        <v>1229</v>
      </c>
      <c r="C17" t="s">
        <v>1230</v>
      </c>
      <c r="D17" t="s">
        <v>226</v>
      </c>
      <c r="E17" t="s">
        <v>964</v>
      </c>
      <c r="F17" s="78">
        <v>0</v>
      </c>
      <c r="G17" t="s">
        <v>113</v>
      </c>
      <c r="H17" s="78">
        <v>0</v>
      </c>
      <c r="I17" s="77">
        <v>5678.714802042</v>
      </c>
      <c r="J17" s="78">
        <v>8.3299999999999999E-2</v>
      </c>
      <c r="K17" s="78">
        <v>1.2999999999999999E-3</v>
      </c>
    </row>
    <row r="18" spans="2:11">
      <c r="B18" t="s">
        <v>1231</v>
      </c>
      <c r="C18" t="s">
        <v>1232</v>
      </c>
      <c r="D18" t="s">
        <v>226</v>
      </c>
      <c r="E18" t="s">
        <v>964</v>
      </c>
      <c r="F18" s="78">
        <v>0</v>
      </c>
      <c r="G18" t="s">
        <v>203</v>
      </c>
      <c r="H18" s="78">
        <v>0</v>
      </c>
      <c r="I18" s="77">
        <v>-628.005108554</v>
      </c>
      <c r="J18" s="78">
        <v>-9.1999999999999998E-3</v>
      </c>
      <c r="K18" s="78">
        <v>-1E-4</v>
      </c>
    </row>
    <row r="19" spans="2:11">
      <c r="B19" t="s">
        <v>1233</v>
      </c>
      <c r="C19" t="s">
        <v>1234</v>
      </c>
      <c r="D19" t="s">
        <v>226</v>
      </c>
      <c r="E19" t="s">
        <v>964</v>
      </c>
      <c r="F19" s="78">
        <v>0</v>
      </c>
      <c r="G19" t="s">
        <v>110</v>
      </c>
      <c r="H19" s="78">
        <v>0</v>
      </c>
      <c r="I19" s="77">
        <v>-8505.0744257459992</v>
      </c>
      <c r="J19" s="78">
        <v>-0.12479999999999999</v>
      </c>
      <c r="K19" s="78">
        <v>-2E-3</v>
      </c>
    </row>
    <row r="20" spans="2:11">
      <c r="B20" t="s">
        <v>1235</v>
      </c>
      <c r="C20" t="s">
        <v>1236</v>
      </c>
      <c r="D20" t="s">
        <v>226</v>
      </c>
      <c r="E20" t="s">
        <v>964</v>
      </c>
      <c r="F20" s="78">
        <v>0</v>
      </c>
      <c r="G20" t="s">
        <v>106</v>
      </c>
      <c r="H20" s="78">
        <v>0</v>
      </c>
      <c r="I20" s="77">
        <v>71180.722032389996</v>
      </c>
      <c r="J20" s="78">
        <v>1.0445</v>
      </c>
      <c r="K20" s="78">
        <v>1.66E-2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7"/>
  <sheetViews>
    <sheetView rightToLeft="1" topLeftCell="A10" workbookViewId="0">
      <selection activeCell="B26" sqref="B2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C28+C12</f>
        <v>233097.06947943999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2" t="s">
        <v>204</v>
      </c>
      <c r="C12" s="83">
        <f>SUM(C13:C27)</f>
        <v>174529.78815199999</v>
      </c>
      <c r="N12" s="16"/>
      <c r="O12" s="16"/>
      <c r="P12" s="16"/>
      <c r="Q12" s="16"/>
    </row>
    <row r="13" spans="2:17">
      <c r="B13" s="84" t="s">
        <v>1237</v>
      </c>
      <c r="C13" s="87">
        <v>2275.8986640000007</v>
      </c>
      <c r="D13" s="85">
        <v>45959</v>
      </c>
      <c r="N13" s="16"/>
      <c r="O13" s="16"/>
      <c r="P13" s="16"/>
      <c r="Q13" s="16"/>
    </row>
    <row r="14" spans="2:17">
      <c r="B14" s="84" t="s">
        <v>1238</v>
      </c>
      <c r="C14" s="87">
        <v>4091.93</v>
      </c>
      <c r="D14" s="85">
        <v>44961</v>
      </c>
      <c r="N14" s="16"/>
      <c r="O14" s="16"/>
      <c r="P14" s="16"/>
      <c r="Q14" s="16"/>
    </row>
    <row r="15" spans="2:17">
      <c r="B15" s="84" t="s">
        <v>1239</v>
      </c>
      <c r="C15" s="87">
        <v>1533.2414240000005</v>
      </c>
      <c r="D15" s="85">
        <v>45347</v>
      </c>
      <c r="N15" s="16"/>
      <c r="O15" s="16"/>
      <c r="P15" s="16"/>
      <c r="Q15" s="16"/>
    </row>
    <row r="16" spans="2:17">
      <c r="B16" s="84" t="s">
        <v>1240</v>
      </c>
      <c r="C16" s="87">
        <v>6234.9129999999996</v>
      </c>
      <c r="D16" s="85">
        <v>44854</v>
      </c>
      <c r="N16" s="16"/>
      <c r="O16" s="16"/>
      <c r="P16" s="16"/>
      <c r="Q16" s="16"/>
    </row>
    <row r="17" spans="2:17">
      <c r="B17" s="84" t="s">
        <v>1241</v>
      </c>
      <c r="C17" s="87">
        <v>11687.203</v>
      </c>
      <c r="D17" s="85">
        <v>44926</v>
      </c>
      <c r="N17" s="16"/>
      <c r="O17" s="16"/>
      <c r="P17" s="16"/>
      <c r="Q17" s="16"/>
    </row>
    <row r="18" spans="2:17">
      <c r="B18" s="84" t="s">
        <v>1242</v>
      </c>
      <c r="C18" s="87">
        <v>1957.941</v>
      </c>
      <c r="D18" s="85">
        <v>44926</v>
      </c>
      <c r="N18" s="16"/>
      <c r="O18" s="16"/>
      <c r="P18" s="16"/>
      <c r="Q18" s="16"/>
    </row>
    <row r="19" spans="2:17">
      <c r="B19" s="84" t="s">
        <v>1243</v>
      </c>
      <c r="C19" s="87">
        <v>8118.2069279999996</v>
      </c>
      <c r="D19" s="85">
        <v>46197</v>
      </c>
      <c r="N19" s="16"/>
      <c r="O19" s="16"/>
      <c r="P19" s="16"/>
      <c r="Q19" s="16"/>
    </row>
    <row r="20" spans="2:17">
      <c r="B20" s="84" t="s">
        <v>1244</v>
      </c>
      <c r="C20" s="87">
        <v>18902.37</v>
      </c>
      <c r="D20" s="85">
        <v>46196</v>
      </c>
      <c r="N20" s="16"/>
      <c r="O20" s="16"/>
      <c r="P20" s="16"/>
      <c r="Q20" s="16"/>
    </row>
    <row r="21" spans="2:17">
      <c r="B21" s="84" t="s">
        <v>1245</v>
      </c>
      <c r="C21" s="87">
        <v>10356.049391999999</v>
      </c>
      <c r="D21" s="85">
        <v>47331</v>
      </c>
      <c r="N21" s="16"/>
      <c r="O21" s="16"/>
      <c r="P21" s="16"/>
      <c r="Q21" s="16"/>
    </row>
    <row r="22" spans="2:17">
      <c r="B22" s="84" t="s">
        <v>1246</v>
      </c>
      <c r="C22" s="87">
        <v>7264.8286879999996</v>
      </c>
      <c r="D22" s="85">
        <v>46386</v>
      </c>
      <c r="N22" s="16"/>
      <c r="O22" s="16"/>
      <c r="P22" s="16"/>
      <c r="Q22" s="16"/>
    </row>
    <row r="23" spans="2:17">
      <c r="B23" s="84" t="s">
        <v>1247</v>
      </c>
      <c r="C23" s="87">
        <v>21813.091</v>
      </c>
      <c r="D23" s="85">
        <v>46204</v>
      </c>
      <c r="N23" s="16"/>
      <c r="O23" s="16"/>
      <c r="P23" s="16"/>
      <c r="Q23" s="16"/>
    </row>
    <row r="24" spans="2:17">
      <c r="B24" s="84" t="s">
        <v>1248</v>
      </c>
      <c r="C24" s="87">
        <v>23595.477999999999</v>
      </c>
      <c r="D24" s="85">
        <v>46182</v>
      </c>
      <c r="N24" s="16"/>
      <c r="O24" s="16"/>
      <c r="P24" s="16"/>
      <c r="Q24" s="16"/>
    </row>
    <row r="25" spans="2:17">
      <c r="B25" s="84" t="s">
        <v>1257</v>
      </c>
      <c r="C25" s="87">
        <v>26018.467000000001</v>
      </c>
      <c r="D25" s="85">
        <v>46202</v>
      </c>
      <c r="N25" s="16"/>
      <c r="O25" s="16"/>
      <c r="P25" s="16"/>
      <c r="Q25" s="16"/>
    </row>
    <row r="26" spans="2:17">
      <c r="B26" t="s">
        <v>1262</v>
      </c>
      <c r="C26" s="87">
        <v>23280.397000000001</v>
      </c>
      <c r="D26" s="85">
        <v>46213</v>
      </c>
      <c r="N26" s="16"/>
      <c r="O26" s="16"/>
      <c r="P26" s="16"/>
      <c r="Q26" s="16"/>
    </row>
    <row r="27" spans="2:17">
      <c r="B27" t="s">
        <v>1258</v>
      </c>
      <c r="C27" s="87">
        <v>7399.773056</v>
      </c>
      <c r="D27" s="85">
        <v>46284</v>
      </c>
      <c r="N27" s="16"/>
      <c r="O27" s="16"/>
      <c r="P27" s="16"/>
      <c r="Q27" s="16"/>
    </row>
    <row r="28" spans="2:17">
      <c r="B28" s="82" t="s">
        <v>231</v>
      </c>
      <c r="C28" s="83">
        <f>SUM(C29:C44)</f>
        <v>58567.281327440003</v>
      </c>
      <c r="D28" s="86"/>
      <c r="N28" s="16"/>
      <c r="O28" s="16"/>
      <c r="P28" s="16"/>
      <c r="Q28" s="16"/>
    </row>
    <row r="29" spans="2:17">
      <c r="B29" s="84" t="s">
        <v>1249</v>
      </c>
      <c r="C29" s="87">
        <v>1029.9766879999991</v>
      </c>
      <c r="D29" s="85">
        <v>45503</v>
      </c>
      <c r="N29" s="16"/>
      <c r="O29" s="16"/>
      <c r="P29" s="16"/>
      <c r="Q29" s="16"/>
    </row>
    <row r="30" spans="2:17">
      <c r="B30" s="84" t="s">
        <v>1250</v>
      </c>
      <c r="C30" s="87">
        <v>3876.9340480000005</v>
      </c>
      <c r="D30" s="85">
        <v>44926</v>
      </c>
      <c r="N30" s="16"/>
      <c r="O30" s="16"/>
      <c r="P30" s="16"/>
      <c r="Q30" s="16"/>
    </row>
    <row r="31" spans="2:17">
      <c r="B31" s="84" t="s">
        <v>1251</v>
      </c>
      <c r="C31" s="87">
        <v>6323.8212960000001</v>
      </c>
      <c r="D31" s="85">
        <v>44926</v>
      </c>
      <c r="N31" s="16"/>
      <c r="O31" s="16"/>
      <c r="P31" s="16"/>
      <c r="Q31" s="16"/>
    </row>
    <row r="32" spans="2:17">
      <c r="B32" s="84" t="s">
        <v>1252</v>
      </c>
      <c r="C32" s="87">
        <v>7678.2118399999999</v>
      </c>
      <c r="D32" s="85">
        <v>44926</v>
      </c>
      <c r="N32" s="16"/>
      <c r="O32" s="16"/>
      <c r="P32" s="16"/>
      <c r="Q32" s="16"/>
    </row>
    <row r="33" spans="2:17">
      <c r="B33" s="84" t="s">
        <v>1253</v>
      </c>
      <c r="C33" s="87">
        <v>4611.375391999999</v>
      </c>
      <c r="D33" s="85">
        <v>44926</v>
      </c>
      <c r="N33" s="16"/>
      <c r="O33" s="16"/>
      <c r="P33" s="16"/>
      <c r="Q33" s="16"/>
    </row>
    <row r="34" spans="2:17">
      <c r="B34" s="84" t="s">
        <v>1254</v>
      </c>
      <c r="C34" s="87">
        <v>10139.986319840003</v>
      </c>
      <c r="D34" s="85">
        <v>45748</v>
      </c>
      <c r="N34" s="16"/>
      <c r="O34" s="16"/>
      <c r="P34" s="16"/>
      <c r="Q34" s="16"/>
    </row>
    <row r="35" spans="2:17">
      <c r="B35" s="84" t="s">
        <v>1255</v>
      </c>
      <c r="C35" s="87">
        <v>5390.0591679999998</v>
      </c>
      <c r="D35" s="85">
        <v>47269</v>
      </c>
      <c r="N35" s="16"/>
      <c r="O35" s="16"/>
      <c r="P35" s="16"/>
      <c r="Q35" s="16"/>
    </row>
    <row r="36" spans="2:17">
      <c r="B36" s="84" t="s">
        <v>1256</v>
      </c>
      <c r="C36" s="87">
        <v>4795.8685388000013</v>
      </c>
      <c r="D36" s="85">
        <v>45261</v>
      </c>
      <c r="N36" s="16"/>
      <c r="O36" s="16"/>
      <c r="P36" s="16"/>
      <c r="Q36" s="16"/>
    </row>
    <row r="37" spans="2:17">
      <c r="B37" t="s">
        <v>1259</v>
      </c>
      <c r="C37" s="87">
        <v>14721.048036800001</v>
      </c>
      <c r="D37" s="85">
        <v>45844</v>
      </c>
    </row>
  </sheetData>
  <mergeCells count="1">
    <mergeCell ref="B7:D7"/>
  </mergeCells>
  <dataValidations count="1">
    <dataValidation allowBlank="1" showInputMessage="1" showErrorMessage="1" sqref="C1:C37 B38:D1048576 D28:D36 B28:B36 B1:B26 D1:D25 E1:XFD1048576 A1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999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1000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999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1000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627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ECA4AD-2A02-4559-B422-AAA334CE52CD}"/>
</file>

<file path=customXml/itemProps2.xml><?xml version="1.0" encoding="utf-8"?>
<ds:datastoreItem xmlns:ds="http://schemas.openxmlformats.org/officeDocument/2006/customXml" ds:itemID="{FAC18134-6430-4DE9-A8C7-EB187FCE7008}"/>
</file>

<file path=customXml/itemProps3.xml><?xml version="1.0" encoding="utf-8"?>
<ds:datastoreItem xmlns:ds="http://schemas.openxmlformats.org/officeDocument/2006/customXml" ds:itemID="{B8A69017-164F-4C21-AF7C-19A67BA14B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2022-10-31T12:16:49Z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