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firstSheet="26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calcChain.xml><?xml version="1.0" encoding="utf-8"?>
<calcChain xmlns="http://schemas.openxmlformats.org/spreadsheetml/2006/main">
  <c r="N12" i="22" l="1"/>
  <c r="B21" i="27" l="1"/>
  <c r="B10" i="27"/>
  <c r="B9" i="27" l="1"/>
  <c r="C42" i="1" s="1"/>
  <c r="C41" i="1"/>
</calcChain>
</file>

<file path=xl/sharedStrings.xml><?xml version="1.0" encoding="utf-8"?>
<sst xmlns="http://schemas.openxmlformats.org/spreadsheetml/2006/main" count="4289" uniqueCount="1144">
  <si>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</si>
  <si>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</si>
  <si>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</si>
  <si>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</si>
  <si>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</si>
  <si>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</si>
  <si>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</si>
  <si>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</si>
  <si>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</si>
  <si>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</si>
  <si>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</si>
  <si>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</si>
  <si>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</si>
  <si>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</si>
  <si>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</si>
  <si>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</si>
  <si>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</si>
  <si>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</si>
  <si>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</si>
  <si>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</si>
  <si>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</si>
  <si>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</si>
  <si>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</si>
  <si>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</si>
  <si>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</si>
  <si>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</si>
  <si>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</si>
  <si>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</si>
  <si>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</si>
  <si>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</si>
  <si>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</si>
  <si>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</si>
  <si>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</si>
  <si>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</si>
  <si>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</si>
  <si>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</si>
  <si>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</si>
  <si>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</si>
  <si>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</si>
  <si>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</si>
  <si>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</si>
  <si>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</si>
  <si>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</si>
  <si>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</si>
  <si>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</si>
  <si>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</si>
  <si>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</si>
  <si>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</si>
  <si>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</si>
  <si>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</si>
  <si>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</si>
  <si>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</si>
  <si>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</si>
  <si>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</si>
  <si>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</si>
  <si>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</si>
  <si>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</si>
  <si>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</si>
  <si>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</si>
  <si>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</si>
  <si>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</si>
  <si>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</si>
  <si>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</si>
  <si>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</si>
  <si>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</si>
  <si>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</si>
  <si>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</si>
  <si>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</si>
  <si>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</si>
  <si>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</si>
  <si>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</si>
  <si>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</si>
  <si>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</si>
  <si>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</si>
  <si>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</si>
  <si>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</si>
  <si>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</si>
  <si>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</si>
  <si>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</si>
  <si>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</si>
  <si>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</si>
  <si>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</si>
  <si>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</si>
  <si>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</si>
  <si>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</si>
  <si>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</si>
  <si>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</si>
  <si>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</si>
  <si>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</si>
  <si>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</si>
  <si>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</si>
  <si>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</si>
  <si>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</si>
  <si>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</si>
  <si>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</si>
  <si>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</si>
  <si>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</si>
  <si>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</si>
  <si>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</si>
  <si>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</si>
  <si>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</si>
  <si>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</si>
  <si>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</si>
  <si>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</si>
  <si>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</si>
  <si>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</si>
  <si>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</si>
  <si>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</si>
  <si>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</si>
  <si>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</si>
  <si>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</si>
  <si>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</si>
  <si>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</si>
  <si>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</si>
  <si>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</si>
  <si>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</si>
  <si>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</si>
  <si>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</si>
  <si>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</si>
  <si>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</si>
  <si>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</si>
  <si>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</si>
  <si>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</si>
  <si>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</si>
  <si>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</si>
  <si>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</si>
  <si>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</si>
  <si>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</si>
  <si>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</si>
  <si>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</si>
  <si>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</si>
  <si>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</si>
  <si>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</si>
  <si>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</si>
  <si>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</si>
  <si>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</si>
  <si>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</si>
  <si>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</si>
  <si>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</si>
  <si>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</si>
  <si>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</si>
  <si>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</si>
  <si>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</si>
  <si>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</si>
  <si>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</si>
  <si>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</si>
  <si>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</si>
  <si>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</si>
  <si>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</si>
  <si>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</si>
  <si>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</si>
  <si>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</si>
  <si>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</si>
  <si>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</si>
  <si>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</si>
  <si>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</si>
  <si>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</si>
  <si>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</si>
  <si>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</si>
  <si>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</si>
  <si>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</si>
  <si>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</si>
  <si>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</si>
  <si>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</si>
  <si>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</si>
  <si>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</si>
  <si>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</si>
  <si>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</si>
  <si>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</si>
  <si>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</si>
  <si>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</si>
  <si>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</si>
  <si>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</si>
  <si>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</si>
  <si>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</si>
  <si>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</si>
  <si>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</si>
  <si>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</si>
  <si>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</si>
  <si>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</si>
  <si>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</si>
  <si>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</si>
  <si>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</si>
  <si>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</si>
  <si>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</si>
  <si>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</si>
  <si>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</si>
  <si>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</si>
  <si>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</si>
  <si>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</si>
  <si>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</si>
  <si>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</si>
  <si>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</si>
  <si>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</si>
  <si>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</si>
  <si>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</si>
  <si>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</si>
  <si>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הכשרה כללי</t>
  </si>
  <si>
    <t>הכשרה כללי (חדש</t>
  </si>
  <si>
    <t>62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</si>
  <si>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</si>
  <si>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</si>
  <si>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</si>
  <si>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</si>
  <si>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</si>
  <si>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</si>
  <si>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</si>
  <si>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</si>
  <si>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</si>
  <si>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</si>
  <si>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</si>
  <si>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</si>
  <si>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עו'ש(לשלם)- בנק מזרחי</t>
  </si>
  <si>
    <t>סה"כ יתרת מזומנים ועו"ש נקובים במט"ח</t>
  </si>
  <si>
    <t>אירו-100- בנק לאומי</t>
  </si>
  <si>
    <t>100- 10- בנק לאומי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</si>
  <si>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</si>
  <si>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</si>
  <si>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</si>
  <si>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</si>
  <si>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</si>
  <si>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</si>
  <si>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דולר -20001(לשלם)- בנק מזרחי</t>
  </si>
  <si>
    <t>פרנק שוויצרי-35- בנק מזרחי</t>
  </si>
  <si>
    <t>35- 20-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</si>
  <si>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</si>
  <si>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</si>
  <si>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</si>
  <si>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</si>
  <si>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</si>
  <si>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</si>
  <si>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</si>
  <si>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</si>
  <si>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</si>
  <si>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</si>
  <si>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</si>
  <si>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</si>
  <si>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</si>
  <si>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5903 גליל- האוצר - ממשלתית צמודה</t>
  </si>
  <si>
    <t>9590332</t>
  </si>
  <si>
    <t>RF</t>
  </si>
  <si>
    <t>23/03/20</t>
  </si>
  <si>
    <t>5904 גליל- האוצר - ממשלתית צמודה</t>
  </si>
  <si>
    <t>9590431</t>
  </si>
  <si>
    <t>07/07/20</t>
  </si>
  <si>
    <t>ממצמ0922- האוצר - ממשלתית צמודה</t>
  </si>
  <si>
    <t>1124056</t>
  </si>
  <si>
    <t>ממצמ0923</t>
  </si>
  <si>
    <t>1128081</t>
  </si>
  <si>
    <t>02/09/20</t>
  </si>
  <si>
    <t>ממשל צמודה 1025- האוצר - ממשלתית צמודה</t>
  </si>
  <si>
    <t>1135912</t>
  </si>
  <si>
    <t>20/07/20</t>
  </si>
  <si>
    <t>ממשלתי צמוד 0527- האוצר - ממשלתית צמודה</t>
  </si>
  <si>
    <t>1140847</t>
  </si>
  <si>
    <t>30/09/20</t>
  </si>
  <si>
    <t>צמוד 1020</t>
  </si>
  <si>
    <t>1137181</t>
  </si>
  <si>
    <t>14/08/19</t>
  </si>
  <si>
    <t>סה"כ לא צמודות</t>
  </si>
  <si>
    <t>סה"כ מלווה קצר מועד</t>
  </si>
  <si>
    <t>מ.ק.מ 611- בנק ישראל- מק"מ</t>
  </si>
  <si>
    <t>8210619</t>
  </si>
  <si>
    <t>24/09/20</t>
  </si>
  <si>
    <t>מ.ק.מ. 1210- בנק ישראל- מק"מ</t>
  </si>
  <si>
    <t>8201212</t>
  </si>
  <si>
    <t>19/12/19</t>
  </si>
  <si>
    <t>סה"כ שחר</t>
  </si>
  <si>
    <t>ממשל שקלית 0330- האוצר - ממשלתית שקלית</t>
  </si>
  <si>
    <t>1160985</t>
  </si>
  <si>
    <t>16/07/20</t>
  </si>
  <si>
    <t>ממשל שקלית 0347</t>
  </si>
  <si>
    <t>1140193</t>
  </si>
  <si>
    <t>22/06/20</t>
  </si>
  <si>
    <t>ממשל שקלית 0537- האוצר - ממשלתית שקלית</t>
  </si>
  <si>
    <t>1166180</t>
  </si>
  <si>
    <t>18/05/20</t>
  </si>
  <si>
    <t>ממשל שקלית 0928</t>
  </si>
  <si>
    <t>1150879</t>
  </si>
  <si>
    <t>03/08/20</t>
  </si>
  <si>
    <t>ממשלתי 0323</t>
  </si>
  <si>
    <t>1126747</t>
  </si>
  <si>
    <t>10/09/20</t>
  </si>
  <si>
    <t>ממשלתי שקלי 723</t>
  </si>
  <si>
    <t>1167105</t>
  </si>
  <si>
    <t>14/07/20</t>
  </si>
  <si>
    <t>ממשק 1026- האוצר - ממשלתית שקלית</t>
  </si>
  <si>
    <t>1099456</t>
  </si>
  <si>
    <t>26/11/19</t>
  </si>
  <si>
    <t>סה"כ גילון</t>
  </si>
  <si>
    <t>ממשל משתנה 0526- האוצר - ממשלתית משתנה</t>
  </si>
  <si>
    <t>1141795</t>
  </si>
  <si>
    <t>02/07/19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</si>
  <si>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</si>
  <si>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</si>
  <si>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</si>
  <si>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</si>
  <si>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</si>
  <si>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</si>
  <si>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</si>
  <si>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</si>
  <si>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</si>
  <si>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</si>
  <si>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</si>
  <si>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בינלאומי הנפק אגח ט</t>
  </si>
  <si>
    <t>1135177</t>
  </si>
  <si>
    <t>513141879</t>
  </si>
  <si>
    <t>בנקים</t>
  </si>
  <si>
    <t>31/08/16</t>
  </si>
  <si>
    <t>מקורות  אגח 11- מקורות</t>
  </si>
  <si>
    <t>1158476</t>
  </si>
  <si>
    <t>520010869</t>
  </si>
  <si>
    <t>17/02/20</t>
  </si>
  <si>
    <t>פועלים הנפ אג32- פועלים הנפקות</t>
  </si>
  <si>
    <t>1940535</t>
  </si>
  <si>
    <t>520032640</t>
  </si>
  <si>
    <t>21/11/19</t>
  </si>
  <si>
    <t>פועלים הנפקות  אג"ח 36- פועלים הנפקות</t>
  </si>
  <si>
    <t>1940659</t>
  </si>
  <si>
    <t>עזריאלי אג"ח ה- קבוצת עזריאלי</t>
  </si>
  <si>
    <t>1156603</t>
  </si>
  <si>
    <t>510960719</t>
  </si>
  <si>
    <t>נדלן מניב בישראל</t>
  </si>
  <si>
    <t>Aa1.il</t>
  </si>
  <si>
    <t>22/01/19</t>
  </si>
  <si>
    <t>פועלים הנפקות אג"ח 10</t>
  </si>
  <si>
    <t>1940402</t>
  </si>
  <si>
    <t>ilAA+</t>
  </si>
  <si>
    <t>16/08/16</t>
  </si>
  <si>
    <t>אמות אג3- אמות</t>
  </si>
  <si>
    <t>1117357</t>
  </si>
  <si>
    <t>520026683</t>
  </si>
  <si>
    <t>ilAA</t>
  </si>
  <si>
    <t>01/03/16</t>
  </si>
  <si>
    <t>חשמל אג27</t>
  </si>
  <si>
    <t>6000210</t>
  </si>
  <si>
    <t>520000472</t>
  </si>
  <si>
    <t>אנרגיה</t>
  </si>
  <si>
    <t>Aa2.il</t>
  </si>
  <si>
    <t>29/03/20</t>
  </si>
  <si>
    <t>פועלים הנ שה נד 1- פועלים הנפקות</t>
  </si>
  <si>
    <t>1940444</t>
  </si>
  <si>
    <t>19/10/15</t>
  </si>
  <si>
    <t>אדמה אגח  2</t>
  </si>
  <si>
    <t>1110915</t>
  </si>
  <si>
    <t>520043605</t>
  </si>
  <si>
    <t>כימיה, גומי ופלסטיק</t>
  </si>
  <si>
    <t>ilAA-</t>
  </si>
  <si>
    <t>ביג אג"ח 12- ביג</t>
  </si>
  <si>
    <t>1156231</t>
  </si>
  <si>
    <t>513623314</t>
  </si>
  <si>
    <t>גזית גלוב אגח יג- גזית גלוב</t>
  </si>
  <si>
    <t>1260652</t>
  </si>
  <si>
    <t>520033234</t>
  </si>
  <si>
    <t>נדלן מניב בחו"ל</t>
  </si>
  <si>
    <t>18/12/18</t>
  </si>
  <si>
    <t>מבני תעש  אגח כ- מבני תעשיה</t>
  </si>
  <si>
    <t>2260495</t>
  </si>
  <si>
    <t>520024126</t>
  </si>
  <si>
    <t>26/12/18</t>
  </si>
  <si>
    <t>מזרחי טפחות שה 1</t>
  </si>
  <si>
    <t>6950083</t>
  </si>
  <si>
    <t>520000522</t>
  </si>
  <si>
    <t>18/03/20</t>
  </si>
  <si>
    <t>פועלים הנפקות אג"ח 18- פועלים הנפקות</t>
  </si>
  <si>
    <t>1940600</t>
  </si>
  <si>
    <t>Aa3.il</t>
  </si>
  <si>
    <t>20/06/18</t>
  </si>
  <si>
    <t>פז נפט    אגח ז- פז נפט</t>
  </si>
  <si>
    <t>1142595</t>
  </si>
  <si>
    <t>510216054</t>
  </si>
  <si>
    <t>26/03/20</t>
  </si>
  <si>
    <t>רבוע נדלן אגח ו- רבוע נדלן</t>
  </si>
  <si>
    <t>1140607</t>
  </si>
  <si>
    <t>513765859</t>
  </si>
  <si>
    <t>ilA+</t>
  </si>
  <si>
    <t>15/03/20</t>
  </si>
  <si>
    <t>אשטרום נכ אגח10</t>
  </si>
  <si>
    <t>2510204</t>
  </si>
  <si>
    <t>520036617</t>
  </si>
  <si>
    <t>ilA</t>
  </si>
  <si>
    <t>25/12/18</t>
  </si>
  <si>
    <t>חברה לישראל אג"ח 7- חברה לישראל</t>
  </si>
  <si>
    <t>5760160</t>
  </si>
  <si>
    <t>520028010</t>
  </si>
  <si>
    <t>מגה אור אגח ט- מגה אור</t>
  </si>
  <si>
    <t>1165141</t>
  </si>
  <si>
    <t>513257873</t>
  </si>
  <si>
    <t>23/02/20</t>
  </si>
  <si>
    <t>שיכון ובינוי אג6- שיכון ובינוי</t>
  </si>
  <si>
    <t>1129733</t>
  </si>
  <si>
    <t>520036104</t>
  </si>
  <si>
    <t>בנייה</t>
  </si>
  <si>
    <t>12/03/18</t>
  </si>
  <si>
    <t>מישורים אגח ח'- מישורים</t>
  </si>
  <si>
    <t>1143163</t>
  </si>
  <si>
    <t>511491839</t>
  </si>
  <si>
    <t>ilBBB</t>
  </si>
  <si>
    <t>25/02/20</t>
  </si>
  <si>
    <t>דיסקונט מנפיקים אג"ח יג</t>
  </si>
  <si>
    <t>7480155</t>
  </si>
  <si>
    <t>520029935</t>
  </si>
  <si>
    <t>07/09/20</t>
  </si>
  <si>
    <t>לאומי   אגח 178- לאומי</t>
  </si>
  <si>
    <t>6040323</t>
  </si>
  <si>
    <t>520018078</t>
  </si>
  <si>
    <t>03/09/20</t>
  </si>
  <si>
    <t>שטראוס גרופ אג"ח ד</t>
  </si>
  <si>
    <t>7460363</t>
  </si>
  <si>
    <t>520003781</t>
  </si>
  <si>
    <t>מזון</t>
  </si>
  <si>
    <t>ישראכרט אגח א- ישראכרט</t>
  </si>
  <si>
    <t>1157536</t>
  </si>
  <si>
    <t>510706153</t>
  </si>
  <si>
    <t>כיל       אגח ה</t>
  </si>
  <si>
    <t>2810299</t>
  </si>
  <si>
    <t>520027830</t>
  </si>
  <si>
    <t>10/04/16</t>
  </si>
  <si>
    <t>מגדל הון  אגח ד- מגדל ביטוח הון</t>
  </si>
  <si>
    <t>1137033</t>
  </si>
  <si>
    <t>513230029</t>
  </si>
  <si>
    <t>ביטוח</t>
  </si>
  <si>
    <t>סאמיט     אגח י- סאמיט</t>
  </si>
  <si>
    <t>1143395</t>
  </si>
  <si>
    <t>520043720</t>
  </si>
  <si>
    <t>תעשיה אוירית אג"ח 4</t>
  </si>
  <si>
    <t>1133131</t>
  </si>
  <si>
    <t>520027194</t>
  </si>
  <si>
    <t>ביטחוניות</t>
  </si>
  <si>
    <t>אלוני חץ אגח יב- אלוני חץ</t>
  </si>
  <si>
    <t>3900495</t>
  </si>
  <si>
    <t>520038506</t>
  </si>
  <si>
    <t>12/08/19</t>
  </si>
  <si>
    <t>בזק       אגח 9</t>
  </si>
  <si>
    <t>2300176</t>
  </si>
  <si>
    <t>520031931</t>
  </si>
  <si>
    <t>בזק אגח 11- בזק</t>
  </si>
  <si>
    <t>2300234</t>
  </si>
  <si>
    <t>26/04/20</t>
  </si>
  <si>
    <t>הראל הנ אג14- הראל הנפקות</t>
  </si>
  <si>
    <t>1143122</t>
  </si>
  <si>
    <t>513834200</t>
  </si>
  <si>
    <t>02/12/19</t>
  </si>
  <si>
    <t>כללביט אגח  י- כללביט מימון</t>
  </si>
  <si>
    <t>1136068</t>
  </si>
  <si>
    <t>513754069</t>
  </si>
  <si>
    <t>מליסרון אגח טו</t>
  </si>
  <si>
    <t>3230240</t>
  </si>
  <si>
    <t>520037789</t>
  </si>
  <si>
    <t>פז נפט אגח ח- פז נפט</t>
  </si>
  <si>
    <t>1162817</t>
  </si>
  <si>
    <t>18/02/20</t>
  </si>
  <si>
    <t>פניקס הון אגח ו- הפניקס גיוסי הון</t>
  </si>
  <si>
    <t>1136696</t>
  </si>
  <si>
    <t>514290345</t>
  </si>
  <si>
    <t>אמ.ג'יג'י אגח ב- אמ.ג'י.ג'י</t>
  </si>
  <si>
    <t>1160811</t>
  </si>
  <si>
    <t>1761</t>
  </si>
  <si>
    <t>דמרי אג"ח 8- דמרי</t>
  </si>
  <si>
    <t>1153725</t>
  </si>
  <si>
    <t>511399388</t>
  </si>
  <si>
    <t>A1.il</t>
  </si>
  <si>
    <t>09/03/20</t>
  </si>
  <si>
    <t>דמרי אגח ט</t>
  </si>
  <si>
    <t>1168368</t>
  </si>
  <si>
    <t>09/09/20</t>
  </si>
  <si>
    <t>לידר אגח ז- לידר השקעות</t>
  </si>
  <si>
    <t>3180338</t>
  </si>
  <si>
    <t>520037664</t>
  </si>
  <si>
    <t>פרטנר     אגח ו- פרטנר</t>
  </si>
  <si>
    <t>1141415</t>
  </si>
  <si>
    <t>520044314</t>
  </si>
  <si>
    <t>פרטנר  אגח ז- פרטנר</t>
  </si>
  <si>
    <t>1156397</t>
  </si>
  <si>
    <t>23/01/19</t>
  </si>
  <si>
    <t>קרסו אגח א- קרסו מוטורס</t>
  </si>
  <si>
    <t>1136464</t>
  </si>
  <si>
    <t>514065283</t>
  </si>
  <si>
    <t>מסחר</t>
  </si>
  <si>
    <t>03/11/16</t>
  </si>
  <si>
    <t>אזורים   אגח 12</t>
  </si>
  <si>
    <t>7150360</t>
  </si>
  <si>
    <t>520025990</t>
  </si>
  <si>
    <t>A2.il</t>
  </si>
  <si>
    <t>04/08/16</t>
  </si>
  <si>
    <t>אזורים אגח 13- אזורים</t>
  </si>
  <si>
    <t>7150410</t>
  </si>
  <si>
    <t>25/07/19</t>
  </si>
  <si>
    <t>אנרג'יקס אגח א- אנרג'יקס</t>
  </si>
  <si>
    <t>1161751</t>
  </si>
  <si>
    <t>513901371</t>
  </si>
  <si>
    <t>15/12/19</t>
  </si>
  <si>
    <t>אפי נכסים אגח י- אפי נכסים</t>
  </si>
  <si>
    <t>1160878</t>
  </si>
  <si>
    <t>510560188</t>
  </si>
  <si>
    <t>06/10/19</t>
  </si>
  <si>
    <t>אשדר      אגח ד- אשדר</t>
  </si>
  <si>
    <t>1135607</t>
  </si>
  <si>
    <t>510609761</t>
  </si>
  <si>
    <t>אשדר אגח 5- אשדר</t>
  </si>
  <si>
    <t>1157783</t>
  </si>
  <si>
    <t>01/12/19</t>
  </si>
  <si>
    <t>אשטרום קב אגח ב- אשטרום קבוצה</t>
  </si>
  <si>
    <t>1132331</t>
  </si>
  <si>
    <t>510381601</t>
  </si>
  <si>
    <t>אשטרום קב אגח ג- אשטרום קבוצה</t>
  </si>
  <si>
    <t>1140102</t>
  </si>
  <si>
    <t>24/03/20</t>
  </si>
  <si>
    <t>חברה לישראל אגח 10</t>
  </si>
  <si>
    <t>5760236</t>
  </si>
  <si>
    <t>31/05/16</t>
  </si>
  <si>
    <t>חברה לישראל אגח14- חברה לישראל</t>
  </si>
  <si>
    <t>5760301</t>
  </si>
  <si>
    <t>מגדלי תיכון אגח ד- מגדלי ים תיכון</t>
  </si>
  <si>
    <t>1159326</t>
  </si>
  <si>
    <t>512719485</t>
  </si>
  <si>
    <t>סלקום    אגח יב- סלקום</t>
  </si>
  <si>
    <t>1143080</t>
  </si>
  <si>
    <t>511930125</t>
  </si>
  <si>
    <t>בזן  אגח י'- בתי זיקוק</t>
  </si>
  <si>
    <t>2590511</t>
  </si>
  <si>
    <t>520036658</t>
  </si>
  <si>
    <t>ilA-</t>
  </si>
  <si>
    <t>דור אלון  אגח ה- דור אלון</t>
  </si>
  <si>
    <t>1136761</t>
  </si>
  <si>
    <t>520043878</t>
  </si>
  <si>
    <t>A3.il</t>
  </si>
  <si>
    <t>דור אלון  אגח ז- דור אלון</t>
  </si>
  <si>
    <t>1157700</t>
  </si>
  <si>
    <t>סאות'רן   אגח א- סאותרן פרופרטיס</t>
  </si>
  <si>
    <t>1140094</t>
  </si>
  <si>
    <t>1921080</t>
  </si>
  <si>
    <t>29/11/18</t>
  </si>
  <si>
    <t>אלה פקדון אג1- אלה פקדונות</t>
  </si>
  <si>
    <t>1141662</t>
  </si>
  <si>
    <t>515666881</t>
  </si>
  <si>
    <t>אג"ח מובנות</t>
  </si>
  <si>
    <t>28/10/18</t>
  </si>
  <si>
    <t>חברה לישראל אג"ח 13</t>
  </si>
  <si>
    <t>5760269</t>
  </si>
  <si>
    <t>בזן       אגח ט- בתי זיקוק</t>
  </si>
  <si>
    <t>2590461</t>
  </si>
  <si>
    <t>27/04/17</t>
  </si>
  <si>
    <t>סה"כ אחר</t>
  </si>
  <si>
    <t>CNC INDUSTRIES 5.375 6/26</t>
  </si>
  <si>
    <t>US15137TAA88</t>
  </si>
  <si>
    <t>NYSE</t>
  </si>
  <si>
    <t>בלומברג</t>
  </si>
  <si>
    <t>4885</t>
  </si>
  <si>
    <t>Health Care Equipment &amp; Services</t>
  </si>
  <si>
    <t>Ba1</t>
  </si>
  <si>
    <t>Moodys</t>
  </si>
  <si>
    <t>31/07/18</t>
  </si>
  <si>
    <t>סה"כ תל אביב 35</t>
  </si>
  <si>
    <t>פניקס    1- הפניקס</t>
  </si>
  <si>
    <t>767012</t>
  </si>
  <si>
    <t>520017450</t>
  </si>
  <si>
    <t>הראל     1- הראל השקעות</t>
  </si>
  <si>
    <t>585018</t>
  </si>
  <si>
    <t>520033986</t>
  </si>
  <si>
    <t>שיכון ובינוי- שיכון ובינוי</t>
  </si>
  <si>
    <t>1081942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</si>
  <si>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</si>
  <si>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</si>
  <si>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</si>
  <si>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</si>
  <si>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</si>
  <si>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</si>
  <si>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</si>
  <si>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</si>
  <si>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פועלים</t>
  </si>
  <si>
    <t>662577</t>
  </si>
  <si>
    <t>520000118</t>
  </si>
  <si>
    <t>איי.סי.אל- איי.סי.אל</t>
  </si>
  <si>
    <t>281014</t>
  </si>
  <si>
    <t>שטראוס- שטראוס גרופ</t>
  </si>
  <si>
    <t>746016</t>
  </si>
  <si>
    <t>שופרסל- שופרסל</t>
  </si>
  <si>
    <t>777037</t>
  </si>
  <si>
    <t>520022732</t>
  </si>
  <si>
    <t>שפיר הנדסה ותעשיה בע"מ- שפיר הנדסה</t>
  </si>
  <si>
    <t>1133875</t>
  </si>
  <si>
    <t>514892801</t>
  </si>
  <si>
    <t>מתכת ומוצרי בניה</t>
  </si>
  <si>
    <t>אירפורט סיטי- איירפורט סיטי</t>
  </si>
  <si>
    <t>1095835</t>
  </si>
  <si>
    <t>511659401</t>
  </si>
  <si>
    <t>מבני תעשיה- מבני תעשיה</t>
  </si>
  <si>
    <t>226019</t>
  </si>
  <si>
    <t>עזריאלי קבוצה</t>
  </si>
  <si>
    <t>1119478</t>
  </si>
  <si>
    <t>מטריקס- מטריקס</t>
  </si>
  <si>
    <t>445015</t>
  </si>
  <si>
    <t>520039413</t>
  </si>
  <si>
    <t>שירותי מידע</t>
  </si>
  <si>
    <t>נייס</t>
  </si>
  <si>
    <t>273011</t>
  </si>
  <si>
    <t>520036872</t>
  </si>
  <si>
    <t>בזק- בזק</t>
  </si>
  <si>
    <t>230011</t>
  </si>
  <si>
    <t>סה"כ תל אביב 90</t>
  </si>
  <si>
    <t>פוקס- פוקס</t>
  </si>
  <si>
    <t>1087022</t>
  </si>
  <si>
    <t>512157603</t>
  </si>
  <si>
    <t>ארקו אחזקות- ארקו החזקות</t>
  </si>
  <si>
    <t>310011</t>
  </si>
  <si>
    <t>520037367</t>
  </si>
  <si>
    <t>פז נפט- פז נפט</t>
  </si>
  <si>
    <t>1100007</t>
  </si>
  <si>
    <t>איידיאיי ביטוח</t>
  </si>
  <si>
    <t>1129501</t>
  </si>
  <si>
    <t>513910703</t>
  </si>
  <si>
    <t>כלל ביטוח- כלל עסקי ביטוח</t>
  </si>
  <si>
    <t>224014</t>
  </si>
  <si>
    <t>520036120</t>
  </si>
  <si>
    <t>אפריקה מגורים</t>
  </si>
  <si>
    <t>1097948</t>
  </si>
  <si>
    <t>520034760</t>
  </si>
  <si>
    <t>דמרי- דמרי</t>
  </si>
  <si>
    <t>1090315</t>
  </si>
  <si>
    <t>חברה לישראל- חברה לישראל</t>
  </si>
  <si>
    <t>576017</t>
  </si>
  <si>
    <t>דלק קבוצה- דלק קבוצה</t>
  </si>
  <si>
    <t>1084128</t>
  </si>
  <si>
    <t>520044322</t>
  </si>
  <si>
    <t>חיפושי נפט וגז</t>
  </si>
  <si>
    <t>דלק קד יהש- דלק קידוחים יהש</t>
  </si>
  <si>
    <t>475020</t>
  </si>
  <si>
    <t>550013098</t>
  </si>
  <si>
    <t>ישראמקו יהש- ישראמקו יהש</t>
  </si>
  <si>
    <t>232017</t>
  </si>
  <si>
    <t>550010003</t>
  </si>
  <si>
    <t>רציו   יהש- רציו יהש</t>
  </si>
  <si>
    <t>394015</t>
  </si>
  <si>
    <t>550012777</t>
  </si>
  <si>
    <t>פתאל החזקות- פתאל החזקות</t>
  </si>
  <si>
    <t>1143429</t>
  </si>
  <si>
    <t>512607888</t>
  </si>
  <si>
    <t>מלונאות ותיירות</t>
  </si>
  <si>
    <t>יוחננוף- מ.יוחננוף ובניו (1988) בע"מ</t>
  </si>
  <si>
    <t>1161264</t>
  </si>
  <si>
    <t>511344186</t>
  </si>
  <si>
    <t>רמי לוי</t>
  </si>
  <si>
    <t>1104249</t>
  </si>
  <si>
    <t>513770669</t>
  </si>
  <si>
    <t>אדגר- אדגר השקעות</t>
  </si>
  <si>
    <t>1820083</t>
  </si>
  <si>
    <t>520035171</t>
  </si>
  <si>
    <t>אלקטרה נדלן- אלקטרה נדל"ן</t>
  </si>
  <si>
    <t>1094044</t>
  </si>
  <si>
    <t>510607328</t>
  </si>
  <si>
    <t>אפריקה נכסים- אפי נכסים</t>
  </si>
  <si>
    <t>1091354</t>
  </si>
  <si>
    <t>בראק אן וי- בראק אן וי</t>
  </si>
  <si>
    <t>1121607</t>
  </si>
  <si>
    <t>34250659</t>
  </si>
  <si>
    <t>גזית גלוב- גזית גלוב</t>
  </si>
  <si>
    <t>126011</t>
  </si>
  <si>
    <t>סאמיט</t>
  </si>
  <si>
    <t>1081686</t>
  </si>
  <si>
    <t>ביג</t>
  </si>
  <si>
    <t>1097260</t>
  </si>
  <si>
    <t>הכשרת הישוב- הכשרת הישוב</t>
  </si>
  <si>
    <t>612010</t>
  </si>
  <si>
    <t>520020116</t>
  </si>
  <si>
    <t>מגה אור- מגה אור</t>
  </si>
  <si>
    <t>1104488</t>
  </si>
  <si>
    <t>ריט 1- ריט1</t>
  </si>
  <si>
    <t>1098920</t>
  </si>
  <si>
    <t>513821488</t>
  </si>
  <si>
    <t>אנלייט אנרגיה- אנלייט אנרגיה</t>
  </si>
  <si>
    <t>720011</t>
  </si>
  <si>
    <t>520041146</t>
  </si>
  <si>
    <t>וואן תוכנה- וואן טכנולוגיות תוכנה</t>
  </si>
  <si>
    <t>161018</t>
  </si>
  <si>
    <t>520034695</t>
  </si>
  <si>
    <t>חילן- חילן</t>
  </si>
  <si>
    <t>1084698</t>
  </si>
  <si>
    <t>520039942</t>
  </si>
  <si>
    <t>פורמולה- פורמולה מערכות</t>
  </si>
  <si>
    <t>256016</t>
  </si>
  <si>
    <t>520036690</t>
  </si>
  <si>
    <t>אלטשולר שחם גמל- אלטשולר שחם גמל ופנסיה בע"מ</t>
  </si>
  <si>
    <t>1159037</t>
  </si>
  <si>
    <t>513173393</t>
  </si>
  <si>
    <t>ישראכרט- ישראכרט</t>
  </si>
  <si>
    <t>1157403</t>
  </si>
  <si>
    <t>פרטנר- פרטנר</t>
  </si>
  <si>
    <t>1083484</t>
  </si>
  <si>
    <t>סה"כ מניות היתר</t>
  </si>
  <si>
    <t>חג'ג' נדל"ן- חג'ג' נדלן</t>
  </si>
  <si>
    <t>823013</t>
  </si>
  <si>
    <t>520033309</t>
  </si>
  <si>
    <t>דסקונט השק- דיסקונט השקעות</t>
  </si>
  <si>
    <t>639013</t>
  </si>
  <si>
    <t>520023896</t>
  </si>
  <si>
    <t>מהדרין- מהדרין</t>
  </si>
  <si>
    <t>686014</t>
  </si>
  <si>
    <t>520018482</t>
  </si>
  <si>
    <t>משביר לצרכן- 365 המשביר</t>
  </si>
  <si>
    <t>1104959</t>
  </si>
  <si>
    <t>513389270</t>
  </si>
  <si>
    <t>מגוריט- מגוריט</t>
  </si>
  <si>
    <t>1139195</t>
  </si>
  <si>
    <t>515434074</t>
  </si>
  <si>
    <t>נאוי- נאוי</t>
  </si>
  <si>
    <t>208017</t>
  </si>
  <si>
    <t>520036070</t>
  </si>
  <si>
    <t>בי קומיוניקיישנס- בי קומיוניקיישנס</t>
  </si>
  <si>
    <t>1107663</t>
  </si>
  <si>
    <t>512832742</t>
  </si>
  <si>
    <t>סה"כ call 001 אופציות</t>
  </si>
  <si>
    <t>KORNIT DIGITAL-KRNT</t>
  </si>
  <si>
    <t>IL0011216723</t>
  </si>
  <si>
    <t>1564</t>
  </si>
  <si>
    <t>Other</t>
  </si>
  <si>
    <t>Rada Electronic Industries</t>
  </si>
  <si>
    <t>IL0010826506</t>
  </si>
  <si>
    <t>NASDAQ</t>
  </si>
  <si>
    <t>5204</t>
  </si>
  <si>
    <t>ROGEN PHARMAL - URGN</t>
  </si>
  <si>
    <t>IL0011407140</t>
  </si>
  <si>
    <t>2313</t>
  </si>
  <si>
    <t>Pharmaceuticals &amp; Biotechnology</t>
  </si>
  <si>
    <t>FIVERR INTERNATIONAL</t>
  </si>
  <si>
    <t>IL0011582033</t>
  </si>
  <si>
    <t>5153</t>
  </si>
  <si>
    <t>Software &amp; Services</t>
  </si>
  <si>
    <t>BIONTECH SE</t>
  </si>
  <si>
    <t>US09075V1026</t>
  </si>
  <si>
    <t>5231</t>
  </si>
  <si>
    <t>SMSN LI - SAMSUNG</t>
  </si>
  <si>
    <t>US7960508882</t>
  </si>
  <si>
    <t>5093</t>
  </si>
  <si>
    <t>Media</t>
  </si>
  <si>
    <t>AIRBUS GROUP</t>
  </si>
  <si>
    <t>NL0000235190</t>
  </si>
  <si>
    <t>FWB</t>
  </si>
  <si>
    <t>5137</t>
  </si>
  <si>
    <t>AMAZON-AMZN COM</t>
  </si>
  <si>
    <t>US0231351067</t>
  </si>
  <si>
    <t>4865</t>
  </si>
  <si>
    <t>UNITED PARCEL B</t>
  </si>
  <si>
    <t>US9113121068</t>
  </si>
  <si>
    <t>5132</t>
  </si>
  <si>
    <t>ASTRAZENECA PLC</t>
  </si>
  <si>
    <t>US0463531089</t>
  </si>
  <si>
    <t>5238</t>
  </si>
  <si>
    <t>MODERNA INC</t>
  </si>
  <si>
    <t>US60770K1079</t>
  </si>
  <si>
    <t>5237</t>
  </si>
  <si>
    <t>MYL-MYLAN LABORATOR- MYLAN</t>
  </si>
  <si>
    <t>NL0011031208</t>
  </si>
  <si>
    <t>1655</t>
  </si>
  <si>
    <t>Regeneron Pharmaceuticals</t>
  </si>
  <si>
    <t>US75886F1075</t>
  </si>
  <si>
    <t>5211</t>
  </si>
  <si>
    <t>ADO PROPERTIES</t>
  </si>
  <si>
    <t>LU1250154413</t>
  </si>
  <si>
    <t>5160</t>
  </si>
  <si>
    <t>Real Estate</t>
  </si>
  <si>
    <t>ATRIUM EUROPEAN-ARTS AV- ATRIUM EUROPEAN</t>
  </si>
  <si>
    <t>JE00B3DCF752</t>
  </si>
  <si>
    <t>4595</t>
  </si>
  <si>
    <t>PARK PLAZA  HOTEL</t>
  </si>
  <si>
    <t>GG00B1Z5FH87</t>
  </si>
  <si>
    <t>LSE</t>
  </si>
  <si>
    <t>5123</t>
  </si>
  <si>
    <t>NVIDIA CORP - NVDA</t>
  </si>
  <si>
    <t>US67066G1040</t>
  </si>
  <si>
    <t>4967</t>
  </si>
  <si>
    <t>Semiconductors &amp; Semiconductor Equipment</t>
  </si>
  <si>
    <t>ALIBABA GROUP H</t>
  </si>
  <si>
    <t>US01609W1027</t>
  </si>
  <si>
    <t>4806</t>
  </si>
  <si>
    <t>MSFT -  MICROSOFT- MICROSOFT</t>
  </si>
  <si>
    <t>us5949181045</t>
  </si>
  <si>
    <t>5083</t>
  </si>
  <si>
    <t>PALO ALTO NETWO</t>
  </si>
  <si>
    <t>US6974351057</t>
  </si>
  <si>
    <t>4723</t>
  </si>
  <si>
    <t>PYPL US- PYPL</t>
  </si>
  <si>
    <t>US70450Y1038</t>
  </si>
  <si>
    <t>4673</t>
  </si>
  <si>
    <t>*TENCENT HOLDING ADR-TCEHY</t>
  </si>
  <si>
    <t>US88032Q1094</t>
  </si>
  <si>
    <t>4856</t>
  </si>
  <si>
    <t>SOLAREDGE</t>
  </si>
  <si>
    <t>US83417M1045</t>
  </si>
  <si>
    <t>4744</t>
  </si>
  <si>
    <t>Technology Hardware &amp; Equipment</t>
  </si>
  <si>
    <t>ERICSSON (LM) TEL - SP ADR</t>
  </si>
  <si>
    <t>US2948216088</t>
  </si>
  <si>
    <t>5194</t>
  </si>
  <si>
    <t>Telecommunication Services</t>
  </si>
  <si>
    <t>סה"כ שמחקות מדדי מניות בישראל</t>
  </si>
  <si>
    <t>פסגות ETF ת"א 90- פסגות קרנות מדד</t>
  </si>
  <si>
    <t>1148642</t>
  </si>
  <si>
    <t>513765339</t>
  </si>
  <si>
    <t>מניות</t>
  </si>
  <si>
    <t>קסם ת"א 75</t>
  </si>
  <si>
    <t>510938608</t>
  </si>
  <si>
    <t>סה"כ שמחקות מדדי מניות בחו"ל</t>
  </si>
  <si>
    <t>קסם NDX100(4A)ETF מנוטרלת מט"ח- קסם קרנות נאמנות</t>
  </si>
  <si>
    <t>1146612</t>
  </si>
  <si>
    <t>קסם S&amp;P 500 (4A) ETF מנוטרלת- קסם קרנות נאמנות</t>
  </si>
  <si>
    <t>1146604</t>
  </si>
  <si>
    <t>סה"כ שמחקות מדדים אחרים בישראל</t>
  </si>
  <si>
    <t>פסגות סל תל בונד 60 סדרה 3</t>
  </si>
  <si>
    <t>אג"ח</t>
  </si>
  <si>
    <t>פסגות תל בונד מאגר</t>
  </si>
  <si>
    <t>סה"כ שמחקות מדדים אחרים בחו"ל</t>
  </si>
  <si>
    <t>סה"כ short</t>
  </si>
  <si>
    <t>סה"כ שמחקות מדדי מניות</t>
  </si>
  <si>
    <t>EWA - AUSTRALIA- BlackRock</t>
  </si>
  <si>
    <t>US4642861037</t>
  </si>
  <si>
    <t>2235</t>
  </si>
  <si>
    <t>EWY - SOUTH KOREA- BlackRock</t>
  </si>
  <si>
    <t>US4642867729</t>
  </si>
  <si>
    <t>ISHARES S&amp;P TEC</t>
  </si>
  <si>
    <t>us4642875151</t>
  </si>
  <si>
    <t>First Trust Nasdaq Cyber ETF</t>
  </si>
  <si>
    <t>US33734X8469</t>
  </si>
  <si>
    <t>3165</t>
  </si>
  <si>
    <t>GLOBAL X</t>
  </si>
  <si>
    <t>US37954Y6730</t>
  </si>
  <si>
    <t>5099</t>
  </si>
  <si>
    <t>GLOBAL X -CLOUD COMPUTING</t>
  </si>
  <si>
    <t>US37954Y4420</t>
  </si>
  <si>
    <t>GLOBAL X -Telemedicine &amp; Digital Health</t>
  </si>
  <si>
    <t>US37954Y2853</t>
  </si>
  <si>
    <t>Emerging Markets - EEM</t>
  </si>
  <si>
    <t>US4642872349</t>
  </si>
  <si>
    <t>4601</t>
  </si>
  <si>
    <t>ISHARE JAPAN EWJ- ISHARES</t>
  </si>
  <si>
    <t>US4642868487</t>
  </si>
  <si>
    <t>JETS ETF- JETS</t>
  </si>
  <si>
    <t>US26922A8421</t>
  </si>
  <si>
    <t>4992</t>
  </si>
  <si>
    <t>CSI-KWEB CHINA</t>
  </si>
  <si>
    <t>US5007673065</t>
  </si>
  <si>
    <t>4868</t>
  </si>
  <si>
    <t>SPY - S&amp;P 500</t>
  </si>
  <si>
    <t>US78462F1030</t>
  </si>
  <si>
    <t>4640</t>
  </si>
  <si>
    <t>XLI - INDUSTRIAL SELECT- STATE STREET-SPDRS</t>
  </si>
  <si>
    <t>US81369Y7040</t>
  </si>
  <si>
    <t>WISDOMTREE INDIA</t>
  </si>
  <si>
    <t>US97717W422</t>
  </si>
  <si>
    <t>3115</t>
  </si>
  <si>
    <t>סה"כ שמחקות מדדים אחרים</t>
  </si>
  <si>
    <t>ISHARES IBOXX H</t>
  </si>
  <si>
    <t>US4642885135</t>
  </si>
  <si>
    <t>ISHARES JPM EM - IEMB LN</t>
  </si>
  <si>
    <t>IE00B2NPKV68</t>
  </si>
  <si>
    <t>ISHARES USD HY CORP-IHYU LN</t>
  </si>
  <si>
    <t>IE00B4PY7Y77</t>
  </si>
  <si>
    <t>WING LN-IShares HY F</t>
  </si>
  <si>
    <t>IE00BYM31M36</t>
  </si>
  <si>
    <t>PIMCO EM ADVANTAGE -EMLB LN</t>
  </si>
  <si>
    <t>IE00B4P11460</t>
  </si>
  <si>
    <t>5198</t>
  </si>
  <si>
    <t>PROSHARES ULTRA OIL</t>
  </si>
  <si>
    <t>US74347Y8883</t>
  </si>
  <si>
    <t>5101</t>
  </si>
  <si>
    <t>סה"כ אג"ח ממשלתי</t>
  </si>
  <si>
    <t>סה"כ אגח קונצרני</t>
  </si>
  <si>
    <t>איביאי טכנולוגיוה עלית</t>
  </si>
  <si>
    <t>1142538</t>
  </si>
  <si>
    <t>INCOME COLLECT1-3M BILL</t>
  </si>
  <si>
    <t>KYG4R71R1181</t>
  </si>
  <si>
    <t>5203</t>
  </si>
  <si>
    <t>לא מדורג</t>
  </si>
  <si>
    <t>ASHOKA INDIA OPPORT</t>
  </si>
  <si>
    <t>IE00BH3N4915</t>
  </si>
  <si>
    <t>5223</t>
  </si>
  <si>
    <t>ATONRA SICAV</t>
  </si>
  <si>
    <t>LU2170994714</t>
  </si>
  <si>
    <t>5229</t>
  </si>
  <si>
    <t>INVESCO GRETER CHINA</t>
  </si>
  <si>
    <t>LU0100600369</t>
  </si>
  <si>
    <t>5224</t>
  </si>
  <si>
    <t>SCHRODER INT GREAT CHINA-SISGRCC LX</t>
  </si>
  <si>
    <t>LU0140637140</t>
  </si>
  <si>
    <t>5105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</si>
  <si>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</si>
  <si>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</si>
  <si>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</si>
  <si>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</si>
  <si>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</si>
  <si>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</si>
  <si>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</si>
  <si>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CSA במטבע 20001 (OTC) - בטחונות</t>
  </si>
  <si>
    <t>77720001</t>
  </si>
  <si>
    <t>EURO STOXX 50- VGZ0-18/12/20</t>
  </si>
  <si>
    <t>DE000C23QBV3</t>
  </si>
  <si>
    <t>FUT VAL CHF HSB - רוו"ה מחוזים</t>
  </si>
  <si>
    <t>333757</t>
  </si>
  <si>
    <t>FUT VAL EUR HSB -רוו"ה מח</t>
  </si>
  <si>
    <t>333740</t>
  </si>
  <si>
    <t>FUT VAL USD - רוו"ה מחוזים</t>
  </si>
  <si>
    <t>415349</t>
  </si>
  <si>
    <t>MONEY CHF HSBC - בטחונות</t>
  </si>
  <si>
    <t>327080</t>
  </si>
  <si>
    <t>MONEY EUR HSBC -בטחונות</t>
  </si>
  <si>
    <t>327064</t>
  </si>
  <si>
    <t>NASDAQ 100 EMINI FUT</t>
  </si>
  <si>
    <t>BBG00Q7B2739</t>
  </si>
  <si>
    <t>S&amp;P500 E-MINI -ESZ0-18/12/2020</t>
  </si>
  <si>
    <t>BBG00Q7B26MO</t>
  </si>
  <si>
    <t>SMI - SMZ0 - 18/12/2020</t>
  </si>
  <si>
    <t>DE000C47BW46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</si>
  <si>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</si>
  <si>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</si>
  <si>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</si>
  <si>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</si>
  <si>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</si>
  <si>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</si>
  <si>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</si>
  <si>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</si>
  <si>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</si>
  <si>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</si>
  <si>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</si>
  <si>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</si>
  <si>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</si>
  <si>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</si>
  <si>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</si>
  <si>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</si>
  <si>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</si>
  <si>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</si>
  <si>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אג"ח א-רמ- מימון ישיר קב</t>
  </si>
  <si>
    <t>1139740</t>
  </si>
  <si>
    <t>513893123</t>
  </si>
  <si>
    <t>26/12/16</t>
  </si>
  <si>
    <t>לידקום אג"ח א' חש 08/09- לידקום</t>
  </si>
  <si>
    <t>1115096</t>
  </si>
  <si>
    <t>510928518</t>
  </si>
  <si>
    <t>ציוד תקשורת</t>
  </si>
  <si>
    <t>ilNR1</t>
  </si>
  <si>
    <t>24/05/18</t>
  </si>
  <si>
    <t>לידקום אג"ח א' חש 12/09- לידקום</t>
  </si>
  <si>
    <t>1117548</t>
  </si>
  <si>
    <t>לידקום אג1- לידקום</t>
  </si>
  <si>
    <t>1112911</t>
  </si>
  <si>
    <t>מקס איט אג"ח-רמ- מקס איט</t>
  </si>
  <si>
    <t>1155506</t>
  </si>
  <si>
    <t>512905423</t>
  </si>
  <si>
    <t>31/10/18</t>
  </si>
  <si>
    <t>אלטשולר אג"ח א</t>
  </si>
  <si>
    <t>1139336</t>
  </si>
  <si>
    <t>511446551</t>
  </si>
  <si>
    <t>כלל תעש אג טז-רמ- כלל תעשיות</t>
  </si>
  <si>
    <t>6080238</t>
  </si>
  <si>
    <t>520021874</t>
  </si>
  <si>
    <t>29/12/19</t>
  </si>
  <si>
    <t>גדות מסף אגא-רמ- גדות</t>
  </si>
  <si>
    <t>1162320</t>
  </si>
  <si>
    <t>520040775</t>
  </si>
  <si>
    <t>14/01/20</t>
  </si>
  <si>
    <t>צים   אגח A1-רמ- צים</t>
  </si>
  <si>
    <t>65100441</t>
  </si>
  <si>
    <t>520015041</t>
  </si>
  <si>
    <t>דלק תמר אגח20$</t>
  </si>
  <si>
    <t>1132166</t>
  </si>
  <si>
    <t>514798636</t>
  </si>
  <si>
    <t>סינמה סיטי-מניה-ל.סחיר- סינמה סיטי</t>
  </si>
  <si>
    <t>513910265</t>
  </si>
  <si>
    <t>בראון  הוטלס- מלונות בראון</t>
  </si>
  <si>
    <t>513956938</t>
  </si>
  <si>
    <t>דן תחבורה- דן תחבורה</t>
  </si>
  <si>
    <t>513183046</t>
  </si>
  <si>
    <t>סופטוויל-מניה לא סחירה- סופטוויל</t>
  </si>
  <si>
    <t>5079</t>
  </si>
  <si>
    <t>צים - מניה לא סחירה- צים</t>
  </si>
  <si>
    <t>בניין צרפת- LRC- בניין צרפת- LRC</t>
  </si>
  <si>
    <t>5162</t>
  </si>
  <si>
    <t>11% חברות הנכס בראון גרמניה- מלונות בראון</t>
  </si>
  <si>
    <t>סה"כ קרנות הון סיכון</t>
  </si>
  <si>
    <t>סה"כ קרנות גידור</t>
  </si>
  <si>
    <t>קרן ברוש- קרן ברוש</t>
  </si>
  <si>
    <t>25/07/18</t>
  </si>
  <si>
    <t>קרן ואר- קרן ואר</t>
  </si>
  <si>
    <t>סה"כ קרנות נדל"ן</t>
  </si>
  <si>
    <t>קרן 2 JTLV  אלעד מגורים- קרן 2 JTLV</t>
  </si>
  <si>
    <t>קרן 2 JTLV- קרן 2 JTLV</t>
  </si>
  <si>
    <t>31/05/20</t>
  </si>
  <si>
    <t>סה"כ קרנות השקעה אחרות</t>
  </si>
  <si>
    <t>קרן First Time</t>
  </si>
  <si>
    <t>21/07/20</t>
  </si>
  <si>
    <t>קרן ION</t>
  </si>
  <si>
    <t>קרן השקעה FIMI 6</t>
  </si>
  <si>
    <t>קרן קיסטון- קיסטון ריט בע"מ</t>
  </si>
  <si>
    <t>IDE קרן אלפא 2- קרן אלפא</t>
  </si>
  <si>
    <t>28/02/19</t>
  </si>
  <si>
    <t>IDE קרן אלפא 3- קרן אלפא</t>
  </si>
  <si>
    <t>קרן הליוס 4- קרן הליוס</t>
  </si>
  <si>
    <t>23/09/20</t>
  </si>
  <si>
    <t>קרן להב 1- קרן להב</t>
  </si>
  <si>
    <t>26/05/19</t>
  </si>
  <si>
    <t>קרן להב 2- קרן להב</t>
  </si>
  <si>
    <t>קרן קוגיטו- קרן קוגיטו</t>
  </si>
  <si>
    <t>02/08/20</t>
  </si>
  <si>
    <t>קרן שקד- קרן שקד</t>
  </si>
  <si>
    <t>04/06/20</t>
  </si>
  <si>
    <t>סה"כ קרנות הון סיכון בחו"ל</t>
  </si>
  <si>
    <t>סה"כ קרנות גידור בחו"ל</t>
  </si>
  <si>
    <t>קרן דפנה- DAFNA INTERNATIONAL FUND</t>
  </si>
  <si>
    <t>23/04/19</t>
  </si>
  <si>
    <t>Sphera Biotech FUND- Sphera Biotech FUND</t>
  </si>
  <si>
    <t>01/05/19</t>
  </si>
  <si>
    <t>סה"כ קרנות נדל"ן בחו"ל</t>
  </si>
  <si>
    <t>קרן פארו פוינט- Faropoint Frg</t>
  </si>
  <si>
    <t>23/10/19</t>
  </si>
  <si>
    <t>אלקטרה נדל"ן (MF) קרן מספר 1- Electra Multifamily Investments Fund LP</t>
  </si>
  <si>
    <t>04/06/19</t>
  </si>
  <si>
    <t>אלקטרה נדל"ן (MF) קרן מספר 2- Electra Multifamily Investments Fund II LP</t>
  </si>
  <si>
    <t>19/09/19</t>
  </si>
  <si>
    <t>מיילסטון 4 MREI</t>
  </si>
  <si>
    <t>31/08/20</t>
  </si>
  <si>
    <t>קרן הראל פיננסיים השקעות בנדל"ן- קרן הראל פיננסים השקעות בנדל"ן</t>
  </si>
  <si>
    <t>12/11/18</t>
  </si>
  <si>
    <t>סה"כ קרנות השקעה אחרות בחו"ל</t>
  </si>
  <si>
    <t>קרן חוב פונטיפקס 4- Pontifax Medison Debt Financing</t>
  </si>
  <si>
    <t>08/09/20</t>
  </si>
  <si>
    <t>SG VC 4 קרן- SG VC</t>
  </si>
  <si>
    <t>אלקטרה נדל"ן קרן חוב- Electra Capital PM Fund LP</t>
  </si>
  <si>
    <t>FUSE 11 FUND- FUSE 11 FUND</t>
  </si>
  <si>
    <t>21/05/20</t>
  </si>
  <si>
    <t>קרן REVOLVER- REVOLVER</t>
  </si>
  <si>
    <t>קרן הפניקס קו-אינווסט- הפניקס</t>
  </si>
  <si>
    <t>29/07/20</t>
  </si>
  <si>
    <t>קרן ויולה קרדיט 6- קרן ויולה</t>
  </si>
  <si>
    <t>21/09/20</t>
  </si>
  <si>
    <t>SG VC 3 קרן- SG VC</t>
  </si>
  <si>
    <t>27/08/20</t>
  </si>
  <si>
    <t>סה"כ כתבי אופציה בישראל</t>
  </si>
  <si>
    <t>אופ ב . המשביר ידני- 365 המשביר</t>
  </si>
  <si>
    <t>11049511</t>
  </si>
  <si>
    <t>24/12/18</t>
  </si>
  <si>
    <t>סה"כ מט"ח/מט"ח</t>
  </si>
  <si>
    <t>פורוורד אירו/שקל 4.009 17/11/20 153632</t>
  </si>
  <si>
    <t>153632</t>
  </si>
  <si>
    <t>11/08/20</t>
  </si>
  <si>
    <t>פורוורד דולר/שקל 3.3957 17/11/20 153642</t>
  </si>
  <si>
    <t>153642</t>
  </si>
  <si>
    <t>פורוורד דולר/שקל 3.4 17/11/20 153634</t>
  </si>
  <si>
    <t>153634</t>
  </si>
  <si>
    <t>סה"כ כנגד חסכון עמיתים/מבוטחים</t>
  </si>
  <si>
    <t>497</t>
  </si>
  <si>
    <t>לא</t>
  </si>
  <si>
    <t>3986</t>
  </si>
  <si>
    <t>4340</t>
  </si>
  <si>
    <t>09/01/20</t>
  </si>
  <si>
    <t>סה"כ מבוטחות במשכנתא או תיקי משכנתאות</t>
  </si>
  <si>
    <t>אחיסמך A</t>
  </si>
  <si>
    <t>96017</t>
  </si>
  <si>
    <t>515293229</t>
  </si>
  <si>
    <t>24/06/20</t>
  </si>
  <si>
    <t>אחיסמך B</t>
  </si>
  <si>
    <t>96018</t>
  </si>
  <si>
    <t>29/06/20</t>
  </si>
  <si>
    <t>הלוואה – א.פ.י נתיב פיתוח בע"מ 30.04.2022</t>
  </si>
  <si>
    <t>96029</t>
  </si>
  <si>
    <t>511519134</t>
  </si>
  <si>
    <t>18/06/20</t>
  </si>
  <si>
    <t>סה"כ מובטחות בערבות בנקאית</t>
  </si>
  <si>
    <t>סה"כ מובטחות בבטחונות אחרים</t>
  </si>
  <si>
    <t>בראון ג רכיב התחייבותי</t>
  </si>
  <si>
    <t>96026</t>
  </si>
  <si>
    <t>NR1</t>
  </si>
  <si>
    <t>דירוג פנימי</t>
  </si>
  <si>
    <t>הלוואה – מלונות בראון ג' 01.04.2023</t>
  </si>
  <si>
    <t>96023</t>
  </si>
  <si>
    <t>31/03/20</t>
  </si>
  <si>
    <t>הלוואה – מלונות בראון ד' 01.04.2023</t>
  </si>
  <si>
    <t>96027</t>
  </si>
  <si>
    <t>ריבית מראש בן סירא</t>
  </si>
  <si>
    <t>96032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</si>
  <si>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</si>
  <si>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</si>
  <si>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</si>
  <si>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</si>
  <si>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</si>
  <si>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</si>
  <si>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</si>
  <si>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</si>
  <si>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27/03/19</t>
  </si>
  <si>
    <t>סה"כ מובטחות במשכנתא או תיקי משכנתאות</t>
  </si>
  <si>
    <t>סה"כ נקוב במט"ח</t>
  </si>
  <si>
    <t>סה"כ צמודי מט"ח</t>
  </si>
  <si>
    <t>סה"כ מניב</t>
  </si>
  <si>
    <t>נכס אשדוד פאוור 3</t>
  </si>
  <si>
    <t>16/08/20</t>
  </si>
  <si>
    <t>משרדים</t>
  </si>
  <si>
    <t>אשדוד</t>
  </si>
  <si>
    <t>נכס אשדוד-משרדים 2</t>
  </si>
  <si>
    <t>31/12/18</t>
  </si>
  <si>
    <t>סה"כ לא מניב</t>
  </si>
  <si>
    <t xml:space="preserve">מיילסטון
 MREI 4 
</t>
  </si>
  <si>
    <t>קרן חוב פונטיפקס 4</t>
  </si>
  <si>
    <t>הפניקס קו-אינווסט</t>
  </si>
  <si>
    <t>REVOLVER</t>
  </si>
  <si>
    <t>ויולה קרדיט 6</t>
  </si>
  <si>
    <t>אלקטרה נדל"ן קרן חוב</t>
  </si>
  <si>
    <t>SG VC 4</t>
  </si>
  <si>
    <t xml:space="preserve"> FUSE11</t>
  </si>
  <si>
    <t xml:space="preserve">פימי 6
</t>
  </si>
  <si>
    <t xml:space="preserve"> שקד 
</t>
  </si>
  <si>
    <t xml:space="preserve">קוגיטו
</t>
  </si>
  <si>
    <t xml:space="preserve"> first time 
</t>
  </si>
  <si>
    <t xml:space="preserve">קרן הליוס
</t>
  </si>
  <si>
    <t xml:space="preserve">ION 
</t>
  </si>
  <si>
    <t>JTLV2</t>
  </si>
  <si>
    <t>קיסטון</t>
  </si>
  <si>
    <t>JTLV2 אלעד מגורים</t>
  </si>
  <si>
    <t>מזומנים</t>
  </si>
  <si>
    <t>תעודות התחייבות ממשלתיות</t>
  </si>
  <si>
    <t>תעודות חוב מסחריות</t>
  </si>
  <si>
    <t>אג"ח קונצרני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</si>
  <si>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</si>
  <si>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</si>
  <si>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</si>
  <si>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</si>
  <si>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</si>
  <si>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</si>
  <si>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</si>
  <si>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</si>
  <si>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</si>
  <si>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–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</si>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</sst>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_ ;_ * \-#,##0_ ;_ * &quot;-&quot;??_ ;_ @_ 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17" fillId="0" borderId="0" xfId="0" applyFont="1" applyFill="1"/>
    <xf numFmtId="4" fontId="17" fillId="0" borderId="0" xfId="0" applyNumberFormat="1" applyFont="1" applyFill="1"/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/>
    <xf numFmtId="14" fontId="0" fillId="0" borderId="0" xfId="0" applyNumberFormat="1" applyFill="1"/>
    <xf numFmtId="4" fontId="0" fillId="0" borderId="0" xfId="0" applyNumberFormat="1" applyFont="1" applyFill="1"/>
    <xf numFmtId="0" fontId="2" fillId="0" borderId="0" xfId="0" applyFont="1" applyFill="1" applyAlignment="1">
      <alignment horizontal="right"/>
    </xf>
    <xf numFmtId="10" fontId="5" fillId="0" borderId="0" xfId="12" applyNumberFormat="1" applyFont="1" applyAlignment="1">
      <alignment horizontal="center" vertical="center" wrapText="1"/>
    </xf>
    <xf numFmtId="168" fontId="5" fillId="0" borderId="0" xfId="11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0" fillId="0" borderId="0" xfId="0" applyNumberFormat="1"/>
    <xf numFmtId="9" fontId="2" fillId="0" borderId="0" xfId="12" applyFont="1" applyAlignment="1">
      <alignment horizontal="center"/>
    </xf>
    <xf numFmtId="10" fontId="2" fillId="0" borderId="0" xfId="12" applyNumberFormat="1" applyFont="1" applyAlignment="1">
      <alignment horizontal="center"/>
    </xf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0" xfId="1" applyNumberFormat="1" applyFont="1" applyFill="1" applyBorder="1" applyAlignment="1">
      <alignment horizontal="center" vertical="center" wrapText="1" readingOrder="2"/>
    </xf>
    <xf numFmtId="0" fontId="7" fillId="2" borderId="3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2" xfId="0" applyFont="1" applyFill="1" applyBorder="1" applyAlignment="1">
      <alignment vertical="center" wrapText="1" readingOrder="2"/>
    </xf>
    <xf numFmtId="0" fontId="4" fillId="2" borderId="33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3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" xfId="12" builtinId="5"/>
    <cellStyle name="Percent 2" xfId="9"/>
    <cellStyle name="Text" xfId="10"/>
    <cellStyle name="היפר-קישור" xfId="2" builtinId="8"/>
  </cellStyles>
  <dxfs count="418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numFmt numFmtId="19" formatCode="m/d/yyyy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numFmt numFmtId="0" formatCode="General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0" formatCode="General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17" tableBorderDxfId="416">
  <autoFilter ref="B6:D42">
    <filterColumn colId="0" hiddenButton="1"/>
    <filterColumn colId="1" hiddenButton="1"/>
    <filterColumn colId="2" hiddenButton="1"/>
  </autoFilter>
  <tableColumns count="3">
    <tableColumn id="1" name="עמודה1" dataDxfId="415" dataCellStyle="Normal_2007-16618"/>
    <tableColumn id="2" name="שווי הוגן" dataDxfId="414"/>
    <tableColumn id="3" name="שעור מנכסי השקעה*" dataDxfId="41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49" totalsRowShown="0" headerRowDxfId="412" headerRowBorderDxfId="411" tableBorderDxfId="410" headerRowCellStyle="Normal_2007-16618">
  <autoFilter ref="C44:D49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7" totalsRowShown="0" headerRowDxfId="395" dataDxfId="396" headerRowBorderDxfId="408" tableBorderDxfId="409">
  <autoFilter ref="A6:K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7"/>
    <tableColumn id="2" name="מספר ני&quot;ע" dataDxfId="406"/>
    <tableColumn id="3" name="מספר מנפיק" dataDxfId="405"/>
    <tableColumn id="4" name="דירוג" dataDxfId="404"/>
    <tableColumn id="5" name="שם מדרג" dataDxfId="403"/>
    <tableColumn id="6" name="סוג מטבע" dataDxfId="402"/>
    <tableColumn id="7" name="שיעור ריבית" dataDxfId="401"/>
    <tableColumn id="8" name="תשואה לפידיון" dataDxfId="400"/>
    <tableColumn id="9" name="שווי שוק" dataDxfId="399"/>
    <tableColumn id="10" name="שעור מנכסי אפיק ההשקעה" dataDxfId="398"/>
    <tableColumn id="11" name="שעור מסך נכסי השקעה" dataDxfId="3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41" totalsRowShown="0" headerRowDxfId="374" dataDxfId="375" headerRowBorderDxfId="393" tableBorderDxfId="394">
  <autoFilter ref="A7:Q4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2"/>
    <tableColumn id="2" name="מספר ני&quot;ע" dataDxfId="391"/>
    <tableColumn id="3" name="זירת מסחר" dataDxfId="390"/>
    <tableColumn id="4" name="דירוג" dataDxfId="389"/>
    <tableColumn id="5" name="שם מדרג" dataDxfId="388"/>
    <tableColumn id="6" name="תאריך רכישה" dataDxfId="387"/>
    <tableColumn id="7" name="מח&quot;מ" dataDxfId="386"/>
    <tableColumn id="8" name="סוג מטבע" dataDxfId="385"/>
    <tableColumn id="9" name="שיעור ריבית" dataDxfId="384"/>
    <tableColumn id="10" name="תשואה לפידיון" dataDxfId="383"/>
    <tableColumn id="11" name="ערך נקוב****" dataDxfId="382"/>
    <tableColumn id="12" name="שער***" dataDxfId="381"/>
    <tableColumn id="13" name="פדיון/ריבית/דיבידנד לקבל*****  " dataDxfId="380"/>
    <tableColumn id="14" name="שווי שוק" dataDxfId="379"/>
    <tableColumn id="15" name="שעור מערך נקוב**** מונפק" dataDxfId="378"/>
    <tableColumn id="16" name="שעור מנכסי אפיק ההשקעה" dataDxfId="377"/>
    <tableColumn id="17" name="שעור מסך נכסי השקעה**" dataDxfId="3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0" dataDxfId="351" headerRowBorderDxfId="372" tableBorderDxfId="373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1"/>
    <tableColumn id="2" name="מספר ני&quot;ע" dataDxfId="370"/>
    <tableColumn id="3" name="זירת מסחר" dataDxfId="369"/>
    <tableColumn id="4" name="ספק מידע" dataDxfId="368"/>
    <tableColumn id="5" name="מספר מנפיק" dataDxfId="367"/>
    <tableColumn id="6" name="ענף מסחר" dataDxfId="366"/>
    <tableColumn id="7" name="דירוג" dataDxfId="365"/>
    <tableColumn id="8" name="שם מדרג" dataDxfId="364"/>
    <tableColumn id="9" name="תאריך רכישה" dataDxfId="363"/>
    <tableColumn id="10" name="מח&quot;מ" dataDxfId="362"/>
    <tableColumn id="11" name="סוג מטבע" dataDxfId="361"/>
    <tableColumn id="12" name="שיעור ריבית" dataDxfId="360"/>
    <tableColumn id="13" name="תשואה לפידיון" dataDxfId="359"/>
    <tableColumn id="14" name="ערך נקוב****" dataDxfId="358"/>
    <tableColumn id="15" name="שער***" dataDxfId="357"/>
    <tableColumn id="16" name="פדיון/ריבית/דיבידנד לקבל*****  " dataDxfId="356"/>
    <tableColumn id="17" name="שווי שוק" dataDxfId="355"/>
    <tableColumn id="18" name="שעור מערך נקוב מונפק" dataDxfId="354"/>
    <tableColumn id="19" name="שעור מנכסי אפיק ההשקעה" dataDxfId="353"/>
    <tableColumn id="20" name="שעור מסך נכסי השקעה**" dataDxfId="35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85" totalsRowShown="0" headerRowDxfId="326" dataDxfId="327" headerRowBorderDxfId="348" tableBorderDxfId="349">
  <autoFilter ref="A7:T8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47"/>
    <tableColumn id="2" name="מספר ני&quot;ע" dataDxfId="346"/>
    <tableColumn id="3" name="זירת מסחר" dataDxfId="345"/>
    <tableColumn id="4" name="ספק מידע" dataDxfId="344"/>
    <tableColumn id="5" name="מספר מנפיק" dataDxfId="343"/>
    <tableColumn id="6" name="ענף מסחר" dataDxfId="342"/>
    <tableColumn id="7" name="דירוג" dataDxfId="341"/>
    <tableColumn id="8" name="שם מדרג" dataDxfId="340"/>
    <tableColumn id="9" name="תאריך רכישה" dataDxfId="339"/>
    <tableColumn id="10" name="מח&quot;מ" dataDxfId="338"/>
    <tableColumn id="11" name="סוג מטבע" dataDxfId="337"/>
    <tableColumn id="12" name="שיעור ריבית" dataDxfId="336"/>
    <tableColumn id="13" name="תשואה לפידיון" dataDxfId="335"/>
    <tableColumn id="14" name="ערך נקוב****" dataDxfId="334"/>
    <tableColumn id="15" name="שער***" dataDxfId="333"/>
    <tableColumn id="16" name="פדיון/ריבית/דיבידנד לקבל*****  " dataDxfId="332"/>
    <tableColumn id="17" name="שווי שוק" dataDxfId="331"/>
    <tableColumn id="18" name="שעור מערך נקוב מונפק" dataDxfId="330"/>
    <tableColumn id="19" name="שעור מנכסי אפיק ההשקעה" dataDxfId="329"/>
    <tableColumn id="20" name="שעור מסך נכסי השקעה**" dataDxfId="3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99" totalsRowShown="0" headerRowDxfId="315" dataDxfId="316" headerRowBorderDxfId="324" tableBorderDxfId="325">
  <autoFilter ref="A7:N9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3"/>
    <tableColumn id="9" name="שער***" dataDxfId="322"/>
    <tableColumn id="10" name="פדיון/ריבית/דיבידנד לקבל*****  " dataDxfId="321"/>
    <tableColumn id="11" name="שווי שוק" dataDxfId="320"/>
    <tableColumn id="12" name="שעור מערך נקוב מונפק" dataDxfId="319"/>
    <tableColumn id="13" name="שעור מנכסי אפיק ההשקעה" dataDxfId="318"/>
    <tableColumn id="14" name="שעור מסך נכסי השקעה**" dataDxfId="3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8" name="טבלה8" displayName="טבלה8" ref="A7:M52" totalsRowShown="0" headerRowDxfId="303" dataDxfId="304" headerRowBorderDxfId="313" tableBorderDxfId="314">
  <autoFilter ref="A7:M5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12"/>
    <tableColumn id="4" name="מספר מנפיק" dataDxfId="311"/>
    <tableColumn id="5" name="ענף מסחר"/>
    <tableColumn id="6" name="סוג מטבע"/>
    <tableColumn id="7" name="ערך נקוב****" dataDxfId="310"/>
    <tableColumn id="8" name="שער***" dataDxfId="309"/>
    <tableColumn id="9" name="פדיון/ריבית/דיבידנד לקבל*****  "/>
    <tableColumn id="10" name="שווי שוק" dataDxfId="308"/>
    <tableColumn id="11" name="שעור מערך נקוב מונפק" dataDxfId="307"/>
    <tableColumn id="12" name="שעור מנכסי אפיק ההשקעה" dataDxfId="306"/>
    <tableColumn id="13" name="שעור מסך נכסי השקעה**" dataDxfId="30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9" name="טבלה9" displayName="טבלה9" ref="A7:N31" totalsRowShown="0" headerRowDxfId="293" dataDxfId="294" headerRowBorderDxfId="301" tableBorderDxfId="302">
  <autoFilter ref="A7:N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00"/>
    <tableColumn id="10" name="שער***" dataDxfId="299"/>
    <tableColumn id="11" name="שווי שוק" dataDxfId="298"/>
    <tableColumn id="12" name="שעור מערך נקוב מונפק" dataDxfId="297"/>
    <tableColumn id="13" name="שעור מנכסי אפיק ההשקעה" dataDxfId="296"/>
    <tableColumn id="14" name="שעור מסך נכסי השקעה**" dataDxfId="29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10" name="טבלה10" displayName="טבלה10" ref="A7:K16" totalsRowShown="0" headerRowDxfId="278" dataDxfId="279" headerRowBorderDxfId="291" tableBorderDxfId="292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290"/>
    <tableColumn id="2" name="מספר ני&quot;ע" dataDxfId="289"/>
    <tableColumn id="3" name="זירת מסחר" dataDxfId="288"/>
    <tableColumn id="4" name="ענף מסחר" dataDxfId="287"/>
    <tableColumn id="5" name="סוג מטבע" dataDxfId="286"/>
    <tableColumn id="6" name="ערך נקוב****" dataDxfId="285"/>
    <tableColumn id="7" name="שער***" dataDxfId="284"/>
    <tableColumn id="8" name="שווי שוק" dataDxfId="283"/>
    <tableColumn id="9" name="שעור מערך נקוב מונפק" dataDxfId="282"/>
    <tableColumn id="10" name="שעור מנכסי אפיק ההשקעה" dataDxfId="281"/>
    <tableColumn id="11" name="שעור מסך נכסי השקעה**" dataDxfId="2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1" name="טבלה11" displayName="טבלה11" ref="A7:K30" totalsRowShown="0" headerRowDxfId="267" dataDxfId="268" headerRowBorderDxfId="276" tableBorderDxfId="277">
  <autoFilter ref="A7:K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75"/>
    <tableColumn id="4" name="ענף מסחר"/>
    <tableColumn id="5" name="סוג מטבע"/>
    <tableColumn id="6" name="ערך נקוב****" dataDxfId="274"/>
    <tableColumn id="7" name="שער***" dataDxfId="273"/>
    <tableColumn id="8" name="שווי שוק" dataDxfId="272"/>
    <tableColumn id="9" name="שעור מערך נקוב מונפק" dataDxfId="271"/>
    <tableColumn id="10" name="שעור מנכסי אפיק ההשקעה" dataDxfId="270"/>
    <tableColumn id="11" name="שעור מסך נכסי השקעה**" dataDxfId="26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2" name="טבלה12" displayName="טבלה12" ref="A7:J24" totalsRowShown="0" headerRowDxfId="258" dataDxfId="259" headerRowBorderDxfId="265" tableBorderDxfId="266">
  <autoFilter ref="A7:J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64"/>
    <tableColumn id="7" name="שער***" dataDxfId="263"/>
    <tableColumn id="8" name="שווי שוק" dataDxfId="262"/>
    <tableColumn id="9" name="שעור מנכסי אפיק ההשקעה" dataDxfId="261"/>
    <tableColumn id="10" name="שעור מסך נכסי השקעה**" dataDxfId="2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3" name="טבלה13" displayName="טבלה13" ref="A7:P38" totalsRowShown="0" headerRowDxfId="242" dataDxfId="243" headerRowBorderDxfId="256" tableBorderDxfId="257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55"/>
    <tableColumn id="4" name="דירוג"/>
    <tableColumn id="5" name="שם מדרג" dataDxfId="254"/>
    <tableColumn id="6" name="תאריך רכישה" dataDxfId="253"/>
    <tableColumn id="7" name="מח&quot;מ" dataDxfId="252"/>
    <tableColumn id="8" name="סוג מטבע"/>
    <tableColumn id="9" name="שיעור ריבית" dataDxfId="251"/>
    <tableColumn id="10" name="תשואה לפידיון" dataDxfId="250"/>
    <tableColumn id="11" name="ערך נקוב****" dataDxfId="249"/>
    <tableColumn id="12" name="שער***" dataDxfId="248"/>
    <tableColumn id="13" name="שווי שוק" dataDxfId="247"/>
    <tableColumn id="14" name="שעור מערך נקוב מונפק" dataDxfId="246"/>
    <tableColumn id="15" name="שעור מנכסי אפיק ההשקעה" dataDxfId="245"/>
    <tableColumn id="16" name="שעור מסך נכסי השקעה**" dataDxfId="2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4" name="טבלה14" displayName="טבלה14" ref="A7:O26" totalsRowShown="0" headerRowDxfId="223" dataDxfId="224" headerRowBorderDxfId="240" tableBorderDxfId="241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39"/>
    <tableColumn id="2" name="מספר ני&quot;ע" dataDxfId="238"/>
    <tableColumn id="3" name="דירוג" dataDxfId="237"/>
    <tableColumn id="4" name="שם מדרג" dataDxfId="236"/>
    <tableColumn id="5" name="תאריך רכישה" dataDxfId="235"/>
    <tableColumn id="6" name="מח&quot;מ" dataDxfId="234"/>
    <tableColumn id="7" name="סוג מטבע" dataDxfId="233"/>
    <tableColumn id="8" name="שיעור ריבית" dataDxfId="232"/>
    <tableColumn id="9" name="תשואה לפידיון" dataDxfId="231"/>
    <tableColumn id="10" name="ערך נקוב****" dataDxfId="230"/>
    <tableColumn id="11" name="שער***" dataDxfId="229"/>
    <tableColumn id="12" name="שווי הוגן" dataDxfId="228"/>
    <tableColumn id="13" name="שעור מערך נקוב מונפק" dataDxfId="227"/>
    <tableColumn id="14" name="שעור מנכסי אפיק ההשקעה" dataDxfId="226"/>
    <tableColumn id="15" name="שעור מסך נכסי השקעה**" dataDxfId="2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5" name="טבלה15" displayName="טבלה15" ref="A7:R24" totalsRowShown="0" headerRowDxfId="201" dataDxfId="202" headerRowBorderDxfId="221" tableBorderDxfId="222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20"/>
    <tableColumn id="2" name="מספר ני&quot;ע" dataDxfId="219"/>
    <tableColumn id="3" name="ספק המידע" dataDxfId="218"/>
    <tableColumn id="4" name="מספר מנפיק" dataDxfId="217"/>
    <tableColumn id="5" name="ענף מסחר" dataDxfId="216"/>
    <tableColumn id="6" name="דירוג" dataDxfId="215"/>
    <tableColumn id="7" name="שם מדרג" dataDxfId="214"/>
    <tableColumn id="8" name="תאריך רכישה" dataDxfId="213"/>
    <tableColumn id="9" name="מח&quot;מ" dataDxfId="212"/>
    <tableColumn id="10" name="סוג מטבע" dataDxfId="211"/>
    <tableColumn id="11" name="שיעור ריבית" dataDxfId="210"/>
    <tableColumn id="12" name="תשואה לפידיון" dataDxfId="209"/>
    <tableColumn id="13" name="ערך נקוב****" dataDxfId="208"/>
    <tableColumn id="14" name="שער***" dataDxfId="207"/>
    <tableColumn id="15" name="שווי הוגן" dataDxfId="206"/>
    <tableColumn id="16" name="שעור מערך נקוב מונפק" dataDxfId="205"/>
    <tableColumn id="17" name="שעור מנכסי אפיק ההשקעה" dataDxfId="204"/>
    <tableColumn id="18" name="שעור מסך נכסי השקעה**" dataDxfId="20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6" name="טבלה16" displayName="טבלה16" ref="A7:R30" totalsRowShown="0" headerRowDxfId="179" dataDxfId="180" headerRowBorderDxfId="199" tableBorderDxfId="200">
  <autoFilter ref="A7:R3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198"/>
    <tableColumn id="2" name="מספר ני&quot;ע" dataDxfId="197"/>
    <tableColumn id="3" name="ספק המידע" dataDxfId="196"/>
    <tableColumn id="4" name="מספר מנפיק" dataDxfId="195"/>
    <tableColumn id="5" name="ענף מסחר" dataDxfId="194"/>
    <tableColumn id="6" name="דירוג" dataDxfId="193"/>
    <tableColumn id="7" name="שם מדרג" dataDxfId="192"/>
    <tableColumn id="8" name="תאריך רכישה" dataDxfId="191"/>
    <tableColumn id="9" name="מח&quot;מ" dataDxfId="190"/>
    <tableColumn id="10" name="סוג מטבע" dataDxfId="189"/>
    <tableColumn id="11" name="שיעור ריבית" dataDxfId="188"/>
    <tableColumn id="12" name="תשואה לפידיון" dataDxfId="187"/>
    <tableColumn id="13" name="ערך נקוב****" dataDxfId="186"/>
    <tableColumn id="14" name="שער***" dataDxfId="185"/>
    <tableColumn id="15" name="שווי הוגן" dataDxfId="184"/>
    <tableColumn id="16" name="שעור מערך נקוב מונפק" dataDxfId="183"/>
    <tableColumn id="17" name="שעור מנכסי אפיק ההשקעה" dataDxfId="182"/>
    <tableColumn id="18" name="שעור מסך נכסי השקעה**" dataDxfId="18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"/>
    </ext>
  </extLst>
</table>
</file>

<file path=xl/tables/table17.xml><?xml version="1.0" encoding="utf-8"?>
<table xmlns="http://schemas.openxmlformats.org/spreadsheetml/2006/main" id="17" name="טבלה17" displayName="טבלה17" ref="A7:L22" totalsRowShown="0" headerRowDxfId="166" dataDxfId="167" headerRowBorderDxfId="177" tableBorderDxfId="178">
  <autoFilter ref="A7:L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/>
    <tableColumn id="2" name="מספר ני&quot;ע" dataDxfId="176"/>
    <tableColumn id="3" name="ספק המידע" dataDxfId="175"/>
    <tableColumn id="4" name="מספר מנפיק" dataDxfId="174"/>
    <tableColumn id="5" name="ענף מסחר"/>
    <tableColumn id="6" name="סוג מטבע"/>
    <tableColumn id="7" name="ערך נקוב****" dataDxfId="173"/>
    <tableColumn id="8" name="שער***" dataDxfId="172"/>
    <tableColumn id="9" name="שווי הוגן" dataDxfId="171"/>
    <tableColumn id="10" name="שעור מערך נקוב מונפק" dataDxfId="170"/>
    <tableColumn id="11" name="שעור מנכסי אפיק ההשקעה" dataDxfId="169"/>
    <tableColumn id="12" name="שעור מסך נכסי השקעה**" dataDxfId="1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8" name="טבלה18" displayName="טבלה18" ref="A7:J52" totalsRowShown="0" headerRowDxfId="155" dataDxfId="156" headerRowBorderDxfId="164" tableBorderDxfId="165">
  <autoFilter ref="A7:J5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 dataDxfId="163"/>
    <tableColumn id="3" name="סוג מטבע"/>
    <tableColumn id="4" name="תאריך רכישה"/>
    <tableColumn id="5" name="ערך נקוב****" dataDxfId="162"/>
    <tableColumn id="6" name="שער***" dataDxfId="161"/>
    <tableColumn id="7" name="שווי הוגן" dataDxfId="160"/>
    <tableColumn id="8" name="שעור מערך נקוב מונפק" dataDxfId="159"/>
    <tableColumn id="9" name="שעור מנכסי אפיק ההשקעה" dataDxfId="158"/>
    <tableColumn id="10" name="שעור מסך נכסי השקעה**" dataDxfId="1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9" name="טבלה19" displayName="טבלה19" ref="A7:K14" totalsRowShown="0" headerRowDxfId="151" headerRowBorderDxfId="153" tableBorderDxfId="154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2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20" name="טבלה20" displayName="טבלה20" ref="A7:K32" totalsRowShown="0" headerRowDxfId="140" dataDxfId="141" headerRowBorderDxfId="149" tableBorderDxfId="150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48"/>
    <tableColumn id="6" name="ערך נקוב****" dataDxfId="147"/>
    <tableColumn id="7" name="שער***" dataDxfId="146"/>
    <tableColumn id="8" name="שווי הוגן" dataDxfId="145"/>
    <tableColumn id="9" name="שעור מערך נקוב מונפק" dataDxfId="144"/>
    <tableColumn id="10" name="שעור מנכסי אפיק ההשקעה" dataDxfId="143"/>
    <tableColumn id="11" name="שעור מסך נכסי השקעה**" dataDxfId="1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21" name="טבלה21" displayName="טבלה21" ref="A7:J32" totalsRowShown="0" headerRowDxfId="130" dataDxfId="131" headerRowBorderDxfId="138" tableBorderDxfId="139">
  <autoFilter ref="A7:J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37"/>
    <tableColumn id="6" name="ערך נקוב****" dataDxfId="136"/>
    <tableColumn id="7" name="שער***" dataDxfId="135"/>
    <tableColumn id="8" name="שווי הוגן" dataDxfId="134"/>
    <tableColumn id="9" name="שעור מנכסי אפיק ההשקעה" dataDxfId="133"/>
    <tableColumn id="10" name="שעור מסך נכסי השקעה**" dataDxfId="13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22" name="טבלה22" displayName="טבלה22" ref="A7:P38" totalsRowShown="0" headerRowDxfId="114" dataDxfId="115" headerRowBorderDxfId="128" tableBorderDxfId="129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27"/>
    <tableColumn id="4" name="דירוג"/>
    <tableColumn id="5" name="שם מדרג" dataDxfId="126"/>
    <tableColumn id="6" name="תאריך רכישה" dataDxfId="125"/>
    <tableColumn id="7" name="מח&quot;מ" dataDxfId="124"/>
    <tableColumn id="8" name="סוג מטבע"/>
    <tableColumn id="9" name="שיעור ריבית" dataDxfId="123"/>
    <tableColumn id="10" name="תשואה לפידיון" dataDxfId="122"/>
    <tableColumn id="11" name="ערך נקוב****" dataDxfId="121"/>
    <tableColumn id="12" name="שער***" dataDxfId="120"/>
    <tableColumn id="13" name="שווי הוגן" dataDxfId="119"/>
    <tableColumn id="14" name="שעור מערך נקוב מונפק" dataDxfId="118"/>
    <tableColumn id="15" name="שעור מנכסי אפיק ההשקעה" dataDxfId="117"/>
    <tableColumn id="16" name="שעור מסך נכסי השקעה**" dataDxfId="11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3" name="טבלה23" displayName="טבלה23" ref="A6:Q43" totalsRowShown="0" headerRowDxfId="98" dataDxfId="99" headerRowBorderDxfId="112" tableBorderDxfId="113">
  <autoFilter ref="A6:Q4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11"/>
    <tableColumn id="3" name="מספר ני&quot;ע"/>
    <tableColumn id="4" name="מספר מנפיק" dataDxfId="110"/>
    <tableColumn id="5" name="דירוג"/>
    <tableColumn id="6" name="תאריך רכישה" dataDxfId="109"/>
    <tableColumn id="7" name="שם מדרג" dataDxfId="108"/>
    <tableColumn id="8" name="מח&quot;מ" dataDxfId="107"/>
    <tableColumn id="9" name="ענף משק"/>
    <tableColumn id="10" name="סוג מטבע"/>
    <tableColumn id="11" name="שיעור ריבית ממוצע" dataDxfId="106"/>
    <tableColumn id="12" name="תשואה לפידיון" dataDxfId="105"/>
    <tableColumn id="13" name="ערך נקוב****" dataDxfId="104"/>
    <tableColumn id="14" name="שער***" dataDxfId="103"/>
    <tableColumn id="15" name="שווי הוגן" dataDxfId="102"/>
    <tableColumn id="16" name="שעור מנכסי אפיק ההשקעה" dataDxfId="101"/>
    <tableColumn id="17" name="שעור מסך נכסי השקעה**" dataDxfId="10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4" name="טבלה24" displayName="טבלה24" ref="A6:N22" totalsRowShown="0" headerRowDxfId="84" dataDxfId="85" headerRowBorderDxfId="96" tableBorderDxfId="97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95"/>
    <tableColumn id="4" name="דירוג"/>
    <tableColumn id="5" name="שם מדרג" dataDxfId="94"/>
    <tableColumn id="6" name="מח&quot;מ" dataDxfId="93"/>
    <tableColumn id="7" name="סוג מטבע"/>
    <tableColumn id="8" name="תנאי ושיעור ריבית" dataDxfId="92"/>
    <tableColumn id="9" name="תשואה לפידיון" dataDxfId="91"/>
    <tableColumn id="10" name="ערך נקוב****" dataDxfId="90"/>
    <tableColumn id="11" name="שער***" dataDxfId="89"/>
    <tableColumn id="12" name="שווי הוגן" dataDxfId="88"/>
    <tableColumn id="13" name="שעור מנכסי אפיק ההשקעה" dataDxfId="87"/>
    <tableColumn id="14" name="שעור מסך נכסי השקעה**" dataDxfId="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5" name="טבלה25" displayName="טבלה25" ref="A6:I21" totalsRowShown="0" headerRowDxfId="71" dataDxfId="72" headerRowBorderDxfId="82" tableBorderDxfId="83">
  <autoFilter ref="A6:I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81"/>
    <tableColumn id="2" name="תאריך שערוך אחרון" dataDxfId="80"/>
    <tableColumn id="3" name="אופי הנכס" dataDxfId="79"/>
    <tableColumn id="4" name="שעור תשואה במהלך התקופה" dataDxfId="78"/>
    <tableColumn id="5" name="סוג מטבע" dataDxfId="77"/>
    <tableColumn id="6" name="שווי משוערך" dataDxfId="76"/>
    <tableColumn id="7" name="שעור מנכסי אפיק ההשקעה" dataDxfId="75"/>
    <tableColumn id="8" name="שעור מסך נכסי השקעה" dataDxfId="74"/>
    <tableColumn id="9" name="כתובת הנכס" dataDxfId="7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6" name="טבלה26" displayName="טבלה26" ref="A6:J13" totalsRowShown="0" headerRowDxfId="66" headerRowBorderDxfId="69" tableBorderDxfId="70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68"/>
    <tableColumn id="3" name="דירוג"/>
    <tableColumn id="4" name="שם המדרג" dataDxfId="67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7" name="טבלה27" displayName="טבלה27" ref="A6:J13" totalsRowShown="0" headerRowDxfId="62" headerRowBorderDxfId="64" tableBorderDxfId="65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63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8" name="טבלה28" displayName="טבלה28" ref="A6:C29" totalsRowShown="0" headerRowBorderDxfId="60" tableBorderDxfId="61">
  <autoFilter ref="A6:C29">
    <filterColumn colId="0" hiddenButton="1"/>
    <filterColumn colId="1" hiddenButton="1"/>
    <filterColumn colId="2" hiddenButton="1"/>
  </autoFilter>
  <tableColumns count="3">
    <tableColumn id="1" name="שם המנפיק/שם נייר ערך" dataDxfId="59"/>
    <tableColumn id="2" name="סכום ההתחייבות" dataDxfId="58"/>
    <tableColumn id="3" name="תאריך סיום ההתחייבות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9" name="טבלה29" displayName="טבלה29" ref="A6:O23" totalsRowShown="0" headerRowDxfId="38" dataDxfId="39" headerRowBorderDxfId="55" tableBorderDxfId="5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4"/>
    <tableColumn id="2" name="מספר ני&quot;ע" dataDxfId="53"/>
    <tableColumn id="3" name="ענף מסחר" dataDxfId="52"/>
    <tableColumn id="4" name="דירוג" dataDxfId="51"/>
    <tableColumn id="5" name="שם מדרג" dataDxfId="50"/>
    <tableColumn id="6" name="תאריך רכישה" dataDxfId="49"/>
    <tableColumn id="7" name="מח&quot;מ" dataDxfId="48"/>
    <tableColumn id="8" name="סוג מטבע" dataDxfId="47"/>
    <tableColumn id="9" name="שיעור ריבית" dataDxfId="46"/>
    <tableColumn id="10" name="ריבית אפקטיבית" dataDxfId="45"/>
    <tableColumn id="11" name="ערך נקוב ****" dataDxfId="44"/>
    <tableColumn id="12" name="עלות מתואמת" dataDxfId="43"/>
    <tableColumn id="13" name="שעור מערך נקוב מונפק" dataDxfId="42"/>
    <tableColumn id="14" name="שעור מנכסי אפיק ההשקעה" dataDxfId="41"/>
    <tableColumn id="15" name="שעור מסך נכסי השקעה**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30" name="טבלה30" displayName="טבלה30" ref="A6:O23" totalsRowShown="0" headerRowDxfId="19" dataDxfId="20" headerRowBorderDxfId="36" tableBorderDxfId="3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35"/>
    <tableColumn id="2" name="מספר ני&quot;ע" dataDxfId="34"/>
    <tableColumn id="3" name="ענף מסחר" dataDxfId="33"/>
    <tableColumn id="4" name="דירוג" dataDxfId="32"/>
    <tableColumn id="5" name="שם מדרג" dataDxfId="31"/>
    <tableColumn id="6" name="תאריך רכישה" dataDxfId="30"/>
    <tableColumn id="7" name="מח&quot;מ" dataDxfId="29"/>
    <tableColumn id="8" name="סוג מטבע" dataDxfId="28"/>
    <tableColumn id="9" name="שיעור ריבית" dataDxfId="27"/>
    <tableColumn id="10" name="ריבית אפקטיבית" dataDxfId="26"/>
    <tableColumn id="11" name="ערך נקוב****" dataDxfId="25"/>
    <tableColumn id="12" name="עלות מתואמת" dataDxfId="24"/>
    <tableColumn id="13" name="שעור מערך נקוב מונפק" dataDxfId="23"/>
    <tableColumn id="14" name="שעור מנכסי אפיק ההשקעה" dataDxfId="22"/>
    <tableColumn id="15" name="שעור מסך נכסי השקעה**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31" name="טבלה31" displayName="טבלה31" ref="A6:O23" totalsRowShown="0" headerRowDxfId="0" dataDxfId="1" headerRowBorderDxfId="17" tableBorderDxfId="18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16"/>
    <tableColumn id="2" name="מספר ני&quot;ע" dataDxfId="15"/>
    <tableColumn id="3" name="ענף מסחר" dataDxfId="14"/>
    <tableColumn id="4" name="דירוג" dataDxfId="13"/>
    <tableColumn id="5" name="שם מדרג" dataDxfId="12"/>
    <tableColumn id="6" name="תאריך רכישה" dataDxfId="11"/>
    <tableColumn id="7" name="מח&quot;מ" dataDxfId="10"/>
    <tableColumn id="8" name="סוג מטבע" dataDxfId="9"/>
    <tableColumn id="9" name="שיעור ריבית" dataDxfId="8"/>
    <tableColumn id="10" name="ריבית אפקטיבית" dataDxfId="7"/>
    <tableColumn id="11" name="ערך נקוב****" dataDxfId="6"/>
    <tableColumn id="12" name="עלות מתואמת" dataDxfId="5"/>
    <tableColumn id="13" name="שעור מערך נקוב מונפק" dataDxfId="4"/>
    <tableColumn id="14" name="שעור מנכסי אפיק ההשקעה" dataDxfId="3"/>
    <tableColumn id="15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0"/>
  <sheetViews>
    <sheetView rightToLeft="1" workbookViewId="0">
      <selection activeCell="C45" sqref="C45"/>
    </sheetView>
  </sheetViews>
  <sheetFormatPr defaultColWidth="0" defaultRowHeight="18" zeroHeight="1"/>
  <cols>
    <col min="1" max="1" width="26.710937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  <c r="C2" t="s">
        <v>197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 ht="26.25" customHeight="1">
      <c r="B5" s="84" t="s">
        <v>4</v>
      </c>
      <c r="C5" s="85"/>
      <c r="D5" s="86"/>
    </row>
    <row r="6" spans="1:36" s="3" customFormat="1">
      <c r="B6" s="40" t="s">
        <v>1143</v>
      </c>
      <c r="C6" s="87" t="s">
        <v>5</v>
      </c>
      <c r="D6" s="88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1115</v>
      </c>
      <c r="B10" s="57" t="s">
        <v>13</v>
      </c>
      <c r="C10" s="63">
        <v>296291.08118802647</v>
      </c>
      <c r="D10" s="64">
        <v>0.12720000000000001</v>
      </c>
    </row>
    <row r="11" spans="1:36">
      <c r="B11" s="57" t="s">
        <v>14</v>
      </c>
      <c r="C11" s="50"/>
      <c r="D11" s="50"/>
    </row>
    <row r="12" spans="1:36">
      <c r="A12" s="9" t="s">
        <v>1116</v>
      </c>
      <c r="B12" s="58" t="s">
        <v>15</v>
      </c>
      <c r="C12" s="65">
        <v>546052.57879049995</v>
      </c>
      <c r="D12" s="66">
        <v>0.23519999999999999</v>
      </c>
    </row>
    <row r="13" spans="1:36">
      <c r="A13" s="9" t="s">
        <v>1117</v>
      </c>
      <c r="B13" s="58" t="s">
        <v>16</v>
      </c>
      <c r="C13" s="65">
        <v>0</v>
      </c>
      <c r="D13" s="66">
        <v>0</v>
      </c>
    </row>
    <row r="14" spans="1:36">
      <c r="A14" s="9" t="s">
        <v>1118</v>
      </c>
      <c r="B14" s="58" t="s">
        <v>17</v>
      </c>
      <c r="C14" s="65">
        <v>177171.45088560719</v>
      </c>
      <c r="D14" s="66">
        <v>7.6300000000000007E-2</v>
      </c>
    </row>
    <row r="15" spans="1:36">
      <c r="A15" s="9" t="s">
        <v>799</v>
      </c>
      <c r="B15" s="58" t="s">
        <v>18</v>
      </c>
      <c r="C15" s="65">
        <v>345570.91995594802</v>
      </c>
      <c r="D15" s="66">
        <v>0.1489</v>
      </c>
    </row>
    <row r="16" spans="1:36">
      <c r="A16" s="9" t="s">
        <v>1119</v>
      </c>
      <c r="B16" s="58" t="s">
        <v>194</v>
      </c>
      <c r="C16" s="65">
        <v>338073.50177297089</v>
      </c>
      <c r="D16" s="66">
        <v>0.14560000000000001</v>
      </c>
    </row>
    <row r="17" spans="1:4">
      <c r="A17" s="9" t="s">
        <v>1120</v>
      </c>
      <c r="B17" s="58" t="s">
        <v>19</v>
      </c>
      <c r="C17" s="65">
        <v>42019.992915864001</v>
      </c>
      <c r="D17" s="66">
        <v>1.8100000000000002E-2</v>
      </c>
    </row>
    <row r="18" spans="1:4">
      <c r="A18" s="9" t="s">
        <v>1121</v>
      </c>
      <c r="B18" s="58" t="s">
        <v>20</v>
      </c>
      <c r="C18" s="65">
        <v>0</v>
      </c>
      <c r="D18" s="66">
        <v>0</v>
      </c>
    </row>
    <row r="19" spans="1:4">
      <c r="A19" s="9" t="s">
        <v>1122</v>
      </c>
      <c r="B19" s="58" t="s">
        <v>21</v>
      </c>
      <c r="C19" s="65">
        <v>0</v>
      </c>
      <c r="D19" s="66">
        <v>0</v>
      </c>
    </row>
    <row r="20" spans="1:4">
      <c r="A20" s="9" t="s">
        <v>1123</v>
      </c>
      <c r="B20" s="58" t="s">
        <v>22</v>
      </c>
      <c r="C20" s="65">
        <v>20722.401440107922</v>
      </c>
      <c r="D20" s="66">
        <v>8.8999999999999999E-3</v>
      </c>
    </row>
    <row r="21" spans="1:4">
      <c r="A21" s="9" t="s">
        <v>1124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1125</v>
      </c>
      <c r="B23" s="58" t="s">
        <v>25</v>
      </c>
      <c r="C23" s="65">
        <v>0</v>
      </c>
      <c r="D23" s="66">
        <v>0</v>
      </c>
    </row>
    <row r="24" spans="1:4">
      <c r="A24" s="9" t="s">
        <v>1126</v>
      </c>
      <c r="B24" s="58" t="s">
        <v>26</v>
      </c>
      <c r="C24" s="65">
        <v>0</v>
      </c>
      <c r="D24" s="66">
        <v>0</v>
      </c>
    </row>
    <row r="25" spans="1:4">
      <c r="A25" s="9" t="s">
        <v>1127</v>
      </c>
      <c r="B25" s="58" t="s">
        <v>17</v>
      </c>
      <c r="C25" s="65">
        <v>17651.199039666946</v>
      </c>
      <c r="D25" s="66">
        <v>7.6E-3</v>
      </c>
    </row>
    <row r="26" spans="1:4">
      <c r="A26" s="9" t="s">
        <v>1128</v>
      </c>
      <c r="B26" s="58" t="s">
        <v>27</v>
      </c>
      <c r="C26" s="65">
        <v>153812.25581992642</v>
      </c>
      <c r="D26" s="66">
        <v>6.6299999999999998E-2</v>
      </c>
    </row>
    <row r="27" spans="1:4">
      <c r="A27" s="9" t="s">
        <v>1129</v>
      </c>
      <c r="B27" s="58" t="s">
        <v>28</v>
      </c>
      <c r="C27" s="65">
        <v>269108.99202142691</v>
      </c>
      <c r="D27" s="66">
        <v>0.1159</v>
      </c>
    </row>
    <row r="28" spans="1:4">
      <c r="A28" s="9" t="s">
        <v>1130</v>
      </c>
      <c r="B28" s="58" t="s">
        <v>29</v>
      </c>
      <c r="C28" s="65">
        <v>835.87569663224895</v>
      </c>
      <c r="D28" s="66">
        <v>4.0000000000000002E-4</v>
      </c>
    </row>
    <row r="29" spans="1:4">
      <c r="A29" s="9" t="s">
        <v>1131</v>
      </c>
      <c r="B29" s="58" t="s">
        <v>30</v>
      </c>
      <c r="C29" s="65">
        <v>0</v>
      </c>
      <c r="D29" s="66">
        <v>0</v>
      </c>
    </row>
    <row r="30" spans="1:4">
      <c r="A30" s="9" t="s">
        <v>1132</v>
      </c>
      <c r="B30" s="58" t="s">
        <v>31</v>
      </c>
      <c r="C30" s="65">
        <v>-2652.82773902402</v>
      </c>
      <c r="D30" s="66">
        <v>-1.1000000000000001E-3</v>
      </c>
    </row>
    <row r="31" spans="1:4">
      <c r="A31" s="9" t="s">
        <v>1133</v>
      </c>
      <c r="B31" s="58" t="s">
        <v>32</v>
      </c>
      <c r="C31" s="65">
        <v>0</v>
      </c>
      <c r="D31" s="66">
        <v>0</v>
      </c>
    </row>
    <row r="32" spans="1:4">
      <c r="A32" s="9" t="s">
        <v>1134</v>
      </c>
      <c r="B32" s="57" t="s">
        <v>33</v>
      </c>
      <c r="C32" s="65">
        <v>44007.075864307633</v>
      </c>
      <c r="D32" s="66">
        <v>1.9E-2</v>
      </c>
    </row>
    <row r="33" spans="1:4">
      <c r="A33" s="9" t="s">
        <v>1135</v>
      </c>
      <c r="B33" s="57" t="s">
        <v>34</v>
      </c>
      <c r="C33" s="65">
        <v>0</v>
      </c>
      <c r="D33" s="66">
        <v>0</v>
      </c>
    </row>
    <row r="34" spans="1:4">
      <c r="A34" s="9" t="s">
        <v>1136</v>
      </c>
      <c r="B34" s="57" t="s">
        <v>35</v>
      </c>
      <c r="C34" s="65">
        <v>73802.524670257102</v>
      </c>
      <c r="D34" s="66">
        <v>3.1800000000000002E-2</v>
      </c>
    </row>
    <row r="35" spans="1:4">
      <c r="A35" s="9" t="s">
        <v>1137</v>
      </c>
      <c r="B35" s="57" t="s">
        <v>36</v>
      </c>
      <c r="C35" s="65">
        <v>0</v>
      </c>
      <c r="D35" s="66">
        <v>0</v>
      </c>
    </row>
    <row r="36" spans="1:4">
      <c r="A36" s="9" t="s">
        <v>1138</v>
      </c>
      <c r="B36" s="57" t="s">
        <v>37</v>
      </c>
      <c r="C36" s="65">
        <v>0</v>
      </c>
      <c r="D36" s="66"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1139</v>
      </c>
      <c r="B38" s="60" t="s">
        <v>39</v>
      </c>
      <c r="C38" s="65">
        <v>0</v>
      </c>
      <c r="D38" s="66">
        <v>0</v>
      </c>
    </row>
    <row r="39" spans="1:4">
      <c r="A39" s="9" t="s">
        <v>1140</v>
      </c>
      <c r="B39" s="60" t="s">
        <v>40</v>
      </c>
      <c r="C39" s="65">
        <v>0</v>
      </c>
      <c r="D39" s="66">
        <v>0</v>
      </c>
    </row>
    <row r="40" spans="1:4">
      <c r="A40" s="9" t="s">
        <v>1141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f>SUM(C10:C40)</f>
        <v>2322467.0223222175</v>
      </c>
      <c r="D41" s="66">
        <v>1</v>
      </c>
    </row>
    <row r="42" spans="1:4">
      <c r="A42" s="9" t="s">
        <v>1142</v>
      </c>
      <c r="B42" s="61" t="s">
        <v>43</v>
      </c>
      <c r="C42" s="65">
        <f>'יתרת התחייבות להשקעה'!B9</f>
        <v>140832.77776733864</v>
      </c>
      <c r="D42" s="66">
        <v>0</v>
      </c>
    </row>
    <row r="43" spans="1:4">
      <c r="B43" s="10" t="s">
        <v>200</v>
      </c>
    </row>
    <row r="44" spans="1:4">
      <c r="C44" s="89" t="s">
        <v>44</v>
      </c>
      <c r="D44" s="88" t="s">
        <v>45</v>
      </c>
    </row>
    <row r="45" spans="1:4">
      <c r="C45" s="12" t="s">
        <v>9</v>
      </c>
      <c r="D45" s="12" t="s">
        <v>10</v>
      </c>
    </row>
    <row r="46" spans="1:4">
      <c r="C46" t="s">
        <v>201</v>
      </c>
      <c r="D46">
        <v>3.726</v>
      </c>
    </row>
    <row r="47" spans="1:4">
      <c r="C47" t="s">
        <v>109</v>
      </c>
      <c r="D47">
        <v>4.0258000000000003</v>
      </c>
    </row>
    <row r="48" spans="1:4">
      <c r="C48" t="s">
        <v>105</v>
      </c>
      <c r="D48">
        <v>3.4409999999999998</v>
      </c>
    </row>
    <row r="49" spans="3:4">
      <c r="C49" t="s">
        <v>112</v>
      </c>
      <c r="D49">
        <v>4.4108000000000001</v>
      </c>
    </row>
    <row r="50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A1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A1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–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L1" sqref="L1:XFD1048576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  <c r="B2" t="s">
        <v>197</v>
      </c>
    </row>
    <row r="3" spans="1:12">
      <c r="A3" s="2" t="s">
        <v>2</v>
      </c>
      <c r="B3" t="s">
        <v>198</v>
      </c>
    </row>
    <row r="4" spans="1:12">
      <c r="A4" s="2" t="s">
        <v>3</v>
      </c>
      <c r="B4" t="s">
        <v>199</v>
      </c>
    </row>
    <row r="5" spans="1:12" ht="26.25" customHeight="1">
      <c r="A5" s="90" t="s">
        <v>46</v>
      </c>
      <c r="B5" s="91"/>
      <c r="C5" s="91"/>
      <c r="D5" s="91"/>
      <c r="E5" s="91"/>
      <c r="F5" s="91"/>
      <c r="G5" s="91"/>
      <c r="H5" s="91"/>
      <c r="I5" s="91"/>
      <c r="J5" s="91"/>
      <c r="K5" s="91"/>
    </row>
    <row r="6" spans="1:12" s="16" customFormat="1">
      <c r="A6" s="92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296291.08118802647</v>
      </c>
      <c r="J9" s="64">
        <v>1</v>
      </c>
      <c r="K9" s="64">
        <v>0.12720000000000001</v>
      </c>
    </row>
    <row r="10" spans="1:12">
      <c r="A10" s="67" t="s">
        <v>202</v>
      </c>
      <c r="B10" s="23"/>
      <c r="C10" s="24"/>
      <c r="D10" s="24"/>
      <c r="E10" s="24"/>
      <c r="F10" s="24"/>
      <c r="G10" s="24"/>
      <c r="H10" s="68">
        <v>0</v>
      </c>
      <c r="I10" s="69">
        <v>296291.08118802647</v>
      </c>
      <c r="J10" s="68">
        <v>1</v>
      </c>
      <c r="K10" s="68">
        <v>0.12720000000000001</v>
      </c>
    </row>
    <row r="11" spans="1:12">
      <c r="A11" s="67" t="s">
        <v>203</v>
      </c>
      <c r="B11" s="23"/>
      <c r="C11" s="24"/>
      <c r="D11" s="24"/>
      <c r="E11" s="24"/>
      <c r="F11" s="24"/>
      <c r="G11" s="24"/>
      <c r="H11" s="68">
        <v>0</v>
      </c>
      <c r="I11" s="69">
        <v>223472.65731000045</v>
      </c>
      <c r="J11" s="68">
        <v>0.75339999999999996</v>
      </c>
      <c r="K11" s="68">
        <v>9.5799999999999996E-2</v>
      </c>
    </row>
    <row r="12" spans="1:12">
      <c r="A12" t="s">
        <v>204</v>
      </c>
      <c r="B12" t="s">
        <v>205</v>
      </c>
      <c r="C12" t="s">
        <v>206</v>
      </c>
      <c r="D12" t="s">
        <v>207</v>
      </c>
      <c r="E12" t="s">
        <v>208</v>
      </c>
      <c r="F12" t="s">
        <v>101</v>
      </c>
      <c r="G12" s="66">
        <v>0</v>
      </c>
      <c r="H12" s="66">
        <v>0</v>
      </c>
      <c r="I12" s="65">
        <v>3396.68163</v>
      </c>
      <c r="J12" s="66">
        <v>1.15E-2</v>
      </c>
      <c r="K12" s="66">
        <v>1.5E-3</v>
      </c>
    </row>
    <row r="13" spans="1:12">
      <c r="A13" t="s">
        <v>209</v>
      </c>
      <c r="B13" t="s">
        <v>210</v>
      </c>
      <c r="C13" t="s">
        <v>211</v>
      </c>
      <c r="D13" t="s">
        <v>207</v>
      </c>
      <c r="E13" t="s">
        <v>208</v>
      </c>
      <c r="F13" t="s">
        <v>101</v>
      </c>
      <c r="G13" s="66">
        <v>0</v>
      </c>
      <c r="H13" s="66">
        <v>0</v>
      </c>
      <c r="I13" s="65">
        <v>231624.00180000043</v>
      </c>
      <c r="J13" s="66">
        <v>0.78100000000000003</v>
      </c>
      <c r="K13" s="66">
        <v>9.9299999999999999E-2</v>
      </c>
    </row>
    <row r="14" spans="1:12">
      <c r="A14" t="s">
        <v>212</v>
      </c>
      <c r="B14" t="s">
        <v>210</v>
      </c>
      <c r="C14" t="s">
        <v>211</v>
      </c>
      <c r="D14" t="s">
        <v>207</v>
      </c>
      <c r="E14" t="s">
        <v>208</v>
      </c>
      <c r="F14" t="s">
        <v>101</v>
      </c>
      <c r="G14" s="66">
        <v>0</v>
      </c>
      <c r="H14" s="66">
        <v>0</v>
      </c>
      <c r="I14" s="65">
        <v>-11548.02612</v>
      </c>
      <c r="J14" s="66">
        <v>-3.9100000000000003E-2</v>
      </c>
      <c r="K14" s="66">
        <v>-5.0000000000000001E-3</v>
      </c>
    </row>
    <row r="15" spans="1:12">
      <c r="A15" s="67" t="s">
        <v>213</v>
      </c>
      <c r="C15" s="14"/>
      <c r="H15" s="68">
        <v>0</v>
      </c>
      <c r="I15" s="69">
        <v>72818.423878026006</v>
      </c>
      <c r="J15" s="68">
        <v>0.24660000000000001</v>
      </c>
      <c r="K15" s="68">
        <v>3.1399999999999997E-2</v>
      </c>
    </row>
    <row r="16" spans="1:12">
      <c r="A16" t="s">
        <v>214</v>
      </c>
      <c r="B16" t="s">
        <v>215</v>
      </c>
      <c r="C16" t="s">
        <v>206</v>
      </c>
      <c r="D16" t="s">
        <v>207</v>
      </c>
      <c r="E16" t="s">
        <v>208</v>
      </c>
      <c r="F16" t="s">
        <v>109</v>
      </c>
      <c r="G16" s="66">
        <v>0</v>
      </c>
      <c r="H16" s="66">
        <v>0</v>
      </c>
      <c r="I16" s="65">
        <v>0.32653263799999999</v>
      </c>
      <c r="J16" s="66">
        <v>0</v>
      </c>
      <c r="K16" s="66">
        <v>0</v>
      </c>
    </row>
    <row r="17" spans="1:11">
      <c r="A17" t="s">
        <v>216</v>
      </c>
      <c r="B17" t="s">
        <v>217</v>
      </c>
      <c r="C17" t="s">
        <v>211</v>
      </c>
      <c r="D17" t="s">
        <v>207</v>
      </c>
      <c r="E17" t="s">
        <v>208</v>
      </c>
      <c r="F17" t="s">
        <v>109</v>
      </c>
      <c r="G17" s="66">
        <v>0</v>
      </c>
      <c r="H17" s="66">
        <v>0</v>
      </c>
      <c r="I17" s="65">
        <v>61.194615738000003</v>
      </c>
      <c r="J17" s="66">
        <v>2.0000000000000001E-4</v>
      </c>
      <c r="K17" s="66">
        <v>0</v>
      </c>
    </row>
    <row r="18" spans="1:11">
      <c r="A18" t="s">
        <v>218</v>
      </c>
      <c r="B18" t="s">
        <v>219</v>
      </c>
      <c r="C18" t="s">
        <v>206</v>
      </c>
      <c r="D18" t="s">
        <v>207</v>
      </c>
      <c r="E18" t="s">
        <v>208</v>
      </c>
      <c r="F18" t="s">
        <v>105</v>
      </c>
      <c r="G18" s="66">
        <v>0</v>
      </c>
      <c r="H18" s="66">
        <v>0</v>
      </c>
      <c r="I18" s="65">
        <v>2244.36296709</v>
      </c>
      <c r="J18" s="66">
        <v>7.6E-3</v>
      </c>
      <c r="K18" s="66">
        <v>1E-3</v>
      </c>
    </row>
    <row r="19" spans="1:11">
      <c r="A19" t="s">
        <v>220</v>
      </c>
      <c r="B19" t="s">
        <v>221</v>
      </c>
      <c r="C19" t="s">
        <v>211</v>
      </c>
      <c r="D19" t="s">
        <v>207</v>
      </c>
      <c r="E19" t="s">
        <v>208</v>
      </c>
      <c r="F19" t="s">
        <v>105</v>
      </c>
      <c r="G19" s="66">
        <v>0</v>
      </c>
      <c r="H19" s="66">
        <v>0</v>
      </c>
      <c r="I19" s="65">
        <v>74975.242528289993</v>
      </c>
      <c r="J19" s="66">
        <v>0.25390000000000001</v>
      </c>
      <c r="K19" s="66">
        <v>3.2300000000000002E-2</v>
      </c>
    </row>
    <row r="20" spans="1:11">
      <c r="A20" t="s">
        <v>222</v>
      </c>
      <c r="B20" t="s">
        <v>221</v>
      </c>
      <c r="C20" t="s">
        <v>211</v>
      </c>
      <c r="D20" t="s">
        <v>207</v>
      </c>
      <c r="E20" t="s">
        <v>208</v>
      </c>
      <c r="F20" t="s">
        <v>105</v>
      </c>
      <c r="G20" s="66">
        <v>0</v>
      </c>
      <c r="H20" s="66">
        <v>0</v>
      </c>
      <c r="I20" s="65">
        <v>-4557.1514923499999</v>
      </c>
      <c r="J20" s="66">
        <v>-1.54E-2</v>
      </c>
      <c r="K20" s="66">
        <v>-2E-3</v>
      </c>
    </row>
    <row r="21" spans="1:11">
      <c r="A21" t="s">
        <v>223</v>
      </c>
      <c r="B21" t="s">
        <v>224</v>
      </c>
      <c r="C21" t="s">
        <v>211</v>
      </c>
      <c r="D21" t="s">
        <v>207</v>
      </c>
      <c r="E21" t="s">
        <v>208</v>
      </c>
      <c r="F21" t="s">
        <v>201</v>
      </c>
      <c r="G21" s="66">
        <v>0</v>
      </c>
      <c r="H21" s="66">
        <v>0</v>
      </c>
      <c r="I21" s="65">
        <v>2.18559708</v>
      </c>
      <c r="J21" s="66">
        <v>0</v>
      </c>
      <c r="K21" s="66">
        <v>0</v>
      </c>
    </row>
    <row r="22" spans="1:11">
      <c r="A22" t="s">
        <v>225</v>
      </c>
      <c r="B22" t="s">
        <v>226</v>
      </c>
      <c r="C22" t="s">
        <v>211</v>
      </c>
      <c r="D22" t="s">
        <v>207</v>
      </c>
      <c r="E22" t="s">
        <v>208</v>
      </c>
      <c r="F22" t="s">
        <v>112</v>
      </c>
      <c r="G22" s="66">
        <v>0</v>
      </c>
      <c r="H22" s="66">
        <v>0</v>
      </c>
      <c r="I22" s="65">
        <v>92.263129539999994</v>
      </c>
      <c r="J22" s="66">
        <v>2.9999999999999997E-4</v>
      </c>
      <c r="K22" s="66">
        <v>0</v>
      </c>
    </row>
    <row r="23" spans="1:11">
      <c r="A23" s="67" t="s">
        <v>227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228</v>
      </c>
      <c r="B24" t="s">
        <v>228</v>
      </c>
      <c r="C24" s="14"/>
      <c r="D24" t="s">
        <v>228</v>
      </c>
      <c r="F24" t="s">
        <v>228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229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228</v>
      </c>
      <c r="B26" t="s">
        <v>228</v>
      </c>
      <c r="C26" s="14"/>
      <c r="D26" t="s">
        <v>228</v>
      </c>
      <c r="F26" t="s">
        <v>228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230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228</v>
      </c>
      <c r="B28" t="s">
        <v>228</v>
      </c>
      <c r="C28" s="14"/>
      <c r="D28" t="s">
        <v>228</v>
      </c>
      <c r="F28" t="s">
        <v>228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231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228</v>
      </c>
      <c r="B30" t="s">
        <v>228</v>
      </c>
      <c r="C30" s="14"/>
      <c r="D30" t="s">
        <v>228</v>
      </c>
      <c r="F30" t="s">
        <v>228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s="67" t="s">
        <v>232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t="s">
        <v>228</v>
      </c>
      <c r="B32" t="s">
        <v>228</v>
      </c>
      <c r="C32" s="14"/>
      <c r="D32" t="s">
        <v>228</v>
      </c>
      <c r="F32" t="s">
        <v>228</v>
      </c>
      <c r="G32" s="66">
        <v>0</v>
      </c>
      <c r="H32" s="66">
        <v>0</v>
      </c>
      <c r="I32" s="65">
        <v>0</v>
      </c>
      <c r="J32" s="66">
        <v>0</v>
      </c>
      <c r="K32" s="66">
        <v>0</v>
      </c>
    </row>
    <row r="33" spans="1:11">
      <c r="A33" s="67" t="s">
        <v>233</v>
      </c>
      <c r="C33" s="14"/>
      <c r="H33" s="68">
        <v>0</v>
      </c>
      <c r="I33" s="69">
        <v>0</v>
      </c>
      <c r="J33" s="68">
        <v>0</v>
      </c>
      <c r="K33" s="68">
        <v>0</v>
      </c>
    </row>
    <row r="34" spans="1:11">
      <c r="A34" s="67" t="s">
        <v>234</v>
      </c>
      <c r="C34" s="14"/>
      <c r="H34" s="68">
        <v>0</v>
      </c>
      <c r="I34" s="69">
        <v>0</v>
      </c>
      <c r="J34" s="68">
        <v>0</v>
      </c>
      <c r="K34" s="68">
        <v>0</v>
      </c>
    </row>
    <row r="35" spans="1:11">
      <c r="A35" t="s">
        <v>228</v>
      </c>
      <c r="B35" t="s">
        <v>228</v>
      </c>
      <c r="C35" s="14"/>
      <c r="D35" t="s">
        <v>228</v>
      </c>
      <c r="F35" t="s">
        <v>228</v>
      </c>
      <c r="G35" s="66">
        <v>0</v>
      </c>
      <c r="H35" s="66">
        <v>0</v>
      </c>
      <c r="I35" s="65">
        <v>0</v>
      </c>
      <c r="J35" s="66">
        <v>0</v>
      </c>
      <c r="K35" s="66">
        <v>0</v>
      </c>
    </row>
    <row r="36" spans="1:11">
      <c r="A36" s="67" t="s">
        <v>232</v>
      </c>
      <c r="C36" s="14"/>
      <c r="H36" s="68">
        <v>0</v>
      </c>
      <c r="I36" s="69">
        <v>0</v>
      </c>
      <c r="J36" s="68">
        <v>0</v>
      </c>
      <c r="K36" s="68">
        <v>0</v>
      </c>
    </row>
    <row r="37" spans="1:11">
      <c r="A37" t="s">
        <v>228</v>
      </c>
      <c r="B37" t="s">
        <v>228</v>
      </c>
      <c r="C37" s="14"/>
      <c r="D37" t="s">
        <v>228</v>
      </c>
      <c r="F37" t="s">
        <v>228</v>
      </c>
      <c r="G37" s="66">
        <v>0</v>
      </c>
      <c r="H37" s="66">
        <v>0</v>
      </c>
      <c r="I37" s="65">
        <v>0</v>
      </c>
      <c r="J37" s="66">
        <v>0</v>
      </c>
      <c r="K37" s="66">
        <v>0</v>
      </c>
    </row>
    <row r="38" spans="1:11">
      <c r="A38" t="s">
        <v>235</v>
      </c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6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  <c r="B2" t="s">
        <v>197</v>
      </c>
    </row>
    <row r="3" spans="1:52">
      <c r="A3" s="2" t="s">
        <v>2</v>
      </c>
      <c r="B3" t="s">
        <v>198</v>
      </c>
    </row>
    <row r="4" spans="1:52">
      <c r="A4" s="2" t="s">
        <v>3</v>
      </c>
      <c r="B4" t="s">
        <v>199</v>
      </c>
    </row>
    <row r="5" spans="1:52" ht="21.75" customHeight="1">
      <c r="A5" s="95" t="s">
        <v>67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1:52" ht="27.75" customHeight="1">
      <c r="A6" s="98" t="s">
        <v>68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101" t="s">
        <v>191</v>
      </c>
      <c r="N7" s="41" t="s">
        <v>55</v>
      </c>
      <c r="O7" s="41" t="s">
        <v>188</v>
      </c>
      <c r="P7" s="41" t="s">
        <v>56</v>
      </c>
      <c r="Q7" s="102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4.32</v>
      </c>
      <c r="H10" s="7"/>
      <c r="I10" s="7"/>
      <c r="J10" s="64">
        <v>2.7000000000000001E-3</v>
      </c>
      <c r="K10" s="63">
        <v>465351523</v>
      </c>
      <c r="L10" s="7"/>
      <c r="M10" s="63">
        <v>0</v>
      </c>
      <c r="N10" s="63">
        <v>546052.57879049995</v>
      </c>
      <c r="O10" s="7"/>
      <c r="P10" s="64">
        <v>1</v>
      </c>
      <c r="Q10" s="64">
        <v>0.23519999999999999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202</v>
      </c>
      <c r="B11" s="14"/>
      <c r="C11" s="14"/>
      <c r="G11" s="69">
        <v>4.32</v>
      </c>
      <c r="J11" s="68">
        <v>2.7000000000000001E-3</v>
      </c>
      <c r="K11" s="69">
        <v>465351523</v>
      </c>
      <c r="M11" s="69">
        <v>0</v>
      </c>
      <c r="N11" s="69">
        <v>546052.57879049995</v>
      </c>
      <c r="P11" s="68">
        <v>1</v>
      </c>
      <c r="Q11" s="68">
        <v>0.23519999999999999</v>
      </c>
    </row>
    <row r="12" spans="1:52">
      <c r="A12" s="67" t="s">
        <v>236</v>
      </c>
      <c r="B12" s="14"/>
      <c r="C12" s="14"/>
      <c r="G12" s="69">
        <v>2.75</v>
      </c>
      <c r="J12" s="68">
        <v>6.9999999999999999E-4</v>
      </c>
      <c r="K12" s="69">
        <v>220652250</v>
      </c>
      <c r="M12" s="69">
        <v>0</v>
      </c>
      <c r="N12" s="69">
        <v>263196.15817269997</v>
      </c>
      <c r="P12" s="68">
        <v>0.48199999999999998</v>
      </c>
      <c r="Q12" s="68">
        <v>0.1134</v>
      </c>
    </row>
    <row r="13" spans="1:52">
      <c r="A13" s="67" t="s">
        <v>237</v>
      </c>
      <c r="B13" s="14"/>
      <c r="C13" s="14"/>
      <c r="G13" s="69">
        <v>2.75</v>
      </c>
      <c r="J13" s="68">
        <v>6.9999999999999999E-4</v>
      </c>
      <c r="K13" s="69">
        <v>220652250</v>
      </c>
      <c r="M13" s="69">
        <v>0</v>
      </c>
      <c r="N13" s="69">
        <v>263196.15817269997</v>
      </c>
      <c r="P13" s="68">
        <v>0.48199999999999998</v>
      </c>
      <c r="Q13" s="68">
        <v>0.1134</v>
      </c>
    </row>
    <row r="14" spans="1:52">
      <c r="A14" t="s">
        <v>238</v>
      </c>
      <c r="B14" t="s">
        <v>239</v>
      </c>
      <c r="C14" t="s">
        <v>99</v>
      </c>
      <c r="D14" t="s">
        <v>240</v>
      </c>
      <c r="F14" t="s">
        <v>241</v>
      </c>
      <c r="G14" s="65">
        <v>0.83</v>
      </c>
      <c r="H14" t="s">
        <v>101</v>
      </c>
      <c r="I14" s="66">
        <v>0.04</v>
      </c>
      <c r="J14" s="66">
        <v>7.7000000000000002E-3</v>
      </c>
      <c r="K14" s="65">
        <v>38882599</v>
      </c>
      <c r="L14" s="65">
        <v>134.9</v>
      </c>
      <c r="M14" s="65">
        <v>0</v>
      </c>
      <c r="N14" s="65">
        <v>52452.626050999999</v>
      </c>
      <c r="O14" s="66">
        <v>2.5000000000000001E-3</v>
      </c>
      <c r="P14" s="66">
        <v>9.6100000000000005E-2</v>
      </c>
      <c r="Q14" s="66">
        <v>2.2599999999999999E-2</v>
      </c>
    </row>
    <row r="15" spans="1:52">
      <c r="A15" t="s">
        <v>242</v>
      </c>
      <c r="B15" t="s">
        <v>243</v>
      </c>
      <c r="C15" t="s">
        <v>99</v>
      </c>
      <c r="D15" t="s">
        <v>240</v>
      </c>
      <c r="F15" t="s">
        <v>244</v>
      </c>
      <c r="G15" s="65">
        <v>3.63</v>
      </c>
      <c r="H15" t="s">
        <v>101</v>
      </c>
      <c r="I15" s="66">
        <v>0.04</v>
      </c>
      <c r="J15" s="66">
        <v>-3.0999999999999999E-3</v>
      </c>
      <c r="K15" s="65">
        <v>39981430</v>
      </c>
      <c r="L15" s="65">
        <v>144.97</v>
      </c>
      <c r="M15" s="65">
        <v>0</v>
      </c>
      <c r="N15" s="65">
        <v>57961.079071</v>
      </c>
      <c r="O15" s="66">
        <v>3.2000000000000002E-3</v>
      </c>
      <c r="P15" s="66">
        <v>0.1061</v>
      </c>
      <c r="Q15" s="66">
        <v>2.5000000000000001E-2</v>
      </c>
    </row>
    <row r="16" spans="1:52">
      <c r="A16" t="s">
        <v>245</v>
      </c>
      <c r="B16" t="s">
        <v>246</v>
      </c>
      <c r="C16" t="s">
        <v>99</v>
      </c>
      <c r="D16" t="s">
        <v>240</v>
      </c>
      <c r="F16" t="s">
        <v>241</v>
      </c>
      <c r="G16" s="65">
        <v>1.97</v>
      </c>
      <c r="H16" t="s">
        <v>101</v>
      </c>
      <c r="I16" s="66">
        <v>2.75E-2</v>
      </c>
      <c r="J16" s="66">
        <v>-2.0000000000000001E-4</v>
      </c>
      <c r="K16" s="65">
        <v>54721497</v>
      </c>
      <c r="L16" s="65">
        <v>109.4</v>
      </c>
      <c r="M16" s="65">
        <v>0</v>
      </c>
      <c r="N16" s="65">
        <v>59865.317717999998</v>
      </c>
      <c r="O16" s="66">
        <v>3.2000000000000002E-3</v>
      </c>
      <c r="P16" s="66">
        <v>0.1096</v>
      </c>
      <c r="Q16" s="66">
        <v>2.58E-2</v>
      </c>
    </row>
    <row r="17" spans="1:17">
      <c r="A17" t="s">
        <v>247</v>
      </c>
      <c r="B17" t="s">
        <v>248</v>
      </c>
      <c r="C17" t="s">
        <v>99</v>
      </c>
      <c r="D17" t="s">
        <v>240</v>
      </c>
      <c r="F17" t="s">
        <v>249</v>
      </c>
      <c r="G17" s="65">
        <v>2.95</v>
      </c>
      <c r="H17" t="s">
        <v>101</v>
      </c>
      <c r="I17" s="66">
        <v>1.7500000000000002E-2</v>
      </c>
      <c r="J17" s="66">
        <v>-2.3999999999999998E-3</v>
      </c>
      <c r="K17" s="65">
        <v>28252917</v>
      </c>
      <c r="L17" s="65">
        <v>107.9</v>
      </c>
      <c r="M17" s="65">
        <v>0</v>
      </c>
      <c r="N17" s="65">
        <v>30484.897443000002</v>
      </c>
      <c r="O17" s="66">
        <v>1.6000000000000001E-3</v>
      </c>
      <c r="P17" s="66">
        <v>5.5800000000000002E-2</v>
      </c>
      <c r="Q17" s="66">
        <v>1.3100000000000001E-2</v>
      </c>
    </row>
    <row r="18" spans="1:17">
      <c r="A18" t="s">
        <v>250</v>
      </c>
      <c r="B18" t="s">
        <v>251</v>
      </c>
      <c r="C18" t="s">
        <v>99</v>
      </c>
      <c r="D18" t="s">
        <v>240</v>
      </c>
      <c r="F18" t="s">
        <v>252</v>
      </c>
      <c r="G18" s="65">
        <v>4.9800000000000004</v>
      </c>
      <c r="H18" t="s">
        <v>101</v>
      </c>
      <c r="I18" s="66">
        <v>7.4999999999999997E-3</v>
      </c>
      <c r="J18" s="66">
        <v>-4.1000000000000003E-3</v>
      </c>
      <c r="K18" s="65">
        <v>34700994</v>
      </c>
      <c r="L18" s="65">
        <v>107.2</v>
      </c>
      <c r="M18" s="65">
        <v>0</v>
      </c>
      <c r="N18" s="65">
        <v>37199.465568</v>
      </c>
      <c r="O18" s="66">
        <v>1.6999999999999999E-3</v>
      </c>
      <c r="P18" s="66">
        <v>6.8099999999999994E-2</v>
      </c>
      <c r="Q18" s="66">
        <v>1.6E-2</v>
      </c>
    </row>
    <row r="19" spans="1:17">
      <c r="A19" t="s">
        <v>253</v>
      </c>
      <c r="B19" t="s">
        <v>254</v>
      </c>
      <c r="C19" t="s">
        <v>99</v>
      </c>
      <c r="D19" t="s">
        <v>240</v>
      </c>
      <c r="F19" t="s">
        <v>255</v>
      </c>
      <c r="G19" s="65">
        <v>6.52</v>
      </c>
      <c r="H19" t="s">
        <v>101</v>
      </c>
      <c r="I19" s="66">
        <v>7.4999999999999997E-3</v>
      </c>
      <c r="J19" s="66">
        <v>-6.1000000000000004E-3</v>
      </c>
      <c r="K19" s="65">
        <v>10508725</v>
      </c>
      <c r="L19" s="65">
        <v>109.57</v>
      </c>
      <c r="M19" s="65">
        <v>0</v>
      </c>
      <c r="N19" s="65">
        <v>11514.409982499999</v>
      </c>
      <c r="O19" s="66">
        <v>5.0000000000000001E-4</v>
      </c>
      <c r="P19" s="66">
        <v>2.1100000000000001E-2</v>
      </c>
      <c r="Q19" s="66">
        <v>5.0000000000000001E-3</v>
      </c>
    </row>
    <row r="20" spans="1:17">
      <c r="A20" t="s">
        <v>256</v>
      </c>
      <c r="B20" t="s">
        <v>257</v>
      </c>
      <c r="C20" t="s">
        <v>99</v>
      </c>
      <c r="D20" t="s">
        <v>240</v>
      </c>
      <c r="F20" t="s">
        <v>258</v>
      </c>
      <c r="G20" s="65">
        <v>0.08</v>
      </c>
      <c r="H20" t="s">
        <v>101</v>
      </c>
      <c r="I20" s="66">
        <v>1E-3</v>
      </c>
      <c r="J20" s="66">
        <v>1.9300000000000001E-2</v>
      </c>
      <c r="K20" s="65">
        <v>13604088</v>
      </c>
      <c r="L20" s="65">
        <v>100.84</v>
      </c>
      <c r="M20" s="65">
        <v>0</v>
      </c>
      <c r="N20" s="65">
        <v>13718.362339200001</v>
      </c>
      <c r="O20" s="66">
        <v>2.0999999999999999E-3</v>
      </c>
      <c r="P20" s="66">
        <v>2.5100000000000001E-2</v>
      </c>
      <c r="Q20" s="66">
        <v>5.8999999999999999E-3</v>
      </c>
    </row>
    <row r="21" spans="1:17">
      <c r="A21" s="67" t="s">
        <v>259</v>
      </c>
      <c r="B21" s="14"/>
      <c r="C21" s="14"/>
      <c r="G21" s="69">
        <v>5.78</v>
      </c>
      <c r="J21" s="68">
        <v>4.5999999999999999E-3</v>
      </c>
      <c r="K21" s="69">
        <v>244699273</v>
      </c>
      <c r="M21" s="69">
        <v>0</v>
      </c>
      <c r="N21" s="69">
        <v>282856.42061779997</v>
      </c>
      <c r="P21" s="68">
        <v>0.51800000000000002</v>
      </c>
      <c r="Q21" s="68">
        <v>0.12180000000000001</v>
      </c>
    </row>
    <row r="22" spans="1:17">
      <c r="A22" s="67" t="s">
        <v>260</v>
      </c>
      <c r="B22" s="14"/>
      <c r="C22" s="14"/>
      <c r="G22" s="69">
        <v>0.43</v>
      </c>
      <c r="J22" s="68">
        <v>4.0000000000000002E-4</v>
      </c>
      <c r="K22" s="69">
        <v>37864509</v>
      </c>
      <c r="M22" s="69">
        <v>0</v>
      </c>
      <c r="N22" s="69">
        <v>37858.765799000001</v>
      </c>
      <c r="P22" s="68">
        <v>6.93E-2</v>
      </c>
      <c r="Q22" s="68">
        <v>1.6299999999999999E-2</v>
      </c>
    </row>
    <row r="23" spans="1:17">
      <c r="A23" t="s">
        <v>261</v>
      </c>
      <c r="B23" t="s">
        <v>262</v>
      </c>
      <c r="C23" t="s">
        <v>99</v>
      </c>
      <c r="D23" t="s">
        <v>240</v>
      </c>
      <c r="F23" t="s">
        <v>263</v>
      </c>
      <c r="G23" s="65">
        <v>0.67</v>
      </c>
      <c r="H23" t="s">
        <v>101</v>
      </c>
      <c r="I23" s="66">
        <v>0</v>
      </c>
      <c r="J23" s="66">
        <v>2.9999999999999997E-4</v>
      </c>
      <c r="K23" s="65">
        <v>19567501</v>
      </c>
      <c r="L23" s="65">
        <v>99.98</v>
      </c>
      <c r="M23" s="65">
        <v>0</v>
      </c>
      <c r="N23" s="65">
        <v>19563.5874998</v>
      </c>
      <c r="O23" s="66">
        <v>3.8999999999999998E-3</v>
      </c>
      <c r="P23" s="66">
        <v>3.5799999999999998E-2</v>
      </c>
      <c r="Q23" s="66">
        <v>8.3999999999999995E-3</v>
      </c>
    </row>
    <row r="24" spans="1:17">
      <c r="A24" t="s">
        <v>264</v>
      </c>
      <c r="B24" t="s">
        <v>265</v>
      </c>
      <c r="C24" t="s">
        <v>99</v>
      </c>
      <c r="D24" t="s">
        <v>240</v>
      </c>
      <c r="F24" t="s">
        <v>266</v>
      </c>
      <c r="G24" s="65">
        <v>0.17</v>
      </c>
      <c r="H24" t="s">
        <v>101</v>
      </c>
      <c r="I24" s="66">
        <v>0</v>
      </c>
      <c r="J24" s="66">
        <v>5.9999999999999995E-4</v>
      </c>
      <c r="K24" s="65">
        <v>18297008</v>
      </c>
      <c r="L24" s="65">
        <v>99.99</v>
      </c>
      <c r="M24" s="65">
        <v>0</v>
      </c>
      <c r="N24" s="65">
        <v>18295.178299200001</v>
      </c>
      <c r="O24" s="66">
        <v>1.6999999999999999E-3</v>
      </c>
      <c r="P24" s="66">
        <v>3.3500000000000002E-2</v>
      </c>
      <c r="Q24" s="66">
        <v>7.9000000000000008E-3</v>
      </c>
    </row>
    <row r="25" spans="1:17">
      <c r="A25" s="67" t="s">
        <v>267</v>
      </c>
      <c r="B25" s="14"/>
      <c r="C25" s="14"/>
      <c r="G25" s="69">
        <v>6.62</v>
      </c>
      <c r="J25" s="68">
        <v>5.1999999999999998E-3</v>
      </c>
      <c r="K25" s="69">
        <v>202357808</v>
      </c>
      <c r="M25" s="69">
        <v>0</v>
      </c>
      <c r="N25" s="69">
        <v>240559.2006404</v>
      </c>
      <c r="P25" s="68">
        <v>0.4405</v>
      </c>
      <c r="Q25" s="68">
        <v>0.1036</v>
      </c>
    </row>
    <row r="26" spans="1:17">
      <c r="A26" t="s">
        <v>268</v>
      </c>
      <c r="B26" t="s">
        <v>269</v>
      </c>
      <c r="C26" t="s">
        <v>99</v>
      </c>
      <c r="D26" t="s">
        <v>240</v>
      </c>
      <c r="F26" t="s">
        <v>270</v>
      </c>
      <c r="G26" s="65">
        <v>9.07</v>
      </c>
      <c r="H26" t="s">
        <v>101</v>
      </c>
      <c r="I26" s="66">
        <v>0.01</v>
      </c>
      <c r="J26" s="66">
        <v>7.1999999999999998E-3</v>
      </c>
      <c r="K26" s="65">
        <v>8134346</v>
      </c>
      <c r="L26" s="65">
        <v>103.15</v>
      </c>
      <c r="M26" s="65">
        <v>0</v>
      </c>
      <c r="N26" s="65">
        <v>8390.5778989999999</v>
      </c>
      <c r="O26" s="66">
        <v>6.9999999999999999E-4</v>
      </c>
      <c r="P26" s="66">
        <v>1.54E-2</v>
      </c>
      <c r="Q26" s="66">
        <v>3.5999999999999999E-3</v>
      </c>
    </row>
    <row r="27" spans="1:17">
      <c r="A27" t="s">
        <v>271</v>
      </c>
      <c r="B27" t="s">
        <v>272</v>
      </c>
      <c r="C27" t="s">
        <v>99</v>
      </c>
      <c r="D27" t="s">
        <v>240</v>
      </c>
      <c r="F27" t="s">
        <v>273</v>
      </c>
      <c r="G27" s="65">
        <v>18.649999999999999</v>
      </c>
      <c r="H27" t="s">
        <v>101</v>
      </c>
      <c r="I27" s="66">
        <v>3.7499999999999999E-2</v>
      </c>
      <c r="J27" s="66">
        <v>1.7100000000000001E-2</v>
      </c>
      <c r="K27" s="65">
        <v>18209698</v>
      </c>
      <c r="L27" s="65">
        <v>145.04</v>
      </c>
      <c r="M27" s="65">
        <v>0</v>
      </c>
      <c r="N27" s="65">
        <v>26411.345979199999</v>
      </c>
      <c r="O27" s="66">
        <v>8.9999999999999998E-4</v>
      </c>
      <c r="P27" s="66">
        <v>4.8399999999999999E-2</v>
      </c>
      <c r="Q27" s="66">
        <v>1.14E-2</v>
      </c>
    </row>
    <row r="28" spans="1:17">
      <c r="A28" t="s">
        <v>274</v>
      </c>
      <c r="B28" t="s">
        <v>275</v>
      </c>
      <c r="C28" t="s">
        <v>99</v>
      </c>
      <c r="D28" t="s">
        <v>240</v>
      </c>
      <c r="F28" t="s">
        <v>276</v>
      </c>
      <c r="G28" s="65">
        <v>14.84</v>
      </c>
      <c r="H28" t="s">
        <v>101</v>
      </c>
      <c r="I28" s="66">
        <v>1.4999999999999999E-2</v>
      </c>
      <c r="J28" s="66">
        <v>1.32E-2</v>
      </c>
      <c r="K28" s="65">
        <v>2106822</v>
      </c>
      <c r="L28" s="65">
        <v>103.1</v>
      </c>
      <c r="M28" s="65">
        <v>0</v>
      </c>
      <c r="N28" s="65">
        <v>2172.1334820000002</v>
      </c>
      <c r="O28" s="66">
        <v>2.9999999999999997E-4</v>
      </c>
      <c r="P28" s="66">
        <v>4.0000000000000001E-3</v>
      </c>
      <c r="Q28" s="66">
        <v>8.9999999999999998E-4</v>
      </c>
    </row>
    <row r="29" spans="1:17">
      <c r="A29" t="s">
        <v>277</v>
      </c>
      <c r="B29" t="s">
        <v>278</v>
      </c>
      <c r="C29" t="s">
        <v>99</v>
      </c>
      <c r="D29" t="s">
        <v>240</v>
      </c>
      <c r="F29" t="s">
        <v>279</v>
      </c>
      <c r="G29" s="65">
        <v>7.45</v>
      </c>
      <c r="H29" t="s">
        <v>101</v>
      </c>
      <c r="I29" s="66">
        <v>2.2499999999999999E-2</v>
      </c>
      <c r="J29" s="66">
        <v>5.7000000000000002E-3</v>
      </c>
      <c r="K29" s="65">
        <v>55351358</v>
      </c>
      <c r="L29" s="65">
        <v>113.1</v>
      </c>
      <c r="M29" s="65">
        <v>0</v>
      </c>
      <c r="N29" s="65">
        <v>62602.385898</v>
      </c>
      <c r="O29" s="66">
        <v>3.3E-3</v>
      </c>
      <c r="P29" s="66">
        <v>0.11459999999999999</v>
      </c>
      <c r="Q29" s="66">
        <v>2.7E-2</v>
      </c>
    </row>
    <row r="30" spans="1:17">
      <c r="A30" t="s">
        <v>280</v>
      </c>
      <c r="B30" t="s">
        <v>281</v>
      </c>
      <c r="C30" t="s">
        <v>99</v>
      </c>
      <c r="D30" t="s">
        <v>240</v>
      </c>
      <c r="F30" t="s">
        <v>282</v>
      </c>
      <c r="G30" s="65">
        <v>2.39</v>
      </c>
      <c r="H30" t="s">
        <v>101</v>
      </c>
      <c r="I30" s="66">
        <v>4.2500000000000003E-2</v>
      </c>
      <c r="J30" s="66">
        <v>1.2999999999999999E-3</v>
      </c>
      <c r="K30" s="65">
        <v>36093566</v>
      </c>
      <c r="L30" s="65">
        <v>112.39</v>
      </c>
      <c r="M30" s="65">
        <v>0</v>
      </c>
      <c r="N30" s="65">
        <v>40565.558827399997</v>
      </c>
      <c r="O30" s="66">
        <v>2E-3</v>
      </c>
      <c r="P30" s="66">
        <v>7.4300000000000005E-2</v>
      </c>
      <c r="Q30" s="66">
        <v>1.7500000000000002E-2</v>
      </c>
    </row>
    <row r="31" spans="1:17">
      <c r="A31" t="s">
        <v>283</v>
      </c>
      <c r="B31" t="s">
        <v>284</v>
      </c>
      <c r="C31" t="s">
        <v>99</v>
      </c>
      <c r="D31" t="s">
        <v>240</v>
      </c>
      <c r="F31" t="s">
        <v>285</v>
      </c>
      <c r="G31" s="65">
        <v>2.83</v>
      </c>
      <c r="H31" t="s">
        <v>101</v>
      </c>
      <c r="I31" s="66">
        <v>1.5E-3</v>
      </c>
      <c r="J31" s="66">
        <v>1.6999999999999999E-3</v>
      </c>
      <c r="K31" s="65">
        <v>38500000</v>
      </c>
      <c r="L31" s="65">
        <v>99.98</v>
      </c>
      <c r="M31" s="65">
        <v>0</v>
      </c>
      <c r="N31" s="65">
        <v>38492.300000000003</v>
      </c>
      <c r="O31" s="66">
        <v>8.8999999999999999E-3</v>
      </c>
      <c r="P31" s="66">
        <v>7.0499999999999993E-2</v>
      </c>
      <c r="Q31" s="66">
        <v>1.66E-2</v>
      </c>
    </row>
    <row r="32" spans="1:17">
      <c r="A32" t="s">
        <v>286</v>
      </c>
      <c r="B32" t="s">
        <v>287</v>
      </c>
      <c r="C32" t="s">
        <v>99</v>
      </c>
      <c r="D32" t="s">
        <v>240</v>
      </c>
      <c r="F32" t="s">
        <v>288</v>
      </c>
      <c r="G32" s="65">
        <v>5.16</v>
      </c>
      <c r="H32" t="s">
        <v>101</v>
      </c>
      <c r="I32" s="66">
        <v>6.25E-2</v>
      </c>
      <c r="J32" s="66">
        <v>3.8999999999999998E-3</v>
      </c>
      <c r="K32" s="65">
        <v>43962018</v>
      </c>
      <c r="L32" s="65">
        <v>140.86000000000001</v>
      </c>
      <c r="M32" s="65">
        <v>0</v>
      </c>
      <c r="N32" s="65">
        <v>61924.898554799998</v>
      </c>
      <c r="O32" s="66">
        <v>2.7000000000000001E-3</v>
      </c>
      <c r="P32" s="66">
        <v>0.1134</v>
      </c>
      <c r="Q32" s="66">
        <v>2.6700000000000002E-2</v>
      </c>
    </row>
    <row r="33" spans="1:17">
      <c r="A33" s="67" t="s">
        <v>289</v>
      </c>
      <c r="B33" s="14"/>
      <c r="C33" s="14"/>
      <c r="G33" s="69">
        <v>5.63</v>
      </c>
      <c r="J33" s="68">
        <v>5.1000000000000004E-3</v>
      </c>
      <c r="K33" s="69">
        <v>4476956</v>
      </c>
      <c r="M33" s="69">
        <v>0</v>
      </c>
      <c r="N33" s="69">
        <v>4438.4541784000003</v>
      </c>
      <c r="P33" s="68">
        <v>8.0999999999999996E-3</v>
      </c>
      <c r="Q33" s="68">
        <v>1.9E-3</v>
      </c>
    </row>
    <row r="34" spans="1:17">
      <c r="A34" t="s">
        <v>290</v>
      </c>
      <c r="B34" t="s">
        <v>291</v>
      </c>
      <c r="C34" t="s">
        <v>99</v>
      </c>
      <c r="D34" t="s">
        <v>240</v>
      </c>
      <c r="F34" t="s">
        <v>292</v>
      </c>
      <c r="G34" s="65">
        <v>5.63</v>
      </c>
      <c r="H34" t="s">
        <v>101</v>
      </c>
      <c r="I34" s="66">
        <v>2.9999999999999997E-4</v>
      </c>
      <c r="J34" s="66">
        <v>5.1000000000000004E-3</v>
      </c>
      <c r="K34" s="65">
        <v>4476956</v>
      </c>
      <c r="L34" s="65">
        <v>99.14</v>
      </c>
      <c r="M34" s="65">
        <v>0</v>
      </c>
      <c r="N34" s="65">
        <v>4438.4541784000003</v>
      </c>
      <c r="O34" s="66">
        <v>2.0000000000000001E-4</v>
      </c>
      <c r="P34" s="66">
        <v>8.0999999999999996E-3</v>
      </c>
      <c r="Q34" s="66">
        <v>1.9E-3</v>
      </c>
    </row>
    <row r="35" spans="1:17">
      <c r="A35" s="67" t="s">
        <v>293</v>
      </c>
      <c r="B35" s="14"/>
      <c r="C35" s="14"/>
      <c r="G35" s="69">
        <v>0</v>
      </c>
      <c r="J35" s="68">
        <v>0</v>
      </c>
      <c r="K35" s="69">
        <v>0</v>
      </c>
      <c r="M35" s="69">
        <v>0</v>
      </c>
      <c r="N35" s="69">
        <v>0</v>
      </c>
      <c r="P35" s="68">
        <v>0</v>
      </c>
      <c r="Q35" s="68">
        <v>0</v>
      </c>
    </row>
    <row r="36" spans="1:17">
      <c r="A36" t="s">
        <v>228</v>
      </c>
      <c r="B36" t="s">
        <v>228</v>
      </c>
      <c r="C36" s="14"/>
      <c r="D36" t="s">
        <v>228</v>
      </c>
      <c r="G36" s="65">
        <v>0</v>
      </c>
      <c r="H36" t="s">
        <v>228</v>
      </c>
      <c r="I36" s="66">
        <v>0</v>
      </c>
      <c r="J36" s="66">
        <v>0</v>
      </c>
      <c r="K36" s="65">
        <v>0</v>
      </c>
      <c r="L36" s="65">
        <v>0</v>
      </c>
      <c r="N36" s="65">
        <v>0</v>
      </c>
      <c r="O36" s="66">
        <v>0</v>
      </c>
      <c r="P36" s="66">
        <v>0</v>
      </c>
      <c r="Q36" s="66">
        <v>0</v>
      </c>
    </row>
    <row r="37" spans="1:17">
      <c r="A37" s="67" t="s">
        <v>233</v>
      </c>
      <c r="B37" s="14"/>
      <c r="C37" s="14"/>
      <c r="G37" s="69">
        <v>0</v>
      </c>
      <c r="J37" s="68">
        <v>0</v>
      </c>
      <c r="K37" s="69">
        <v>0</v>
      </c>
      <c r="M37" s="69">
        <v>0</v>
      </c>
      <c r="N37" s="69">
        <v>0</v>
      </c>
      <c r="P37" s="68">
        <v>0</v>
      </c>
      <c r="Q37" s="68">
        <v>0</v>
      </c>
    </row>
    <row r="38" spans="1:17">
      <c r="A38" s="67" t="s">
        <v>294</v>
      </c>
      <c r="B38" s="14"/>
      <c r="C38" s="14"/>
      <c r="G38" s="69">
        <v>0</v>
      </c>
      <c r="J38" s="68">
        <v>0</v>
      </c>
      <c r="K38" s="69">
        <v>0</v>
      </c>
      <c r="M38" s="69">
        <v>0</v>
      </c>
      <c r="N38" s="69">
        <v>0</v>
      </c>
      <c r="P38" s="68">
        <v>0</v>
      </c>
      <c r="Q38" s="68">
        <v>0</v>
      </c>
    </row>
    <row r="39" spans="1:17">
      <c r="A39" t="s">
        <v>228</v>
      </c>
      <c r="B39" t="s">
        <v>228</v>
      </c>
      <c r="C39" s="14"/>
      <c r="D39" t="s">
        <v>228</v>
      </c>
      <c r="G39" s="65">
        <v>0</v>
      </c>
      <c r="H39" t="s">
        <v>228</v>
      </c>
      <c r="I39" s="66">
        <v>0</v>
      </c>
      <c r="J39" s="66">
        <v>0</v>
      </c>
      <c r="K39" s="65">
        <v>0</v>
      </c>
      <c r="L39" s="65">
        <v>0</v>
      </c>
      <c r="N39" s="65">
        <v>0</v>
      </c>
      <c r="O39" s="66">
        <v>0</v>
      </c>
      <c r="P39" s="66">
        <v>0</v>
      </c>
      <c r="Q39" s="66">
        <v>0</v>
      </c>
    </row>
    <row r="40" spans="1:17">
      <c r="A40" s="67" t="s">
        <v>295</v>
      </c>
      <c r="B40" s="14"/>
      <c r="C40" s="14"/>
      <c r="G40" s="69">
        <v>0</v>
      </c>
      <c r="J40" s="68">
        <v>0</v>
      </c>
      <c r="K40" s="69">
        <v>0</v>
      </c>
      <c r="M40" s="69">
        <v>0</v>
      </c>
      <c r="N40" s="69">
        <v>0</v>
      </c>
      <c r="P40" s="68">
        <v>0</v>
      </c>
      <c r="Q40" s="68">
        <v>0</v>
      </c>
    </row>
    <row r="41" spans="1:17">
      <c r="A41" t="s">
        <v>228</v>
      </c>
      <c r="B41" t="s">
        <v>228</v>
      </c>
      <c r="C41" s="14"/>
      <c r="D41" t="s">
        <v>228</v>
      </c>
      <c r="G41" s="65">
        <v>0</v>
      </c>
      <c r="H41" t="s">
        <v>228</v>
      </c>
      <c r="I41" s="66">
        <v>0</v>
      </c>
      <c r="J41" s="66">
        <v>0</v>
      </c>
      <c r="K41" s="65">
        <v>0</v>
      </c>
      <c r="L41" s="65">
        <v>0</v>
      </c>
      <c r="N41" s="65">
        <v>0</v>
      </c>
      <c r="O41" s="66">
        <v>0</v>
      </c>
      <c r="P41" s="66">
        <v>0</v>
      </c>
      <c r="Q41" s="66">
        <v>0</v>
      </c>
    </row>
    <row r="42" spans="1:17">
      <c r="A42" s="93" t="s">
        <v>296</v>
      </c>
      <c r="B42" s="14"/>
      <c r="C42" s="14"/>
    </row>
    <row r="43" spans="1:17">
      <c r="A43" s="93" t="s">
        <v>297</v>
      </c>
      <c r="B43" s="14"/>
      <c r="C43" s="14"/>
    </row>
    <row r="44" spans="1:17">
      <c r="A44" s="93" t="s">
        <v>298</v>
      </c>
      <c r="B44" s="14"/>
      <c r="C44" s="14"/>
    </row>
    <row r="45" spans="1:17">
      <c r="A45" s="93" t="s">
        <v>299</v>
      </c>
      <c r="B45" s="14"/>
      <c r="C45" s="14"/>
    </row>
    <row r="46" spans="1:17" hidden="1">
      <c r="B46" s="14"/>
      <c r="C46" s="14"/>
    </row>
    <row r="47" spans="1:17" hidden="1">
      <c r="B47" s="14"/>
      <c r="C47" s="14"/>
    </row>
    <row r="48" spans="1:17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  <row r="860" spans="2:3" hidden="1"/>
  </sheetData>
  <dataValidations count="1">
    <dataValidation allowBlank="1" showInputMessage="1" showErrorMessage="1" sqref="M10:M1048576 M8 A1:L1048576 M1:M6 N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P692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8" width="0" style="14" hidden="1"/>
    <col min="69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  <c r="B2" t="s">
        <v>197</v>
      </c>
    </row>
    <row r="3" spans="1:67">
      <c r="A3" s="2" t="s">
        <v>2</v>
      </c>
      <c r="B3" t="s">
        <v>198</v>
      </c>
    </row>
    <row r="4" spans="1:67">
      <c r="A4" s="2" t="s">
        <v>3</v>
      </c>
      <c r="B4" t="s">
        <v>199</v>
      </c>
    </row>
    <row r="5" spans="1:67" ht="26.25" customHeight="1">
      <c r="A5" s="94" t="s">
        <v>67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4"/>
      <c r="BO5" s="16"/>
    </row>
    <row r="6" spans="1:67" ht="26.25" customHeight="1">
      <c r="A6" s="94" t="s">
        <v>81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4"/>
      <c r="BJ6" s="16"/>
      <c r="BO6" s="16"/>
    </row>
    <row r="7" spans="1:67" s="16" customFormat="1" ht="20.25">
      <c r="A7" s="105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101" t="s">
        <v>191</v>
      </c>
      <c r="Q7" s="43" t="s">
        <v>55</v>
      </c>
      <c r="R7" s="43" t="s">
        <v>72</v>
      </c>
      <c r="S7" s="43" t="s">
        <v>56</v>
      </c>
      <c r="T7" s="106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202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300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228</v>
      </c>
      <c r="B13" t="s">
        <v>228</v>
      </c>
      <c r="C13" s="14"/>
      <c r="D13" s="14"/>
      <c r="E13" s="14"/>
      <c r="F13" t="s">
        <v>228</v>
      </c>
      <c r="G13" t="s">
        <v>228</v>
      </c>
      <c r="J13" s="65">
        <v>0</v>
      </c>
      <c r="K13" t="s">
        <v>228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259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228</v>
      </c>
      <c r="B15" t="s">
        <v>228</v>
      </c>
      <c r="C15" s="14"/>
      <c r="D15" s="14"/>
      <c r="E15" s="14"/>
      <c r="F15" t="s">
        <v>228</v>
      </c>
      <c r="G15" t="s">
        <v>228</v>
      </c>
      <c r="J15" s="65">
        <v>0</v>
      </c>
      <c r="K15" t="s">
        <v>228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301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228</v>
      </c>
      <c r="B17" t="s">
        <v>228</v>
      </c>
      <c r="C17" s="14"/>
      <c r="D17" s="14"/>
      <c r="E17" s="14"/>
      <c r="F17" t="s">
        <v>228</v>
      </c>
      <c r="G17" t="s">
        <v>228</v>
      </c>
      <c r="J17" s="65">
        <v>0</v>
      </c>
      <c r="K17" t="s">
        <v>228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233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302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228</v>
      </c>
      <c r="B20" t="s">
        <v>228</v>
      </c>
      <c r="C20" s="14"/>
      <c r="D20" s="14"/>
      <c r="E20" s="14"/>
      <c r="F20" t="s">
        <v>228</v>
      </c>
      <c r="G20" t="s">
        <v>228</v>
      </c>
      <c r="J20" s="65">
        <v>0</v>
      </c>
      <c r="K20" t="s">
        <v>228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303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228</v>
      </c>
      <c r="B22" t="s">
        <v>228</v>
      </c>
      <c r="C22" s="14"/>
      <c r="D22" s="14"/>
      <c r="E22" s="14"/>
      <c r="F22" t="s">
        <v>228</v>
      </c>
      <c r="G22" t="s">
        <v>228</v>
      </c>
      <c r="J22" s="65">
        <v>0</v>
      </c>
      <c r="K22" t="s">
        <v>228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93" t="s">
        <v>235</v>
      </c>
      <c r="B23" s="14"/>
      <c r="C23" s="14"/>
      <c r="D23" s="14"/>
      <c r="E23" s="14"/>
      <c r="F23" s="14"/>
    </row>
    <row r="24" spans="1:20">
      <c r="A24" s="93" t="s">
        <v>296</v>
      </c>
      <c r="B24" s="14"/>
      <c r="C24" s="14"/>
      <c r="D24" s="14"/>
      <c r="E24" s="14"/>
      <c r="F24" s="14"/>
    </row>
    <row r="25" spans="1:20">
      <c r="A25" s="93" t="s">
        <v>297</v>
      </c>
      <c r="B25" s="14"/>
      <c r="C25" s="14"/>
      <c r="D25" s="14"/>
      <c r="E25" s="14"/>
      <c r="F25" s="14"/>
    </row>
    <row r="26" spans="1:20">
      <c r="A26" s="93" t="s">
        <v>298</v>
      </c>
      <c r="B26" s="14"/>
      <c r="C26" s="14"/>
      <c r="D26" s="14"/>
      <c r="E26" s="14"/>
      <c r="F26" s="14"/>
    </row>
    <row r="27" spans="1:20">
      <c r="A27" s="93" t="s">
        <v>299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  <row r="692" spans="2:6" hidden="1"/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N80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6" width="0" style="14" hidden="1"/>
    <col min="67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  <c r="B2" t="s">
        <v>197</v>
      </c>
    </row>
    <row r="3" spans="1:65">
      <c r="A3" s="2" t="s">
        <v>2</v>
      </c>
      <c r="B3" t="s">
        <v>198</v>
      </c>
    </row>
    <row r="4" spans="1:65">
      <c r="A4" s="2" t="s">
        <v>3</v>
      </c>
      <c r="B4" t="s">
        <v>199</v>
      </c>
    </row>
    <row r="5" spans="1:65" ht="26.25" customHeight="1">
      <c r="A5" s="107" t="s">
        <v>67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9"/>
    </row>
    <row r="6" spans="1:65" ht="26.25" customHeight="1">
      <c r="A6" s="107" t="s">
        <v>88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9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101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4.18</v>
      </c>
      <c r="K10" s="7"/>
      <c r="L10" s="7"/>
      <c r="M10" s="64">
        <v>-3.15E-2</v>
      </c>
      <c r="N10" s="63">
        <v>154206881.81999999</v>
      </c>
      <c r="O10" s="28"/>
      <c r="P10" s="63">
        <v>99.743319999999997</v>
      </c>
      <c r="Q10" s="63">
        <v>177171.45088560719</v>
      </c>
      <c r="R10" s="7"/>
      <c r="S10" s="64">
        <v>1</v>
      </c>
      <c r="T10" s="64">
        <v>7.6300000000000007E-2</v>
      </c>
      <c r="U10" s="30"/>
      <c r="BH10" s="14"/>
      <c r="BI10" s="16"/>
      <c r="BJ10" s="14"/>
      <c r="BM10" s="14"/>
    </row>
    <row r="11" spans="1:65">
      <c r="A11" s="67" t="s">
        <v>202</v>
      </c>
      <c r="B11" s="14"/>
      <c r="C11" s="14"/>
      <c r="D11" s="14"/>
      <c r="E11" s="14"/>
      <c r="J11" s="69">
        <v>4.2</v>
      </c>
      <c r="M11" s="68">
        <v>-3.3399999999999999E-2</v>
      </c>
      <c r="N11" s="69">
        <v>152915881.81999999</v>
      </c>
      <c r="P11" s="69">
        <v>99.743319999999997</v>
      </c>
      <c r="Q11" s="69">
        <v>172427.27521695601</v>
      </c>
      <c r="S11" s="68">
        <v>0.97319999999999995</v>
      </c>
      <c r="T11" s="68">
        <v>7.4300000000000005E-2</v>
      </c>
    </row>
    <row r="12" spans="1:65">
      <c r="A12" s="67" t="s">
        <v>300</v>
      </c>
      <c r="B12" s="14"/>
      <c r="C12" s="14"/>
      <c r="D12" s="14"/>
      <c r="E12" s="14"/>
      <c r="J12" s="69">
        <v>4.76</v>
      </c>
      <c r="M12" s="68">
        <v>-0.12509999999999999</v>
      </c>
      <c r="N12" s="69">
        <v>48197550.780000001</v>
      </c>
      <c r="P12" s="69">
        <v>99.743319999999997</v>
      </c>
      <c r="Q12" s="69">
        <v>63835.037499206002</v>
      </c>
      <c r="S12" s="68">
        <v>0.36030000000000001</v>
      </c>
      <c r="T12" s="68">
        <v>2.75E-2</v>
      </c>
    </row>
    <row r="13" spans="1:65">
      <c r="A13" t="s">
        <v>304</v>
      </c>
      <c r="B13" t="s">
        <v>305</v>
      </c>
      <c r="C13" t="s">
        <v>99</v>
      </c>
      <c r="D13" t="s">
        <v>122</v>
      </c>
      <c r="E13" t="s">
        <v>306</v>
      </c>
      <c r="F13" t="s">
        <v>307</v>
      </c>
      <c r="G13" t="s">
        <v>207</v>
      </c>
      <c r="H13" t="s">
        <v>208</v>
      </c>
      <c r="I13" t="s">
        <v>308</v>
      </c>
      <c r="J13" s="65">
        <v>0.5</v>
      </c>
      <c r="K13" t="s">
        <v>101</v>
      </c>
      <c r="L13" s="66">
        <v>8.0000000000000002E-3</v>
      </c>
      <c r="M13" s="66">
        <v>1.7299999999999999E-2</v>
      </c>
      <c r="N13" s="65">
        <v>3794161.26</v>
      </c>
      <c r="O13" s="65">
        <v>101.56</v>
      </c>
      <c r="P13" s="65">
        <v>0</v>
      </c>
      <c r="Q13" s="65">
        <v>3853.3501756559999</v>
      </c>
      <c r="R13" s="66">
        <v>1.77E-2</v>
      </c>
      <c r="S13" s="66">
        <v>2.1700000000000001E-2</v>
      </c>
      <c r="T13" s="66">
        <v>1.6999999999999999E-3</v>
      </c>
    </row>
    <row r="14" spans="1:65">
      <c r="A14" t="s">
        <v>309</v>
      </c>
      <c r="B14" t="s">
        <v>310</v>
      </c>
      <c r="C14" t="s">
        <v>99</v>
      </c>
      <c r="D14" t="s">
        <v>122</v>
      </c>
      <c r="E14" t="s">
        <v>311</v>
      </c>
      <c r="F14" t="s">
        <v>126</v>
      </c>
      <c r="G14" t="s">
        <v>207</v>
      </c>
      <c r="H14" t="s">
        <v>208</v>
      </c>
      <c r="I14" t="s">
        <v>312</v>
      </c>
      <c r="J14" s="65">
        <v>15.34</v>
      </c>
      <c r="K14" t="s">
        <v>101</v>
      </c>
      <c r="L14" s="66">
        <v>2.07E-2</v>
      </c>
      <c r="M14" s="66">
        <v>5.3E-3</v>
      </c>
      <c r="N14" s="65">
        <v>5379875</v>
      </c>
      <c r="O14" s="65">
        <v>124</v>
      </c>
      <c r="P14" s="65">
        <v>0</v>
      </c>
      <c r="Q14" s="65">
        <v>6671.0450000000001</v>
      </c>
      <c r="R14" s="66">
        <v>3.5999999999999999E-3</v>
      </c>
      <c r="S14" s="66">
        <v>3.7699999999999997E-2</v>
      </c>
      <c r="T14" s="66">
        <v>2.8999999999999998E-3</v>
      </c>
    </row>
    <row r="15" spans="1:65">
      <c r="A15" t="s">
        <v>313</v>
      </c>
      <c r="B15" t="s">
        <v>314</v>
      </c>
      <c r="C15" t="s">
        <v>99</v>
      </c>
      <c r="D15" t="s">
        <v>122</v>
      </c>
      <c r="E15" t="s">
        <v>315</v>
      </c>
      <c r="F15" t="s">
        <v>307</v>
      </c>
      <c r="G15" t="s">
        <v>207</v>
      </c>
      <c r="H15" t="s">
        <v>208</v>
      </c>
      <c r="I15" t="s">
        <v>316</v>
      </c>
      <c r="J15" s="65">
        <v>1.8</v>
      </c>
      <c r="K15" t="s">
        <v>101</v>
      </c>
      <c r="L15" s="66">
        <v>0.05</v>
      </c>
      <c r="M15" s="66">
        <v>8.0999999999999996E-3</v>
      </c>
      <c r="N15" s="65">
        <v>5210020</v>
      </c>
      <c r="O15" s="65">
        <v>111.95</v>
      </c>
      <c r="P15" s="65">
        <v>0</v>
      </c>
      <c r="Q15" s="65">
        <v>5832.6173900000003</v>
      </c>
      <c r="R15" s="66">
        <v>1.6999999999999999E-3</v>
      </c>
      <c r="S15" s="66">
        <v>3.2899999999999999E-2</v>
      </c>
      <c r="T15" s="66">
        <v>2.5000000000000001E-3</v>
      </c>
    </row>
    <row r="16" spans="1:65">
      <c r="A16" t="s">
        <v>317</v>
      </c>
      <c r="B16" t="s">
        <v>318</v>
      </c>
      <c r="C16" t="s">
        <v>99</v>
      </c>
      <c r="D16" t="s">
        <v>122</v>
      </c>
      <c r="E16" t="s">
        <v>315</v>
      </c>
      <c r="F16" t="s">
        <v>307</v>
      </c>
      <c r="G16" t="s">
        <v>207</v>
      </c>
      <c r="H16" t="s">
        <v>208</v>
      </c>
      <c r="I16" t="s">
        <v>249</v>
      </c>
      <c r="J16" s="65">
        <v>4.9800000000000004</v>
      </c>
      <c r="K16" t="s">
        <v>101</v>
      </c>
      <c r="L16" s="66">
        <v>1.7500000000000002E-2</v>
      </c>
      <c r="M16" s="66">
        <v>3.7000000000000002E-3</v>
      </c>
      <c r="N16" s="65">
        <v>3186477</v>
      </c>
      <c r="O16" s="65">
        <v>108.47</v>
      </c>
      <c r="P16" s="65">
        <v>0</v>
      </c>
      <c r="Q16" s="65">
        <v>3456.3716018999999</v>
      </c>
      <c r="R16" s="66">
        <v>6.9999999999999999E-4</v>
      </c>
      <c r="S16" s="66">
        <v>1.95E-2</v>
      </c>
      <c r="T16" s="66">
        <v>1.5E-3</v>
      </c>
    </row>
    <row r="17" spans="1:20">
      <c r="A17" t="s">
        <v>319</v>
      </c>
      <c r="B17" t="s">
        <v>320</v>
      </c>
      <c r="C17" t="s">
        <v>99</v>
      </c>
      <c r="D17" t="s">
        <v>122</v>
      </c>
      <c r="E17" t="s">
        <v>321</v>
      </c>
      <c r="F17" t="s">
        <v>322</v>
      </c>
      <c r="G17" t="s">
        <v>323</v>
      </c>
      <c r="H17" t="s">
        <v>149</v>
      </c>
      <c r="I17" t="s">
        <v>324</v>
      </c>
      <c r="J17" s="65">
        <v>5.55</v>
      </c>
      <c r="K17" t="s">
        <v>101</v>
      </c>
      <c r="L17" s="66">
        <v>1.77E-2</v>
      </c>
      <c r="M17" s="66">
        <v>8.0999999999999996E-3</v>
      </c>
      <c r="N17" s="65">
        <v>2630140</v>
      </c>
      <c r="O17" s="65">
        <v>105.9</v>
      </c>
      <c r="P17" s="65">
        <v>0</v>
      </c>
      <c r="Q17" s="65">
        <v>2785.31826</v>
      </c>
      <c r="R17" s="66">
        <v>8.0000000000000004E-4</v>
      </c>
      <c r="S17" s="66">
        <v>1.5699999999999999E-2</v>
      </c>
      <c r="T17" s="66">
        <v>1.1999999999999999E-3</v>
      </c>
    </row>
    <row r="18" spans="1:20">
      <c r="A18" t="s">
        <v>325</v>
      </c>
      <c r="B18" t="s">
        <v>326</v>
      </c>
      <c r="C18" t="s">
        <v>99</v>
      </c>
      <c r="D18" t="s">
        <v>122</v>
      </c>
      <c r="E18" t="s">
        <v>315</v>
      </c>
      <c r="F18" t="s">
        <v>307</v>
      </c>
      <c r="G18" t="s">
        <v>327</v>
      </c>
      <c r="H18" t="s">
        <v>208</v>
      </c>
      <c r="I18" t="s">
        <v>328</v>
      </c>
      <c r="J18" s="65">
        <v>0.49</v>
      </c>
      <c r="K18" t="s">
        <v>101</v>
      </c>
      <c r="L18" s="66">
        <v>4.1000000000000002E-2</v>
      </c>
      <c r="M18" s="66">
        <v>2.8299999999999999E-2</v>
      </c>
      <c r="N18" s="65">
        <v>3575380.8</v>
      </c>
      <c r="O18" s="65">
        <v>124.6</v>
      </c>
      <c r="P18" s="65">
        <v>0</v>
      </c>
      <c r="Q18" s="65">
        <v>4454.9244767999999</v>
      </c>
      <c r="R18" s="66">
        <v>4.5999999999999999E-3</v>
      </c>
      <c r="S18" s="66">
        <v>2.5100000000000001E-2</v>
      </c>
      <c r="T18" s="66">
        <v>1.9E-3</v>
      </c>
    </row>
    <row r="19" spans="1:20">
      <c r="A19" t="s">
        <v>329</v>
      </c>
      <c r="B19" t="s">
        <v>330</v>
      </c>
      <c r="C19" t="s">
        <v>99</v>
      </c>
      <c r="D19" t="s">
        <v>122</v>
      </c>
      <c r="E19" t="s">
        <v>331</v>
      </c>
      <c r="F19" t="s">
        <v>322</v>
      </c>
      <c r="G19" t="s">
        <v>332</v>
      </c>
      <c r="H19" t="s">
        <v>208</v>
      </c>
      <c r="I19" t="s">
        <v>333</v>
      </c>
      <c r="J19" s="65">
        <v>0.25</v>
      </c>
      <c r="K19" t="s">
        <v>101</v>
      </c>
      <c r="L19" s="66">
        <v>4.9000000000000002E-2</v>
      </c>
      <c r="M19" s="66">
        <v>2.24E-2</v>
      </c>
      <c r="N19" s="65">
        <v>753583.34</v>
      </c>
      <c r="O19" s="65">
        <v>113</v>
      </c>
      <c r="P19" s="65">
        <v>0</v>
      </c>
      <c r="Q19" s="65">
        <v>851.54917420000004</v>
      </c>
      <c r="R19" s="66">
        <v>7.6E-3</v>
      </c>
      <c r="S19" s="66">
        <v>4.7999999999999996E-3</v>
      </c>
      <c r="T19" s="66">
        <v>4.0000000000000002E-4</v>
      </c>
    </row>
    <row r="20" spans="1:20">
      <c r="A20" t="s">
        <v>334</v>
      </c>
      <c r="B20" t="s">
        <v>335</v>
      </c>
      <c r="C20" t="s">
        <v>99</v>
      </c>
      <c r="D20" t="s">
        <v>122</v>
      </c>
      <c r="E20" t="s">
        <v>336</v>
      </c>
      <c r="F20" t="s">
        <v>337</v>
      </c>
      <c r="G20" t="s">
        <v>338</v>
      </c>
      <c r="H20" t="s">
        <v>149</v>
      </c>
      <c r="I20" t="s">
        <v>339</v>
      </c>
      <c r="J20" s="65">
        <v>6.66</v>
      </c>
      <c r="K20" t="s">
        <v>101</v>
      </c>
      <c r="L20" s="66">
        <v>3.85E-2</v>
      </c>
      <c r="M20" s="66">
        <v>4.1000000000000003E-3</v>
      </c>
      <c r="N20" s="65">
        <v>3195319.42</v>
      </c>
      <c r="O20" s="65">
        <v>125.8</v>
      </c>
      <c r="P20" s="65">
        <v>61.936129999999999</v>
      </c>
      <c r="Q20" s="65">
        <v>4081.6479603600001</v>
      </c>
      <c r="R20" s="66">
        <v>1.1999999999999999E-3</v>
      </c>
      <c r="S20" s="66">
        <v>2.3E-2</v>
      </c>
      <c r="T20" s="66">
        <v>1.8E-3</v>
      </c>
    </row>
    <row r="21" spans="1:20">
      <c r="A21" t="s">
        <v>340</v>
      </c>
      <c r="B21" t="s">
        <v>341</v>
      </c>
      <c r="C21" t="s">
        <v>99</v>
      </c>
      <c r="D21" t="s">
        <v>122</v>
      </c>
      <c r="E21" t="s">
        <v>315</v>
      </c>
      <c r="F21" t="s">
        <v>307</v>
      </c>
      <c r="G21" t="s">
        <v>332</v>
      </c>
      <c r="H21" t="s">
        <v>208</v>
      </c>
      <c r="I21" t="s">
        <v>342</v>
      </c>
      <c r="J21" s="65">
        <v>0.74</v>
      </c>
      <c r="K21" t="s">
        <v>101</v>
      </c>
      <c r="L21" s="66">
        <v>3.9300000000000002E-2</v>
      </c>
      <c r="M21" s="66">
        <v>0.2082</v>
      </c>
      <c r="N21" s="65">
        <v>1417710</v>
      </c>
      <c r="O21" s="65">
        <v>112.97</v>
      </c>
      <c r="P21" s="65">
        <v>15.327450000000001</v>
      </c>
      <c r="Q21" s="65">
        <v>1616.9144369999999</v>
      </c>
      <c r="R21" s="66">
        <v>1.4E-3</v>
      </c>
      <c r="S21" s="66">
        <v>9.1000000000000004E-3</v>
      </c>
      <c r="T21" s="66">
        <v>6.9999999999999999E-4</v>
      </c>
    </row>
    <row r="22" spans="1:20">
      <c r="A22" t="s">
        <v>343</v>
      </c>
      <c r="B22" t="s">
        <v>344</v>
      </c>
      <c r="C22" t="s">
        <v>99</v>
      </c>
      <c r="D22" t="s">
        <v>122</v>
      </c>
      <c r="E22" t="s">
        <v>345</v>
      </c>
      <c r="F22" t="s">
        <v>346</v>
      </c>
      <c r="G22" t="s">
        <v>347</v>
      </c>
      <c r="H22" t="s">
        <v>208</v>
      </c>
      <c r="I22" t="s">
        <v>333</v>
      </c>
      <c r="J22" s="65">
        <v>6.99</v>
      </c>
      <c r="K22" t="s">
        <v>101</v>
      </c>
      <c r="L22" s="66">
        <v>5.1499999999999997E-2</v>
      </c>
      <c r="M22" s="66">
        <v>1.7500000000000002E-2</v>
      </c>
      <c r="N22" s="65">
        <v>2658992</v>
      </c>
      <c r="O22" s="65">
        <v>153.05000000000001</v>
      </c>
      <c r="P22" s="65">
        <v>0</v>
      </c>
      <c r="Q22" s="65">
        <v>4069.5872559999998</v>
      </c>
      <c r="R22" s="66">
        <v>6.9999999999999999E-4</v>
      </c>
      <c r="S22" s="66">
        <v>2.3E-2</v>
      </c>
      <c r="T22" s="66">
        <v>1.8E-3</v>
      </c>
    </row>
    <row r="23" spans="1:20">
      <c r="A23" t="s">
        <v>348</v>
      </c>
      <c r="B23" t="s">
        <v>349</v>
      </c>
      <c r="C23" t="s">
        <v>99</v>
      </c>
      <c r="D23" t="s">
        <v>122</v>
      </c>
      <c r="E23" t="s">
        <v>350</v>
      </c>
      <c r="F23" t="s">
        <v>322</v>
      </c>
      <c r="G23" t="s">
        <v>347</v>
      </c>
      <c r="H23" t="s">
        <v>208</v>
      </c>
      <c r="I23" t="s">
        <v>241</v>
      </c>
      <c r="J23" s="65">
        <v>5.54</v>
      </c>
      <c r="K23" t="s">
        <v>101</v>
      </c>
      <c r="L23" s="66">
        <v>3.3500000000000002E-2</v>
      </c>
      <c r="M23" s="66">
        <v>1.72E-2</v>
      </c>
      <c r="N23" s="65">
        <v>1459792</v>
      </c>
      <c r="O23" s="65">
        <v>109.32</v>
      </c>
      <c r="P23" s="65">
        <v>0</v>
      </c>
      <c r="Q23" s="65">
        <v>1595.8446144</v>
      </c>
      <c r="R23" s="66">
        <v>3.0999999999999999E-3</v>
      </c>
      <c r="S23" s="66">
        <v>8.9999999999999993E-3</v>
      </c>
      <c r="T23" s="66">
        <v>6.9999999999999999E-4</v>
      </c>
    </row>
    <row r="24" spans="1:20">
      <c r="A24" t="s">
        <v>351</v>
      </c>
      <c r="B24" t="s">
        <v>352</v>
      </c>
      <c r="C24" t="s">
        <v>99</v>
      </c>
      <c r="D24" t="s">
        <v>122</v>
      </c>
      <c r="E24" t="s">
        <v>353</v>
      </c>
      <c r="F24" t="s">
        <v>354</v>
      </c>
      <c r="G24" t="s">
        <v>347</v>
      </c>
      <c r="H24" t="s">
        <v>208</v>
      </c>
      <c r="I24" t="s">
        <v>355</v>
      </c>
      <c r="J24" s="65">
        <v>4.91</v>
      </c>
      <c r="K24" t="s">
        <v>101</v>
      </c>
      <c r="L24" s="66">
        <v>2.7799999999999998E-2</v>
      </c>
      <c r="M24" s="66">
        <v>4.3700000000000003E-2</v>
      </c>
      <c r="N24" s="65">
        <v>5796896</v>
      </c>
      <c r="O24" s="65">
        <v>93.3</v>
      </c>
      <c r="P24" s="65">
        <v>0</v>
      </c>
      <c r="Q24" s="65">
        <v>5408.503968</v>
      </c>
      <c r="R24" s="66">
        <v>3.2000000000000002E-3</v>
      </c>
      <c r="S24" s="66">
        <v>3.0499999999999999E-2</v>
      </c>
      <c r="T24" s="66">
        <v>2.3E-3</v>
      </c>
    </row>
    <row r="25" spans="1:20">
      <c r="A25" t="s">
        <v>356</v>
      </c>
      <c r="B25" t="s">
        <v>357</v>
      </c>
      <c r="C25" t="s">
        <v>99</v>
      </c>
      <c r="D25" t="s">
        <v>122</v>
      </c>
      <c r="E25" t="s">
        <v>358</v>
      </c>
      <c r="F25" t="s">
        <v>322</v>
      </c>
      <c r="G25" t="s">
        <v>347</v>
      </c>
      <c r="H25" t="s">
        <v>208</v>
      </c>
      <c r="I25" t="s">
        <v>359</v>
      </c>
      <c r="J25" s="65">
        <v>5.83</v>
      </c>
      <c r="K25" t="s">
        <v>101</v>
      </c>
      <c r="L25" s="66">
        <v>2.81E-2</v>
      </c>
      <c r="M25" s="66">
        <v>1.2800000000000001E-2</v>
      </c>
      <c r="N25" s="65">
        <v>134982.65</v>
      </c>
      <c r="O25" s="65">
        <v>110.98</v>
      </c>
      <c r="P25" s="65">
        <v>0</v>
      </c>
      <c r="Q25" s="65">
        <v>149.80374497</v>
      </c>
      <c r="R25" s="66">
        <v>2.9999999999999997E-4</v>
      </c>
      <c r="S25" s="66">
        <v>8.0000000000000004E-4</v>
      </c>
      <c r="T25" s="66">
        <v>1E-4</v>
      </c>
    </row>
    <row r="26" spans="1:20">
      <c r="A26" t="s">
        <v>360</v>
      </c>
      <c r="B26" t="s">
        <v>361</v>
      </c>
      <c r="C26" t="s">
        <v>99</v>
      </c>
      <c r="D26" t="s">
        <v>122</v>
      </c>
      <c r="E26" t="s">
        <v>362</v>
      </c>
      <c r="F26" t="s">
        <v>307</v>
      </c>
      <c r="G26" t="s">
        <v>347</v>
      </c>
      <c r="H26" t="s">
        <v>208</v>
      </c>
      <c r="I26" t="s">
        <v>363</v>
      </c>
      <c r="J26" s="65">
        <v>1.23</v>
      </c>
      <c r="K26" t="s">
        <v>101</v>
      </c>
      <c r="L26" s="66">
        <v>4.4999999999999998E-2</v>
      </c>
      <c r="M26" s="66">
        <v>1.8700000000000001E-2</v>
      </c>
      <c r="N26" s="65">
        <v>1657219</v>
      </c>
      <c r="O26" s="65">
        <v>124.49</v>
      </c>
      <c r="P26" s="65">
        <v>22.479700000000001</v>
      </c>
      <c r="Q26" s="65">
        <v>2085.5516330999999</v>
      </c>
      <c r="R26" s="66">
        <v>1E-3</v>
      </c>
      <c r="S26" s="66">
        <v>1.18E-2</v>
      </c>
      <c r="T26" s="66">
        <v>8.9999999999999998E-4</v>
      </c>
    </row>
    <row r="27" spans="1:20">
      <c r="A27" t="s">
        <v>364</v>
      </c>
      <c r="B27" t="s">
        <v>365</v>
      </c>
      <c r="C27" t="s">
        <v>99</v>
      </c>
      <c r="D27" t="s">
        <v>122</v>
      </c>
      <c r="E27" t="s">
        <v>315</v>
      </c>
      <c r="F27" t="s">
        <v>307</v>
      </c>
      <c r="G27" t="s">
        <v>366</v>
      </c>
      <c r="H27" t="s">
        <v>149</v>
      </c>
      <c r="I27" t="s">
        <v>367</v>
      </c>
      <c r="J27" s="65">
        <v>2.58</v>
      </c>
      <c r="K27" t="s">
        <v>101</v>
      </c>
      <c r="L27" s="66">
        <v>1.4200000000000001E-2</v>
      </c>
      <c r="M27" s="66">
        <v>-0.98470000000000002</v>
      </c>
      <c r="N27" s="65">
        <v>187</v>
      </c>
      <c r="O27" s="65">
        <v>4972000</v>
      </c>
      <c r="P27" s="65">
        <v>0</v>
      </c>
      <c r="Q27" s="65">
        <v>9297.64</v>
      </c>
      <c r="R27" s="66">
        <v>0</v>
      </c>
      <c r="S27" s="66">
        <v>5.2499999999999998E-2</v>
      </c>
      <c r="T27" s="66">
        <v>4.0000000000000001E-3</v>
      </c>
    </row>
    <row r="28" spans="1:20">
      <c r="A28" t="s">
        <v>368</v>
      </c>
      <c r="B28" t="s">
        <v>369</v>
      </c>
      <c r="C28" t="s">
        <v>99</v>
      </c>
      <c r="D28" t="s">
        <v>122</v>
      </c>
      <c r="E28" t="s">
        <v>370</v>
      </c>
      <c r="F28" t="s">
        <v>337</v>
      </c>
      <c r="G28" t="s">
        <v>347</v>
      </c>
      <c r="H28" t="s">
        <v>208</v>
      </c>
      <c r="I28" t="s">
        <v>371</v>
      </c>
      <c r="J28" s="65">
        <v>5.04</v>
      </c>
      <c r="K28" t="s">
        <v>101</v>
      </c>
      <c r="L28" s="66">
        <v>1.23E-2</v>
      </c>
      <c r="M28" s="66">
        <v>7.7999999999999996E-3</v>
      </c>
      <c r="N28" s="65">
        <v>1010219</v>
      </c>
      <c r="O28" s="65">
        <v>103.25</v>
      </c>
      <c r="P28" s="65">
        <v>0</v>
      </c>
      <c r="Q28" s="65">
        <v>1043.0511174999999</v>
      </c>
      <c r="R28" s="66">
        <v>5.9999999999999995E-4</v>
      </c>
      <c r="S28" s="66">
        <v>5.8999999999999999E-3</v>
      </c>
      <c r="T28" s="66">
        <v>4.0000000000000002E-4</v>
      </c>
    </row>
    <row r="29" spans="1:20">
      <c r="A29" t="s">
        <v>372</v>
      </c>
      <c r="B29" t="s">
        <v>373</v>
      </c>
      <c r="C29" t="s">
        <v>99</v>
      </c>
      <c r="D29" t="s">
        <v>122</v>
      </c>
      <c r="E29" t="s">
        <v>374</v>
      </c>
      <c r="F29" t="s">
        <v>322</v>
      </c>
      <c r="G29" t="s">
        <v>375</v>
      </c>
      <c r="H29" t="s">
        <v>208</v>
      </c>
      <c r="I29" t="s">
        <v>376</v>
      </c>
      <c r="J29" s="65">
        <v>3.82</v>
      </c>
      <c r="K29" t="s">
        <v>101</v>
      </c>
      <c r="L29" s="66">
        <v>2.1499999999999998E-2</v>
      </c>
      <c r="M29" s="66">
        <v>1.8599999999999998E-2</v>
      </c>
      <c r="N29" s="65">
        <v>954242</v>
      </c>
      <c r="O29" s="65">
        <v>103.29</v>
      </c>
      <c r="P29" s="65">
        <v>0</v>
      </c>
      <c r="Q29" s="65">
        <v>985.63656179999998</v>
      </c>
      <c r="R29" s="66">
        <v>1.6000000000000001E-3</v>
      </c>
      <c r="S29" s="66">
        <v>5.5999999999999999E-3</v>
      </c>
      <c r="T29" s="66">
        <v>4.0000000000000002E-4</v>
      </c>
    </row>
    <row r="30" spans="1:20">
      <c r="A30" t="s">
        <v>377</v>
      </c>
      <c r="B30" t="s">
        <v>378</v>
      </c>
      <c r="C30" t="s">
        <v>99</v>
      </c>
      <c r="D30" t="s">
        <v>122</v>
      </c>
      <c r="E30" t="s">
        <v>379</v>
      </c>
      <c r="F30" t="s">
        <v>322</v>
      </c>
      <c r="G30" t="s">
        <v>380</v>
      </c>
      <c r="H30" t="s">
        <v>208</v>
      </c>
      <c r="I30" t="s">
        <v>381</v>
      </c>
      <c r="J30" s="65">
        <v>3.78</v>
      </c>
      <c r="K30" t="s">
        <v>101</v>
      </c>
      <c r="L30" s="66">
        <v>3.0599999999999999E-2</v>
      </c>
      <c r="M30" s="66">
        <v>1.38E-2</v>
      </c>
      <c r="N30" s="65">
        <v>537585.06000000006</v>
      </c>
      <c r="O30" s="65">
        <v>108.2</v>
      </c>
      <c r="P30" s="65">
        <v>0</v>
      </c>
      <c r="Q30" s="65">
        <v>581.66703491999999</v>
      </c>
      <c r="R30" s="66">
        <v>1.1000000000000001E-3</v>
      </c>
      <c r="S30" s="66">
        <v>3.3E-3</v>
      </c>
      <c r="T30" s="66">
        <v>2.9999999999999997E-4</v>
      </c>
    </row>
    <row r="31" spans="1:20">
      <c r="A31" t="s">
        <v>382</v>
      </c>
      <c r="B31" t="s">
        <v>383</v>
      </c>
      <c r="C31" t="s">
        <v>99</v>
      </c>
      <c r="D31" t="s">
        <v>122</v>
      </c>
      <c r="E31" t="s">
        <v>384</v>
      </c>
      <c r="F31" t="s">
        <v>111</v>
      </c>
      <c r="G31" t="s">
        <v>380</v>
      </c>
      <c r="H31" t="s">
        <v>208</v>
      </c>
      <c r="I31" t="s">
        <v>333</v>
      </c>
      <c r="J31" s="65">
        <v>0.45</v>
      </c>
      <c r="K31" t="s">
        <v>101</v>
      </c>
      <c r="L31" s="66">
        <v>4.9500000000000002E-2</v>
      </c>
      <c r="M31" s="66">
        <v>1.49E-2</v>
      </c>
      <c r="N31" s="65">
        <v>1425125.8</v>
      </c>
      <c r="O31" s="65">
        <v>123.09</v>
      </c>
      <c r="P31" s="65">
        <v>0</v>
      </c>
      <c r="Q31" s="65">
        <v>1754.18734722</v>
      </c>
      <c r="R31" s="66">
        <v>2.8999999999999998E-3</v>
      </c>
      <c r="S31" s="66">
        <v>9.9000000000000008E-3</v>
      </c>
      <c r="T31" s="66">
        <v>8.0000000000000004E-4</v>
      </c>
    </row>
    <row r="32" spans="1:20">
      <c r="A32" t="s">
        <v>385</v>
      </c>
      <c r="B32" t="s">
        <v>386</v>
      </c>
      <c r="C32" t="s">
        <v>99</v>
      </c>
      <c r="D32" t="s">
        <v>122</v>
      </c>
      <c r="E32" t="s">
        <v>387</v>
      </c>
      <c r="F32" t="s">
        <v>322</v>
      </c>
      <c r="G32" t="s">
        <v>380</v>
      </c>
      <c r="H32" t="s">
        <v>208</v>
      </c>
      <c r="I32" t="s">
        <v>388</v>
      </c>
      <c r="J32" s="65">
        <v>6.87</v>
      </c>
      <c r="K32" t="s">
        <v>101</v>
      </c>
      <c r="L32" s="66">
        <v>8.3999999999999995E-3</v>
      </c>
      <c r="M32" s="66">
        <v>1.4500000000000001E-2</v>
      </c>
      <c r="N32" s="65">
        <v>3306000</v>
      </c>
      <c r="O32" s="65">
        <v>95.81</v>
      </c>
      <c r="P32" s="65">
        <v>0</v>
      </c>
      <c r="Q32" s="65">
        <v>3167.4785999999999</v>
      </c>
      <c r="R32" s="66">
        <v>5.7999999999999996E-3</v>
      </c>
      <c r="S32" s="66">
        <v>1.7899999999999999E-2</v>
      </c>
      <c r="T32" s="66">
        <v>1.4E-3</v>
      </c>
    </row>
    <row r="33" spans="1:20">
      <c r="A33" t="s">
        <v>389</v>
      </c>
      <c r="B33" t="s">
        <v>390</v>
      </c>
      <c r="C33" t="s">
        <v>99</v>
      </c>
      <c r="D33" t="s">
        <v>122</v>
      </c>
      <c r="E33" t="s">
        <v>391</v>
      </c>
      <c r="F33" t="s">
        <v>392</v>
      </c>
      <c r="G33" t="s">
        <v>380</v>
      </c>
      <c r="H33" t="s">
        <v>208</v>
      </c>
      <c r="I33" t="s">
        <v>393</v>
      </c>
      <c r="J33" s="65">
        <v>2.85</v>
      </c>
      <c r="K33" t="s">
        <v>101</v>
      </c>
      <c r="L33" s="66">
        <v>4.3400000000000001E-2</v>
      </c>
      <c r="M33" s="66">
        <v>1.5100000000000001E-2</v>
      </c>
      <c r="N33" s="65">
        <v>1.65</v>
      </c>
      <c r="O33" s="65">
        <v>107.8</v>
      </c>
      <c r="P33" s="65">
        <v>4.0000000000000003E-5</v>
      </c>
      <c r="Q33" s="65">
        <v>1.8186999999999999E-3</v>
      </c>
      <c r="R33" s="66">
        <v>0</v>
      </c>
      <c r="S33" s="66">
        <v>0</v>
      </c>
      <c r="T33" s="66">
        <v>0</v>
      </c>
    </row>
    <row r="34" spans="1:20">
      <c r="A34" t="s">
        <v>394</v>
      </c>
      <c r="B34" t="s">
        <v>395</v>
      </c>
      <c r="C34" t="s">
        <v>99</v>
      </c>
      <c r="D34" t="s">
        <v>122</v>
      </c>
      <c r="E34" t="s">
        <v>396</v>
      </c>
      <c r="F34" t="s">
        <v>354</v>
      </c>
      <c r="G34" t="s">
        <v>397</v>
      </c>
      <c r="H34" t="s">
        <v>208</v>
      </c>
      <c r="I34" t="s">
        <v>398</v>
      </c>
      <c r="J34" s="65">
        <v>3.63</v>
      </c>
      <c r="K34" t="s">
        <v>101</v>
      </c>
      <c r="L34" s="66">
        <v>2.6499999999999999E-2</v>
      </c>
      <c r="M34" s="66">
        <v>8.5000000000000006E-2</v>
      </c>
      <c r="N34" s="65">
        <v>113641.8</v>
      </c>
      <c r="O34" s="65">
        <v>81.260000000000005</v>
      </c>
      <c r="P34" s="65">
        <v>0</v>
      </c>
      <c r="Q34" s="65">
        <v>92.345326679999999</v>
      </c>
      <c r="R34" s="66">
        <v>8.0000000000000004E-4</v>
      </c>
      <c r="S34" s="66">
        <v>5.0000000000000001E-4</v>
      </c>
      <c r="T34" s="66">
        <v>0</v>
      </c>
    </row>
    <row r="35" spans="1:20">
      <c r="A35" s="67" t="s">
        <v>259</v>
      </c>
      <c r="B35" s="14"/>
      <c r="C35" s="14"/>
      <c r="D35" s="14"/>
      <c r="E35" s="14"/>
      <c r="J35" s="69">
        <v>3.96</v>
      </c>
      <c r="M35" s="68">
        <v>1.9199999999999998E-2</v>
      </c>
      <c r="N35" s="69">
        <v>95837132.040000007</v>
      </c>
      <c r="P35" s="69">
        <v>0</v>
      </c>
      <c r="Q35" s="69">
        <v>100009.63512055</v>
      </c>
      <c r="S35" s="68">
        <v>0.5645</v>
      </c>
      <c r="T35" s="68">
        <v>4.3099999999999999E-2</v>
      </c>
    </row>
    <row r="36" spans="1:20">
      <c r="A36" t="s">
        <v>399</v>
      </c>
      <c r="B36" t="s">
        <v>400</v>
      </c>
      <c r="C36" t="s">
        <v>99</v>
      </c>
      <c r="D36" t="s">
        <v>122</v>
      </c>
      <c r="E36" t="s">
        <v>401</v>
      </c>
      <c r="F36" t="s">
        <v>307</v>
      </c>
      <c r="G36" t="s">
        <v>207</v>
      </c>
      <c r="H36" t="s">
        <v>208</v>
      </c>
      <c r="I36" t="s">
        <v>402</v>
      </c>
      <c r="J36" s="65">
        <v>2.13</v>
      </c>
      <c r="K36" t="s">
        <v>101</v>
      </c>
      <c r="L36" s="66">
        <v>1.8700000000000001E-2</v>
      </c>
      <c r="M36" s="66">
        <v>5.8999999999999999E-3</v>
      </c>
      <c r="N36" s="65">
        <v>9635331</v>
      </c>
      <c r="O36" s="65">
        <v>104.28</v>
      </c>
      <c r="P36" s="65">
        <v>0</v>
      </c>
      <c r="Q36" s="65">
        <v>10047.7231668</v>
      </c>
      <c r="R36" s="66">
        <v>7.0000000000000001E-3</v>
      </c>
      <c r="S36" s="66">
        <v>5.67E-2</v>
      </c>
      <c r="T36" s="66">
        <v>4.3E-3</v>
      </c>
    </row>
    <row r="37" spans="1:20">
      <c r="A37" t="s">
        <v>403</v>
      </c>
      <c r="B37" t="s">
        <v>404</v>
      </c>
      <c r="C37" t="s">
        <v>99</v>
      </c>
      <c r="D37" t="s">
        <v>122</v>
      </c>
      <c r="E37" t="s">
        <v>405</v>
      </c>
      <c r="F37" t="s">
        <v>307</v>
      </c>
      <c r="G37" t="s">
        <v>207</v>
      </c>
      <c r="H37" t="s">
        <v>208</v>
      </c>
      <c r="I37" t="s">
        <v>406</v>
      </c>
      <c r="J37" s="65">
        <v>3.36</v>
      </c>
      <c r="K37" t="s">
        <v>101</v>
      </c>
      <c r="L37" s="66">
        <v>3.0099999999999998E-2</v>
      </c>
      <c r="M37" s="66">
        <v>7.1999999999999998E-3</v>
      </c>
      <c r="N37" s="65">
        <v>2851294</v>
      </c>
      <c r="O37" s="65">
        <v>107.89</v>
      </c>
      <c r="P37" s="65">
        <v>0</v>
      </c>
      <c r="Q37" s="65">
        <v>3076.2610966000002</v>
      </c>
      <c r="R37" s="66">
        <v>2.5000000000000001E-3</v>
      </c>
      <c r="S37" s="66">
        <v>1.7399999999999999E-2</v>
      </c>
      <c r="T37" s="66">
        <v>1.2999999999999999E-3</v>
      </c>
    </row>
    <row r="38" spans="1:20">
      <c r="A38" t="s">
        <v>407</v>
      </c>
      <c r="B38" t="s">
        <v>408</v>
      </c>
      <c r="C38" t="s">
        <v>99</v>
      </c>
      <c r="D38" t="s">
        <v>122</v>
      </c>
      <c r="E38" t="s">
        <v>409</v>
      </c>
      <c r="F38" t="s">
        <v>410</v>
      </c>
      <c r="G38" t="s">
        <v>327</v>
      </c>
      <c r="H38" t="s">
        <v>208</v>
      </c>
      <c r="I38" t="s">
        <v>316</v>
      </c>
      <c r="J38" s="65">
        <v>1.82</v>
      </c>
      <c r="K38" t="s">
        <v>101</v>
      </c>
      <c r="L38" s="66">
        <v>4.4999999999999998E-2</v>
      </c>
      <c r="M38" s="66">
        <v>5.1000000000000004E-3</v>
      </c>
      <c r="N38" s="65">
        <v>2421136.2200000002</v>
      </c>
      <c r="O38" s="65">
        <v>107.4</v>
      </c>
      <c r="P38" s="65">
        <v>0</v>
      </c>
      <c r="Q38" s="65">
        <v>2600.3003002800001</v>
      </c>
      <c r="R38" s="66">
        <v>1.41E-2</v>
      </c>
      <c r="S38" s="66">
        <v>1.47E-2</v>
      </c>
      <c r="T38" s="66">
        <v>1.1000000000000001E-3</v>
      </c>
    </row>
    <row r="39" spans="1:20">
      <c r="A39" t="s">
        <v>411</v>
      </c>
      <c r="B39" t="s">
        <v>412</v>
      </c>
      <c r="C39" t="s">
        <v>99</v>
      </c>
      <c r="D39" t="s">
        <v>122</v>
      </c>
      <c r="E39" t="s">
        <v>413</v>
      </c>
      <c r="F39" t="s">
        <v>127</v>
      </c>
      <c r="G39" t="s">
        <v>338</v>
      </c>
      <c r="H39" t="s">
        <v>149</v>
      </c>
      <c r="I39" t="s">
        <v>363</v>
      </c>
      <c r="J39" s="65">
        <v>1.89</v>
      </c>
      <c r="K39" t="s">
        <v>101</v>
      </c>
      <c r="L39" s="66">
        <v>1.49E-2</v>
      </c>
      <c r="M39" s="66">
        <v>6.1999999999999998E-3</v>
      </c>
      <c r="N39" s="65">
        <v>76555.62</v>
      </c>
      <c r="O39" s="65">
        <v>102.15</v>
      </c>
      <c r="P39" s="65">
        <v>0</v>
      </c>
      <c r="Q39" s="65">
        <v>78.201565830000007</v>
      </c>
      <c r="R39" s="66">
        <v>1E-4</v>
      </c>
      <c r="S39" s="66">
        <v>4.0000000000000002E-4</v>
      </c>
      <c r="T39" s="66">
        <v>0</v>
      </c>
    </row>
    <row r="40" spans="1:20">
      <c r="A40" t="s">
        <v>414</v>
      </c>
      <c r="B40" t="s">
        <v>415</v>
      </c>
      <c r="C40" t="s">
        <v>99</v>
      </c>
      <c r="D40" t="s">
        <v>122</v>
      </c>
      <c r="E40" t="s">
        <v>416</v>
      </c>
      <c r="F40" t="s">
        <v>346</v>
      </c>
      <c r="G40" t="s">
        <v>332</v>
      </c>
      <c r="H40" t="s">
        <v>208</v>
      </c>
      <c r="I40" t="s">
        <v>417</v>
      </c>
      <c r="J40" s="65">
        <v>1.97</v>
      </c>
      <c r="K40" t="s">
        <v>101</v>
      </c>
      <c r="L40" s="66">
        <v>2.4500000000000001E-2</v>
      </c>
      <c r="M40" s="66">
        <v>8.6E-3</v>
      </c>
      <c r="N40" s="65">
        <v>6539482</v>
      </c>
      <c r="O40" s="65">
        <v>103.14</v>
      </c>
      <c r="P40" s="65">
        <v>0</v>
      </c>
      <c r="Q40" s="65">
        <v>6744.8217347999998</v>
      </c>
      <c r="R40" s="66">
        <v>4.1999999999999997E-3</v>
      </c>
      <c r="S40" s="66">
        <v>3.8100000000000002E-2</v>
      </c>
      <c r="T40" s="66">
        <v>2.8999999999999998E-3</v>
      </c>
    </row>
    <row r="41" spans="1:20">
      <c r="A41" t="s">
        <v>418</v>
      </c>
      <c r="B41" t="s">
        <v>419</v>
      </c>
      <c r="C41" t="s">
        <v>99</v>
      </c>
      <c r="D41" t="s">
        <v>122</v>
      </c>
      <c r="E41" t="s">
        <v>420</v>
      </c>
      <c r="F41" t="s">
        <v>421</v>
      </c>
      <c r="G41" t="s">
        <v>338</v>
      </c>
      <c r="H41" t="s">
        <v>149</v>
      </c>
      <c r="I41" t="s">
        <v>333</v>
      </c>
      <c r="J41" s="65">
        <v>2.4</v>
      </c>
      <c r="K41" t="s">
        <v>101</v>
      </c>
      <c r="L41" s="66">
        <v>3.39E-2</v>
      </c>
      <c r="M41" s="66">
        <v>1.2800000000000001E-2</v>
      </c>
      <c r="N41" s="65">
        <v>5486363</v>
      </c>
      <c r="O41" s="65">
        <v>106.86</v>
      </c>
      <c r="P41" s="65">
        <v>0</v>
      </c>
      <c r="Q41" s="65">
        <v>5862.7275018</v>
      </c>
      <c r="R41" s="66">
        <v>7.7000000000000002E-3</v>
      </c>
      <c r="S41" s="66">
        <v>3.3099999999999997E-2</v>
      </c>
      <c r="T41" s="66">
        <v>2.5000000000000001E-3</v>
      </c>
    </row>
    <row r="42" spans="1:20">
      <c r="A42" t="s">
        <v>422</v>
      </c>
      <c r="B42" t="s">
        <v>423</v>
      </c>
      <c r="C42" t="s">
        <v>99</v>
      </c>
      <c r="D42" t="s">
        <v>122</v>
      </c>
      <c r="E42" t="s">
        <v>424</v>
      </c>
      <c r="F42" t="s">
        <v>354</v>
      </c>
      <c r="G42" t="s">
        <v>338</v>
      </c>
      <c r="H42" t="s">
        <v>149</v>
      </c>
      <c r="I42" t="s">
        <v>381</v>
      </c>
      <c r="J42" s="65">
        <v>6.51</v>
      </c>
      <c r="K42" t="s">
        <v>101</v>
      </c>
      <c r="L42" s="66">
        <v>3.6900000000000002E-2</v>
      </c>
      <c r="M42" s="66">
        <v>2.2700000000000001E-2</v>
      </c>
      <c r="N42" s="65">
        <v>2152239.7200000002</v>
      </c>
      <c r="O42" s="65">
        <v>110.19</v>
      </c>
      <c r="P42" s="65">
        <v>0</v>
      </c>
      <c r="Q42" s="65">
        <v>2371.5529474680002</v>
      </c>
      <c r="R42" s="66">
        <v>6.7000000000000002E-3</v>
      </c>
      <c r="S42" s="66">
        <v>1.34E-2</v>
      </c>
      <c r="T42" s="66">
        <v>1E-3</v>
      </c>
    </row>
    <row r="43" spans="1:20">
      <c r="A43" t="s">
        <v>425</v>
      </c>
      <c r="B43" t="s">
        <v>426</v>
      </c>
      <c r="C43" t="s">
        <v>99</v>
      </c>
      <c r="D43" t="s">
        <v>122</v>
      </c>
      <c r="E43" t="s">
        <v>427</v>
      </c>
      <c r="F43" t="s">
        <v>428</v>
      </c>
      <c r="G43" t="s">
        <v>332</v>
      </c>
      <c r="H43" t="s">
        <v>208</v>
      </c>
      <c r="I43" t="s">
        <v>333</v>
      </c>
      <c r="J43" s="65">
        <v>2.14</v>
      </c>
      <c r="K43" t="s">
        <v>101</v>
      </c>
      <c r="L43" s="66">
        <v>1.0500000000000001E-2</v>
      </c>
      <c r="M43" s="66">
        <v>7.3000000000000001E-3</v>
      </c>
      <c r="N43" s="65">
        <v>2200000</v>
      </c>
      <c r="O43" s="65">
        <v>101.04</v>
      </c>
      <c r="P43" s="65">
        <v>0</v>
      </c>
      <c r="Q43" s="65">
        <v>2222.88</v>
      </c>
      <c r="R43" s="66">
        <v>4.7000000000000002E-3</v>
      </c>
      <c r="S43" s="66">
        <v>1.2500000000000001E-2</v>
      </c>
      <c r="T43" s="66">
        <v>1E-3</v>
      </c>
    </row>
    <row r="44" spans="1:20">
      <c r="A44" t="s">
        <v>429</v>
      </c>
      <c r="B44" t="s">
        <v>430</v>
      </c>
      <c r="C44" t="s">
        <v>99</v>
      </c>
      <c r="D44" t="s">
        <v>122</v>
      </c>
      <c r="E44" t="s">
        <v>431</v>
      </c>
      <c r="F44" t="s">
        <v>322</v>
      </c>
      <c r="G44" t="s">
        <v>347</v>
      </c>
      <c r="H44" t="s">
        <v>208</v>
      </c>
      <c r="I44" t="s">
        <v>432</v>
      </c>
      <c r="J44" s="65">
        <v>6.63</v>
      </c>
      <c r="K44" t="s">
        <v>101</v>
      </c>
      <c r="L44" s="66">
        <v>2.41E-2</v>
      </c>
      <c r="M44" s="66">
        <v>2.2599999999999999E-2</v>
      </c>
      <c r="N44" s="65">
        <v>4071000</v>
      </c>
      <c r="O44" s="65">
        <v>102.4</v>
      </c>
      <c r="P44" s="65">
        <v>0</v>
      </c>
      <c r="Q44" s="65">
        <v>4168.7039999999997</v>
      </c>
      <c r="R44" s="66">
        <v>1.0200000000000001E-2</v>
      </c>
      <c r="S44" s="66">
        <v>2.35E-2</v>
      </c>
      <c r="T44" s="66">
        <v>1.8E-3</v>
      </c>
    </row>
    <row r="45" spans="1:20">
      <c r="A45" t="s">
        <v>433</v>
      </c>
      <c r="B45" t="s">
        <v>434</v>
      </c>
      <c r="C45" t="s">
        <v>99</v>
      </c>
      <c r="D45" t="s">
        <v>122</v>
      </c>
      <c r="E45" t="s">
        <v>435</v>
      </c>
      <c r="F45" t="s">
        <v>131</v>
      </c>
      <c r="G45" t="s">
        <v>347</v>
      </c>
      <c r="H45" t="s">
        <v>208</v>
      </c>
      <c r="I45" t="s">
        <v>376</v>
      </c>
      <c r="J45" s="65">
        <v>3.71</v>
      </c>
      <c r="K45" t="s">
        <v>101</v>
      </c>
      <c r="L45" s="66">
        <v>3.6499999999999998E-2</v>
      </c>
      <c r="M45" s="66">
        <v>1.1900000000000001E-2</v>
      </c>
      <c r="N45" s="65">
        <v>54877</v>
      </c>
      <c r="O45" s="65">
        <v>110.73</v>
      </c>
      <c r="P45" s="65">
        <v>0</v>
      </c>
      <c r="Q45" s="65">
        <v>60.7653021</v>
      </c>
      <c r="R45" s="66">
        <v>0</v>
      </c>
      <c r="S45" s="66">
        <v>2.9999999999999997E-4</v>
      </c>
      <c r="T45" s="66">
        <v>0</v>
      </c>
    </row>
    <row r="46" spans="1:20">
      <c r="A46" t="s">
        <v>436</v>
      </c>
      <c r="B46" t="s">
        <v>437</v>
      </c>
      <c r="C46" t="s">
        <v>99</v>
      </c>
      <c r="D46" t="s">
        <v>122</v>
      </c>
      <c r="E46" t="s">
        <v>435</v>
      </c>
      <c r="F46" t="s">
        <v>131</v>
      </c>
      <c r="G46" t="s">
        <v>347</v>
      </c>
      <c r="H46" t="s">
        <v>208</v>
      </c>
      <c r="I46" t="s">
        <v>438</v>
      </c>
      <c r="J46" s="65">
        <v>6.84</v>
      </c>
      <c r="K46" t="s">
        <v>101</v>
      </c>
      <c r="L46" s="66">
        <v>3.2000000000000001E-2</v>
      </c>
      <c r="M46" s="66">
        <v>1.78E-2</v>
      </c>
      <c r="N46" s="65">
        <v>3590843</v>
      </c>
      <c r="O46" s="65">
        <v>111.19</v>
      </c>
      <c r="P46" s="65">
        <v>0</v>
      </c>
      <c r="Q46" s="65">
        <v>3992.6583317</v>
      </c>
      <c r="R46" s="66">
        <v>4.3E-3</v>
      </c>
      <c r="S46" s="66">
        <v>2.2499999999999999E-2</v>
      </c>
      <c r="T46" s="66">
        <v>1.6999999999999999E-3</v>
      </c>
    </row>
    <row r="47" spans="1:20">
      <c r="A47" t="s">
        <v>439</v>
      </c>
      <c r="B47" t="s">
        <v>440</v>
      </c>
      <c r="C47" t="s">
        <v>99</v>
      </c>
      <c r="D47" t="s">
        <v>122</v>
      </c>
      <c r="E47" t="s">
        <v>441</v>
      </c>
      <c r="F47" t="s">
        <v>421</v>
      </c>
      <c r="G47" t="s">
        <v>347</v>
      </c>
      <c r="H47" t="s">
        <v>208</v>
      </c>
      <c r="I47" t="s">
        <v>442</v>
      </c>
      <c r="J47" s="65">
        <v>8.89</v>
      </c>
      <c r="K47" t="s">
        <v>101</v>
      </c>
      <c r="L47" s="66">
        <v>3.0499999999999999E-2</v>
      </c>
      <c r="M47" s="66">
        <v>2.1000000000000001E-2</v>
      </c>
      <c r="N47" s="65">
        <v>4819180</v>
      </c>
      <c r="O47" s="65">
        <v>109.61</v>
      </c>
      <c r="P47" s="65">
        <v>0</v>
      </c>
      <c r="Q47" s="65">
        <v>5282.3031979999996</v>
      </c>
      <c r="R47" s="66">
        <v>6.6E-3</v>
      </c>
      <c r="S47" s="66">
        <v>2.98E-2</v>
      </c>
      <c r="T47" s="66">
        <v>2.3E-3</v>
      </c>
    </row>
    <row r="48" spans="1:20">
      <c r="A48" t="s">
        <v>443</v>
      </c>
      <c r="B48" t="s">
        <v>444</v>
      </c>
      <c r="C48" t="s">
        <v>99</v>
      </c>
      <c r="D48" t="s">
        <v>122</v>
      </c>
      <c r="E48" t="s">
        <v>445</v>
      </c>
      <c r="F48" t="s">
        <v>421</v>
      </c>
      <c r="G48" t="s">
        <v>366</v>
      </c>
      <c r="H48" t="s">
        <v>149</v>
      </c>
      <c r="I48" t="s">
        <v>241</v>
      </c>
      <c r="J48" s="65">
        <v>3.59</v>
      </c>
      <c r="K48" t="s">
        <v>101</v>
      </c>
      <c r="L48" s="66">
        <v>3.9199999999999999E-2</v>
      </c>
      <c r="M48" s="66">
        <v>1.3599999999999999E-2</v>
      </c>
      <c r="N48" s="65">
        <v>2967333</v>
      </c>
      <c r="O48" s="65">
        <v>110.2</v>
      </c>
      <c r="P48" s="65">
        <v>0</v>
      </c>
      <c r="Q48" s="65">
        <v>3270.0009660000001</v>
      </c>
      <c r="R48" s="66">
        <v>3.0999999999999999E-3</v>
      </c>
      <c r="S48" s="66">
        <v>1.8499999999999999E-2</v>
      </c>
      <c r="T48" s="66">
        <v>1.4E-3</v>
      </c>
    </row>
    <row r="49" spans="1:20">
      <c r="A49" t="s">
        <v>446</v>
      </c>
      <c r="B49" t="s">
        <v>447</v>
      </c>
      <c r="C49" t="s">
        <v>99</v>
      </c>
      <c r="D49" t="s">
        <v>122</v>
      </c>
      <c r="E49" t="s">
        <v>448</v>
      </c>
      <c r="F49" t="s">
        <v>322</v>
      </c>
      <c r="G49" t="s">
        <v>347</v>
      </c>
      <c r="H49" t="s">
        <v>208</v>
      </c>
      <c r="I49" t="s">
        <v>241</v>
      </c>
      <c r="J49" s="65">
        <v>3.6</v>
      </c>
      <c r="K49" t="s">
        <v>101</v>
      </c>
      <c r="L49" s="66">
        <v>3.5000000000000003E-2</v>
      </c>
      <c r="M49" s="66">
        <v>1.7100000000000001E-2</v>
      </c>
      <c r="N49" s="65">
        <v>2888857.38</v>
      </c>
      <c r="O49" s="65">
        <v>107.5</v>
      </c>
      <c r="P49" s="65">
        <v>0</v>
      </c>
      <c r="Q49" s="65">
        <v>3105.5216835000001</v>
      </c>
      <c r="R49" s="66">
        <v>2.8999999999999998E-3</v>
      </c>
      <c r="S49" s="66">
        <v>1.7500000000000002E-2</v>
      </c>
      <c r="T49" s="66">
        <v>1.2999999999999999E-3</v>
      </c>
    </row>
    <row r="50" spans="1:20">
      <c r="A50" t="s">
        <v>449</v>
      </c>
      <c r="B50" t="s">
        <v>450</v>
      </c>
      <c r="C50" t="s">
        <v>99</v>
      </c>
      <c r="D50" t="s">
        <v>122</v>
      </c>
      <c r="E50" t="s">
        <v>370</v>
      </c>
      <c r="F50" t="s">
        <v>337</v>
      </c>
      <c r="G50" t="s">
        <v>347</v>
      </c>
      <c r="H50" t="s">
        <v>208</v>
      </c>
      <c r="I50" t="s">
        <v>451</v>
      </c>
      <c r="J50" s="65">
        <v>7.34</v>
      </c>
      <c r="K50" t="s">
        <v>101</v>
      </c>
      <c r="L50" s="66">
        <v>2.4299999999999999E-2</v>
      </c>
      <c r="M50" s="66">
        <v>1.9800000000000002E-2</v>
      </c>
      <c r="N50" s="65">
        <v>2023842</v>
      </c>
      <c r="O50" s="65">
        <v>104.99</v>
      </c>
      <c r="P50" s="65">
        <v>0</v>
      </c>
      <c r="Q50" s="65">
        <v>2124.8317158</v>
      </c>
      <c r="R50" s="66">
        <v>2.3E-3</v>
      </c>
      <c r="S50" s="66">
        <v>1.2E-2</v>
      </c>
      <c r="T50" s="66">
        <v>8.9999999999999998E-4</v>
      </c>
    </row>
    <row r="51" spans="1:20">
      <c r="A51" t="s">
        <v>452</v>
      </c>
      <c r="B51" t="s">
        <v>453</v>
      </c>
      <c r="C51" t="s">
        <v>99</v>
      </c>
      <c r="D51" t="s">
        <v>122</v>
      </c>
      <c r="E51" t="s">
        <v>454</v>
      </c>
      <c r="F51" t="s">
        <v>421</v>
      </c>
      <c r="G51" t="s">
        <v>347</v>
      </c>
      <c r="H51" t="s">
        <v>208</v>
      </c>
      <c r="I51" t="s">
        <v>333</v>
      </c>
      <c r="J51" s="65">
        <v>2.2599999999999998</v>
      </c>
      <c r="K51" t="s">
        <v>101</v>
      </c>
      <c r="L51" s="66">
        <v>3.0499999999999999E-2</v>
      </c>
      <c r="M51" s="66">
        <v>1.03E-2</v>
      </c>
      <c r="N51" s="65">
        <v>3358125</v>
      </c>
      <c r="O51" s="65">
        <v>105.15</v>
      </c>
      <c r="P51" s="65">
        <v>0</v>
      </c>
      <c r="Q51" s="65">
        <v>3531.0684375000001</v>
      </c>
      <c r="R51" s="66">
        <v>8.2000000000000007E-3</v>
      </c>
      <c r="S51" s="66">
        <v>1.9900000000000001E-2</v>
      </c>
      <c r="T51" s="66">
        <v>1.5E-3</v>
      </c>
    </row>
    <row r="52" spans="1:20">
      <c r="A52" t="s">
        <v>455</v>
      </c>
      <c r="B52" t="s">
        <v>456</v>
      </c>
      <c r="C52" t="s">
        <v>99</v>
      </c>
      <c r="D52" t="s">
        <v>122</v>
      </c>
      <c r="E52" t="s">
        <v>457</v>
      </c>
      <c r="F52" t="s">
        <v>127</v>
      </c>
      <c r="G52" t="s">
        <v>375</v>
      </c>
      <c r="H52" t="s">
        <v>208</v>
      </c>
      <c r="I52" t="s">
        <v>398</v>
      </c>
      <c r="J52" s="65">
        <v>3.27</v>
      </c>
      <c r="K52" t="s">
        <v>101</v>
      </c>
      <c r="L52" s="66">
        <v>4.7500000000000001E-2</v>
      </c>
      <c r="M52" s="66">
        <v>5.7500000000000002E-2</v>
      </c>
      <c r="N52" s="65">
        <v>158400</v>
      </c>
      <c r="O52" s="65">
        <v>97.22</v>
      </c>
      <c r="P52" s="65">
        <v>0</v>
      </c>
      <c r="Q52" s="65">
        <v>153.99647999999999</v>
      </c>
      <c r="R52" s="66">
        <v>2.9999999999999997E-4</v>
      </c>
      <c r="S52" s="66">
        <v>8.9999999999999998E-4</v>
      </c>
      <c r="T52" s="66">
        <v>1E-4</v>
      </c>
    </row>
    <row r="53" spans="1:20">
      <c r="A53" t="s">
        <v>458</v>
      </c>
      <c r="B53" t="s">
        <v>459</v>
      </c>
      <c r="C53" t="s">
        <v>99</v>
      </c>
      <c r="D53" t="s">
        <v>122</v>
      </c>
      <c r="E53" t="s">
        <v>460</v>
      </c>
      <c r="F53" t="s">
        <v>392</v>
      </c>
      <c r="G53" t="s">
        <v>461</v>
      </c>
      <c r="H53" t="s">
        <v>149</v>
      </c>
      <c r="I53" t="s">
        <v>462</v>
      </c>
      <c r="J53" s="65">
        <v>3.18</v>
      </c>
      <c r="K53" t="s">
        <v>101</v>
      </c>
      <c r="L53" s="66">
        <v>4.1700000000000001E-2</v>
      </c>
      <c r="M53" s="66">
        <v>2.0400000000000001E-2</v>
      </c>
      <c r="N53" s="65">
        <v>2995743</v>
      </c>
      <c r="O53" s="65">
        <v>108.02</v>
      </c>
      <c r="P53" s="65">
        <v>0</v>
      </c>
      <c r="Q53" s="65">
        <v>3236.0015886000001</v>
      </c>
      <c r="R53" s="66">
        <v>8.6E-3</v>
      </c>
      <c r="S53" s="66">
        <v>1.83E-2</v>
      </c>
      <c r="T53" s="66">
        <v>1.4E-3</v>
      </c>
    </row>
    <row r="54" spans="1:20">
      <c r="A54" t="s">
        <v>463</v>
      </c>
      <c r="B54" t="s">
        <v>464</v>
      </c>
      <c r="C54" t="s">
        <v>99</v>
      </c>
      <c r="D54" t="s">
        <v>122</v>
      </c>
      <c r="E54" t="s">
        <v>460</v>
      </c>
      <c r="F54" t="s">
        <v>392</v>
      </c>
      <c r="G54" t="s">
        <v>461</v>
      </c>
      <c r="H54" t="s">
        <v>149</v>
      </c>
      <c r="I54" t="s">
        <v>465</v>
      </c>
      <c r="J54" s="65">
        <v>5.1100000000000003</v>
      </c>
      <c r="K54" t="s">
        <v>101</v>
      </c>
      <c r="L54" s="66">
        <v>2.58E-2</v>
      </c>
      <c r="M54" s="66">
        <v>2.3300000000000001E-2</v>
      </c>
      <c r="N54" s="65">
        <v>3030769</v>
      </c>
      <c r="O54" s="65">
        <v>101.49</v>
      </c>
      <c r="P54" s="65">
        <v>0</v>
      </c>
      <c r="Q54" s="65">
        <v>3075.9274581</v>
      </c>
      <c r="R54" s="66">
        <v>1.44E-2</v>
      </c>
      <c r="S54" s="66">
        <v>1.7399999999999999E-2</v>
      </c>
      <c r="T54" s="66">
        <v>1.2999999999999999E-3</v>
      </c>
    </row>
    <row r="55" spans="1:20">
      <c r="A55" t="s">
        <v>466</v>
      </c>
      <c r="B55" t="s">
        <v>467</v>
      </c>
      <c r="C55" t="s">
        <v>99</v>
      </c>
      <c r="D55" t="s">
        <v>122</v>
      </c>
      <c r="E55" t="s">
        <v>468</v>
      </c>
      <c r="F55" t="s">
        <v>111</v>
      </c>
      <c r="G55" t="s">
        <v>461</v>
      </c>
      <c r="H55" t="s">
        <v>149</v>
      </c>
      <c r="I55" t="s">
        <v>363</v>
      </c>
      <c r="J55" s="65">
        <v>3.84</v>
      </c>
      <c r="K55" t="s">
        <v>101</v>
      </c>
      <c r="L55" s="66">
        <v>1.8599999999999998E-2</v>
      </c>
      <c r="M55" s="66">
        <v>1.7600000000000001E-2</v>
      </c>
      <c r="N55" s="65">
        <v>72282</v>
      </c>
      <c r="O55" s="65">
        <v>102</v>
      </c>
      <c r="P55" s="65">
        <v>0</v>
      </c>
      <c r="Q55" s="65">
        <v>73.727639999999994</v>
      </c>
      <c r="R55" s="66">
        <v>5.9999999999999995E-4</v>
      </c>
      <c r="S55" s="66">
        <v>4.0000000000000002E-4</v>
      </c>
      <c r="T55" s="66">
        <v>0</v>
      </c>
    </row>
    <row r="56" spans="1:20">
      <c r="A56" t="s">
        <v>469</v>
      </c>
      <c r="B56" t="s">
        <v>470</v>
      </c>
      <c r="C56" t="s">
        <v>99</v>
      </c>
      <c r="D56" t="s">
        <v>122</v>
      </c>
      <c r="E56" t="s">
        <v>471</v>
      </c>
      <c r="F56" t="s">
        <v>131</v>
      </c>
      <c r="G56" t="s">
        <v>375</v>
      </c>
      <c r="H56" t="s">
        <v>208</v>
      </c>
      <c r="I56" t="s">
        <v>381</v>
      </c>
      <c r="J56" s="65">
        <v>2.1800000000000002</v>
      </c>
      <c r="K56" t="s">
        <v>101</v>
      </c>
      <c r="L56" s="66">
        <v>2.1600000000000001E-2</v>
      </c>
      <c r="M56" s="66">
        <v>1.12E-2</v>
      </c>
      <c r="N56" s="65">
        <v>390950.52</v>
      </c>
      <c r="O56" s="65">
        <v>102.86</v>
      </c>
      <c r="P56" s="65">
        <v>0</v>
      </c>
      <c r="Q56" s="65">
        <v>402.131704872</v>
      </c>
      <c r="R56" s="66">
        <v>8.0000000000000004E-4</v>
      </c>
      <c r="S56" s="66">
        <v>2.3E-3</v>
      </c>
      <c r="T56" s="66">
        <v>2.0000000000000001E-4</v>
      </c>
    </row>
    <row r="57" spans="1:20">
      <c r="A57" t="s">
        <v>472</v>
      </c>
      <c r="B57" t="s">
        <v>473</v>
      </c>
      <c r="C57" t="s">
        <v>99</v>
      </c>
      <c r="D57" t="s">
        <v>122</v>
      </c>
      <c r="E57" t="s">
        <v>471</v>
      </c>
      <c r="F57" t="s">
        <v>131</v>
      </c>
      <c r="G57" t="s">
        <v>375</v>
      </c>
      <c r="H57" t="s">
        <v>208</v>
      </c>
      <c r="I57" t="s">
        <v>474</v>
      </c>
      <c r="J57" s="65">
        <v>4.7300000000000004</v>
      </c>
      <c r="K57" t="s">
        <v>101</v>
      </c>
      <c r="L57" s="66">
        <v>0.04</v>
      </c>
      <c r="M57" s="66">
        <v>1.8599999999999998E-2</v>
      </c>
      <c r="N57" s="65">
        <v>2108126</v>
      </c>
      <c r="O57" s="65">
        <v>111.39</v>
      </c>
      <c r="P57" s="65">
        <v>0</v>
      </c>
      <c r="Q57" s="65">
        <v>2348.2415513999999</v>
      </c>
      <c r="R57" s="66">
        <v>2.8E-3</v>
      </c>
      <c r="S57" s="66">
        <v>1.3299999999999999E-2</v>
      </c>
      <c r="T57" s="66">
        <v>1E-3</v>
      </c>
    </row>
    <row r="58" spans="1:20">
      <c r="A58" t="s">
        <v>475</v>
      </c>
      <c r="B58" t="s">
        <v>476</v>
      </c>
      <c r="C58" t="s">
        <v>99</v>
      </c>
      <c r="D58" t="s">
        <v>122</v>
      </c>
      <c r="E58" t="s">
        <v>477</v>
      </c>
      <c r="F58" t="s">
        <v>478</v>
      </c>
      <c r="G58" t="s">
        <v>461</v>
      </c>
      <c r="H58" t="s">
        <v>149</v>
      </c>
      <c r="I58" t="s">
        <v>479</v>
      </c>
      <c r="J58" s="65">
        <v>3.05</v>
      </c>
      <c r="K58" t="s">
        <v>101</v>
      </c>
      <c r="L58" s="66">
        <v>2.75E-2</v>
      </c>
      <c r="M58" s="66">
        <v>1.8200000000000001E-2</v>
      </c>
      <c r="N58" s="65">
        <v>2215478.31</v>
      </c>
      <c r="O58" s="65">
        <v>103.08</v>
      </c>
      <c r="P58" s="65">
        <v>0</v>
      </c>
      <c r="Q58" s="65">
        <v>2283.7150419479999</v>
      </c>
      <c r="R58" s="66">
        <v>5.8999999999999999E-3</v>
      </c>
      <c r="S58" s="66">
        <v>1.29E-2</v>
      </c>
      <c r="T58" s="66">
        <v>1E-3</v>
      </c>
    </row>
    <row r="59" spans="1:20">
      <c r="A59" t="s">
        <v>480</v>
      </c>
      <c r="B59" t="s">
        <v>481</v>
      </c>
      <c r="C59" t="s">
        <v>99</v>
      </c>
      <c r="D59" t="s">
        <v>122</v>
      </c>
      <c r="E59" t="s">
        <v>482</v>
      </c>
      <c r="F59" t="s">
        <v>392</v>
      </c>
      <c r="G59" t="s">
        <v>483</v>
      </c>
      <c r="H59" t="s">
        <v>149</v>
      </c>
      <c r="I59" t="s">
        <v>484</v>
      </c>
      <c r="J59" s="65">
        <v>2.63</v>
      </c>
      <c r="K59" t="s">
        <v>101</v>
      </c>
      <c r="L59" s="66">
        <v>3.15E-2</v>
      </c>
      <c r="M59" s="66">
        <v>2.1600000000000001E-2</v>
      </c>
      <c r="N59" s="65">
        <v>1518719.88</v>
      </c>
      <c r="O59" s="65">
        <v>103.42</v>
      </c>
      <c r="P59" s="65">
        <v>0</v>
      </c>
      <c r="Q59" s="65">
        <v>1570.660099896</v>
      </c>
      <c r="R59" s="66">
        <v>5.3E-3</v>
      </c>
      <c r="S59" s="66">
        <v>8.8999999999999999E-3</v>
      </c>
      <c r="T59" s="66">
        <v>6.9999999999999999E-4</v>
      </c>
    </row>
    <row r="60" spans="1:20">
      <c r="A60" t="s">
        <v>485</v>
      </c>
      <c r="B60" t="s">
        <v>486</v>
      </c>
      <c r="C60" t="s">
        <v>99</v>
      </c>
      <c r="D60" t="s">
        <v>122</v>
      </c>
      <c r="E60" t="s">
        <v>482</v>
      </c>
      <c r="F60" t="s">
        <v>392</v>
      </c>
      <c r="G60" t="s">
        <v>483</v>
      </c>
      <c r="H60" t="s">
        <v>149</v>
      </c>
      <c r="I60" t="s">
        <v>487</v>
      </c>
      <c r="J60" s="65">
        <v>3.85</v>
      </c>
      <c r="K60" t="s">
        <v>101</v>
      </c>
      <c r="L60" s="66">
        <v>2.9499999999999998E-2</v>
      </c>
      <c r="M60" s="66">
        <v>2.2800000000000001E-2</v>
      </c>
      <c r="N60" s="65">
        <v>737989</v>
      </c>
      <c r="O60" s="65">
        <v>103.37</v>
      </c>
      <c r="P60" s="65">
        <v>0</v>
      </c>
      <c r="Q60" s="65">
        <v>762.85922930000004</v>
      </c>
      <c r="R60" s="66">
        <v>2.3E-3</v>
      </c>
      <c r="S60" s="66">
        <v>4.3E-3</v>
      </c>
      <c r="T60" s="66">
        <v>2.9999999999999997E-4</v>
      </c>
    </row>
    <row r="61" spans="1:20">
      <c r="A61" t="s">
        <v>488</v>
      </c>
      <c r="B61" t="s">
        <v>489</v>
      </c>
      <c r="C61" t="s">
        <v>99</v>
      </c>
      <c r="D61" t="s">
        <v>122</v>
      </c>
      <c r="E61" t="s">
        <v>490</v>
      </c>
      <c r="F61" t="s">
        <v>124</v>
      </c>
      <c r="G61" t="s">
        <v>380</v>
      </c>
      <c r="H61" t="s">
        <v>208</v>
      </c>
      <c r="I61" t="s">
        <v>491</v>
      </c>
      <c r="J61" s="65">
        <v>5.26</v>
      </c>
      <c r="K61" t="s">
        <v>101</v>
      </c>
      <c r="L61" s="66">
        <v>2.0500000000000001E-2</v>
      </c>
      <c r="M61" s="66">
        <v>1.66E-2</v>
      </c>
      <c r="N61" s="65">
        <v>3038411</v>
      </c>
      <c r="O61" s="65">
        <v>102.42</v>
      </c>
      <c r="P61" s="65">
        <v>0</v>
      </c>
      <c r="Q61" s="65">
        <v>3111.9405462</v>
      </c>
      <c r="R61" s="66">
        <v>7.1000000000000004E-3</v>
      </c>
      <c r="S61" s="66">
        <v>1.7600000000000001E-2</v>
      </c>
      <c r="T61" s="66">
        <v>1.2999999999999999E-3</v>
      </c>
    </row>
    <row r="62" spans="1:20">
      <c r="A62" t="s">
        <v>492</v>
      </c>
      <c r="B62" t="s">
        <v>493</v>
      </c>
      <c r="C62" t="s">
        <v>99</v>
      </c>
      <c r="D62" t="s">
        <v>122</v>
      </c>
      <c r="E62" t="s">
        <v>494</v>
      </c>
      <c r="F62" t="s">
        <v>354</v>
      </c>
      <c r="G62" t="s">
        <v>483</v>
      </c>
      <c r="H62" t="s">
        <v>149</v>
      </c>
      <c r="I62" t="s">
        <v>495</v>
      </c>
      <c r="J62" s="65">
        <v>5.88</v>
      </c>
      <c r="K62" t="s">
        <v>101</v>
      </c>
      <c r="L62" s="66">
        <v>3.2500000000000001E-2</v>
      </c>
      <c r="M62" s="66">
        <v>3.8399999999999997E-2</v>
      </c>
      <c r="N62" s="65">
        <v>4120000</v>
      </c>
      <c r="O62" s="65">
        <v>96.7</v>
      </c>
      <c r="P62" s="65">
        <v>0</v>
      </c>
      <c r="Q62" s="65">
        <v>3984.04</v>
      </c>
      <c r="R62" s="66">
        <v>1.2E-2</v>
      </c>
      <c r="S62" s="66">
        <v>2.2499999999999999E-2</v>
      </c>
      <c r="T62" s="66">
        <v>1.6999999999999999E-3</v>
      </c>
    </row>
    <row r="63" spans="1:20">
      <c r="A63" t="s">
        <v>496</v>
      </c>
      <c r="B63" t="s">
        <v>497</v>
      </c>
      <c r="C63" t="s">
        <v>99</v>
      </c>
      <c r="D63" t="s">
        <v>122</v>
      </c>
      <c r="E63" t="s">
        <v>498</v>
      </c>
      <c r="F63" t="s">
        <v>392</v>
      </c>
      <c r="G63" t="s">
        <v>380</v>
      </c>
      <c r="H63" t="s">
        <v>208</v>
      </c>
      <c r="I63" t="s">
        <v>333</v>
      </c>
      <c r="J63" s="65">
        <v>1.92</v>
      </c>
      <c r="K63" t="s">
        <v>101</v>
      </c>
      <c r="L63" s="66">
        <v>4.2000000000000003E-2</v>
      </c>
      <c r="M63" s="66">
        <v>2.3300000000000001E-2</v>
      </c>
      <c r="N63" s="65">
        <v>1482803.02</v>
      </c>
      <c r="O63" s="65">
        <v>104.67</v>
      </c>
      <c r="P63" s="65">
        <v>0</v>
      </c>
      <c r="Q63" s="65">
        <v>1552.0499210339999</v>
      </c>
      <c r="R63" s="66">
        <v>4.1999999999999997E-3</v>
      </c>
      <c r="S63" s="66">
        <v>8.8000000000000005E-3</v>
      </c>
      <c r="T63" s="66">
        <v>6.9999999999999999E-4</v>
      </c>
    </row>
    <row r="64" spans="1:20">
      <c r="A64" t="s">
        <v>499</v>
      </c>
      <c r="B64" t="s">
        <v>500</v>
      </c>
      <c r="C64" t="s">
        <v>99</v>
      </c>
      <c r="D64" t="s">
        <v>122</v>
      </c>
      <c r="E64" t="s">
        <v>498</v>
      </c>
      <c r="F64" t="s">
        <v>392</v>
      </c>
      <c r="G64" t="s">
        <v>380</v>
      </c>
      <c r="H64" t="s">
        <v>208</v>
      </c>
      <c r="I64" t="s">
        <v>501</v>
      </c>
      <c r="J64" s="65">
        <v>2.98</v>
      </c>
      <c r="K64" t="s">
        <v>101</v>
      </c>
      <c r="L64" s="66">
        <v>3.4200000000000001E-2</v>
      </c>
      <c r="M64" s="66">
        <v>2.2800000000000001E-2</v>
      </c>
      <c r="N64" s="65">
        <v>3155000</v>
      </c>
      <c r="O64" s="65">
        <v>104</v>
      </c>
      <c r="P64" s="65">
        <v>0</v>
      </c>
      <c r="Q64" s="65">
        <v>3281.2</v>
      </c>
      <c r="R64" s="66">
        <v>8.5000000000000006E-3</v>
      </c>
      <c r="S64" s="66">
        <v>1.8499999999999999E-2</v>
      </c>
      <c r="T64" s="66">
        <v>1.4E-3</v>
      </c>
    </row>
    <row r="65" spans="1:20">
      <c r="A65" t="s">
        <v>502</v>
      </c>
      <c r="B65" t="s">
        <v>503</v>
      </c>
      <c r="C65" t="s">
        <v>99</v>
      </c>
      <c r="D65" t="s">
        <v>122</v>
      </c>
      <c r="E65" t="s">
        <v>504</v>
      </c>
      <c r="F65" t="s">
        <v>392</v>
      </c>
      <c r="G65" t="s">
        <v>380</v>
      </c>
      <c r="H65" t="s">
        <v>208</v>
      </c>
      <c r="I65" t="s">
        <v>462</v>
      </c>
      <c r="J65" s="65">
        <v>2.46</v>
      </c>
      <c r="K65" t="s">
        <v>101</v>
      </c>
      <c r="L65" s="66">
        <v>4.2000000000000003E-2</v>
      </c>
      <c r="M65" s="66">
        <v>2.5399999999999999E-2</v>
      </c>
      <c r="N65" s="65">
        <v>421447.5</v>
      </c>
      <c r="O65" s="65">
        <v>105.8</v>
      </c>
      <c r="P65" s="65">
        <v>0</v>
      </c>
      <c r="Q65" s="65">
        <v>445.89145500000001</v>
      </c>
      <c r="R65" s="66">
        <v>6.9999999999999999E-4</v>
      </c>
      <c r="S65" s="66">
        <v>2.5000000000000001E-3</v>
      </c>
      <c r="T65" s="66">
        <v>2.0000000000000001E-4</v>
      </c>
    </row>
    <row r="66" spans="1:20">
      <c r="A66" t="s">
        <v>505</v>
      </c>
      <c r="B66" t="s">
        <v>506</v>
      </c>
      <c r="C66" t="s">
        <v>99</v>
      </c>
      <c r="D66" t="s">
        <v>122</v>
      </c>
      <c r="E66" t="s">
        <v>504</v>
      </c>
      <c r="F66" t="s">
        <v>392</v>
      </c>
      <c r="G66" t="s">
        <v>380</v>
      </c>
      <c r="H66" t="s">
        <v>208</v>
      </c>
      <c r="I66" t="s">
        <v>507</v>
      </c>
      <c r="J66" s="65">
        <v>3.89</v>
      </c>
      <c r="K66" t="s">
        <v>101</v>
      </c>
      <c r="L66" s="66">
        <v>4.2999999999999997E-2</v>
      </c>
      <c r="M66" s="66">
        <v>3.1199999999999999E-2</v>
      </c>
      <c r="N66" s="65">
        <v>2377644.56</v>
      </c>
      <c r="O66" s="65">
        <v>105.61</v>
      </c>
      <c r="P66" s="65">
        <v>0</v>
      </c>
      <c r="Q66" s="65">
        <v>2511.0304198160002</v>
      </c>
      <c r="R66" s="66">
        <v>1.8E-3</v>
      </c>
      <c r="S66" s="66">
        <v>1.4200000000000001E-2</v>
      </c>
      <c r="T66" s="66">
        <v>1.1000000000000001E-3</v>
      </c>
    </row>
    <row r="67" spans="1:20">
      <c r="A67" t="s">
        <v>508</v>
      </c>
      <c r="B67" t="s">
        <v>509</v>
      </c>
      <c r="C67" t="s">
        <v>99</v>
      </c>
      <c r="D67" t="s">
        <v>122</v>
      </c>
      <c r="E67" t="s">
        <v>384</v>
      </c>
      <c r="F67" t="s">
        <v>111</v>
      </c>
      <c r="G67" t="s">
        <v>380</v>
      </c>
      <c r="H67" t="s">
        <v>208</v>
      </c>
      <c r="I67" t="s">
        <v>510</v>
      </c>
      <c r="J67" s="65">
        <v>2.25</v>
      </c>
      <c r="K67" t="s">
        <v>101</v>
      </c>
      <c r="L67" s="66">
        <v>4.1000000000000002E-2</v>
      </c>
      <c r="M67" s="66">
        <v>1.32E-2</v>
      </c>
      <c r="N67" s="65">
        <v>886550.4</v>
      </c>
      <c r="O67" s="65">
        <v>107.77</v>
      </c>
      <c r="P67" s="65">
        <v>0</v>
      </c>
      <c r="Q67" s="65">
        <v>955.43536607999999</v>
      </c>
      <c r="R67" s="66">
        <v>1.6000000000000001E-3</v>
      </c>
      <c r="S67" s="66">
        <v>5.4000000000000003E-3</v>
      </c>
      <c r="T67" s="66">
        <v>4.0000000000000002E-4</v>
      </c>
    </row>
    <row r="68" spans="1:20">
      <c r="A68" t="s">
        <v>511</v>
      </c>
      <c r="B68" t="s">
        <v>512</v>
      </c>
      <c r="C68" t="s">
        <v>99</v>
      </c>
      <c r="D68" t="s">
        <v>122</v>
      </c>
      <c r="E68" t="s">
        <v>384</v>
      </c>
      <c r="F68" t="s">
        <v>111</v>
      </c>
      <c r="G68" t="s">
        <v>380</v>
      </c>
      <c r="H68" t="s">
        <v>208</v>
      </c>
      <c r="I68" t="s">
        <v>507</v>
      </c>
      <c r="J68" s="65">
        <v>5.09</v>
      </c>
      <c r="K68" t="s">
        <v>101</v>
      </c>
      <c r="L68" s="66">
        <v>2.1999999999999999E-2</v>
      </c>
      <c r="M68" s="66">
        <v>2.9600000000000001E-2</v>
      </c>
      <c r="N68" s="65">
        <v>390925</v>
      </c>
      <c r="O68" s="65">
        <v>96.88</v>
      </c>
      <c r="P68" s="65">
        <v>0</v>
      </c>
      <c r="Q68" s="65">
        <v>378.72814</v>
      </c>
      <c r="R68" s="66">
        <v>2.9999999999999997E-4</v>
      </c>
      <c r="S68" s="66">
        <v>2.0999999999999999E-3</v>
      </c>
      <c r="T68" s="66">
        <v>2.0000000000000001E-4</v>
      </c>
    </row>
    <row r="69" spans="1:20">
      <c r="A69" t="s">
        <v>513</v>
      </c>
      <c r="B69" t="s">
        <v>514</v>
      </c>
      <c r="C69" t="s">
        <v>99</v>
      </c>
      <c r="D69" t="s">
        <v>122</v>
      </c>
      <c r="E69" t="s">
        <v>515</v>
      </c>
      <c r="F69" t="s">
        <v>322</v>
      </c>
      <c r="G69" t="s">
        <v>483</v>
      </c>
      <c r="H69" t="s">
        <v>149</v>
      </c>
      <c r="I69" t="s">
        <v>241</v>
      </c>
      <c r="J69" s="65">
        <v>5.04</v>
      </c>
      <c r="K69" t="s">
        <v>101</v>
      </c>
      <c r="L69" s="66">
        <v>2.8000000000000001E-2</v>
      </c>
      <c r="M69" s="66">
        <v>2.3599999999999999E-2</v>
      </c>
      <c r="N69" s="65">
        <v>1785050</v>
      </c>
      <c r="O69" s="65">
        <v>103</v>
      </c>
      <c r="P69" s="65">
        <v>0</v>
      </c>
      <c r="Q69" s="65">
        <v>1838.6015</v>
      </c>
      <c r="R69" s="66">
        <v>3.3999999999999998E-3</v>
      </c>
      <c r="S69" s="66">
        <v>1.04E-2</v>
      </c>
      <c r="T69" s="66">
        <v>8.0000000000000004E-4</v>
      </c>
    </row>
    <row r="70" spans="1:20">
      <c r="A70" t="s">
        <v>516</v>
      </c>
      <c r="B70" t="s">
        <v>517</v>
      </c>
      <c r="C70" t="s">
        <v>99</v>
      </c>
      <c r="D70" t="s">
        <v>122</v>
      </c>
      <c r="E70" t="s">
        <v>518</v>
      </c>
      <c r="F70" t="s">
        <v>131</v>
      </c>
      <c r="G70" t="s">
        <v>380</v>
      </c>
      <c r="H70" t="s">
        <v>208</v>
      </c>
      <c r="I70" t="s">
        <v>241</v>
      </c>
      <c r="J70" s="65">
        <v>4.5599999999999996</v>
      </c>
      <c r="K70" t="s">
        <v>101</v>
      </c>
      <c r="L70" s="66">
        <v>2.5000000000000001E-2</v>
      </c>
      <c r="M70" s="66">
        <v>4.1300000000000003E-2</v>
      </c>
      <c r="N70" s="65">
        <v>1310777</v>
      </c>
      <c r="O70" s="65">
        <v>94.7</v>
      </c>
      <c r="P70" s="65">
        <v>0</v>
      </c>
      <c r="Q70" s="65">
        <v>1241.3058189999999</v>
      </c>
      <c r="R70" s="66">
        <v>1.6000000000000001E-3</v>
      </c>
      <c r="S70" s="66">
        <v>7.0000000000000001E-3</v>
      </c>
      <c r="T70" s="66">
        <v>5.0000000000000001E-4</v>
      </c>
    </row>
    <row r="71" spans="1:20">
      <c r="A71" t="s">
        <v>519</v>
      </c>
      <c r="B71" t="s">
        <v>520</v>
      </c>
      <c r="C71" t="s">
        <v>99</v>
      </c>
      <c r="D71" t="s">
        <v>122</v>
      </c>
      <c r="E71" t="s">
        <v>521</v>
      </c>
      <c r="F71" t="s">
        <v>337</v>
      </c>
      <c r="G71" t="s">
        <v>522</v>
      </c>
      <c r="H71" t="s">
        <v>208</v>
      </c>
      <c r="I71" t="s">
        <v>462</v>
      </c>
      <c r="J71" s="65">
        <v>5.05</v>
      </c>
      <c r="K71" t="s">
        <v>101</v>
      </c>
      <c r="L71" s="66">
        <v>2.7E-2</v>
      </c>
      <c r="M71" s="66">
        <v>5.2200000000000003E-2</v>
      </c>
      <c r="N71" s="65">
        <v>3627913.57</v>
      </c>
      <c r="O71" s="65">
        <v>88.4</v>
      </c>
      <c r="P71" s="65">
        <v>0</v>
      </c>
      <c r="Q71" s="65">
        <v>3207.07559588</v>
      </c>
      <c r="R71" s="66">
        <v>4.1999999999999997E-3</v>
      </c>
      <c r="S71" s="66">
        <v>1.8100000000000002E-2</v>
      </c>
      <c r="T71" s="66">
        <v>1.4E-3</v>
      </c>
    </row>
    <row r="72" spans="1:20">
      <c r="A72" t="s">
        <v>523</v>
      </c>
      <c r="B72" t="s">
        <v>524</v>
      </c>
      <c r="C72" t="s">
        <v>99</v>
      </c>
      <c r="D72" t="s">
        <v>122</v>
      </c>
      <c r="E72" t="s">
        <v>525</v>
      </c>
      <c r="F72" t="s">
        <v>337</v>
      </c>
      <c r="G72" t="s">
        <v>526</v>
      </c>
      <c r="H72" t="s">
        <v>149</v>
      </c>
      <c r="I72" t="s">
        <v>381</v>
      </c>
      <c r="J72" s="65">
        <v>1.69</v>
      </c>
      <c r="K72" t="s">
        <v>101</v>
      </c>
      <c r="L72" s="66">
        <v>4.5499999999999999E-2</v>
      </c>
      <c r="M72" s="66">
        <v>1.72E-2</v>
      </c>
      <c r="N72" s="65">
        <v>1838832.74</v>
      </c>
      <c r="O72" s="65">
        <v>105.99</v>
      </c>
      <c r="P72" s="65">
        <v>0</v>
      </c>
      <c r="Q72" s="65">
        <v>1948.978821126</v>
      </c>
      <c r="R72" s="66">
        <v>1.0500000000000001E-2</v>
      </c>
      <c r="S72" s="66">
        <v>1.0999999999999999E-2</v>
      </c>
      <c r="T72" s="66">
        <v>8.0000000000000004E-4</v>
      </c>
    </row>
    <row r="73" spans="1:20">
      <c r="A73" t="s">
        <v>527</v>
      </c>
      <c r="B73" t="s">
        <v>528</v>
      </c>
      <c r="C73" t="s">
        <v>99</v>
      </c>
      <c r="D73" t="s">
        <v>122</v>
      </c>
      <c r="E73" t="s">
        <v>525</v>
      </c>
      <c r="F73" t="s">
        <v>337</v>
      </c>
      <c r="G73" t="s">
        <v>526</v>
      </c>
      <c r="H73" t="s">
        <v>149</v>
      </c>
      <c r="I73" t="s">
        <v>241</v>
      </c>
      <c r="J73" s="65">
        <v>3.77</v>
      </c>
      <c r="K73" t="s">
        <v>101</v>
      </c>
      <c r="L73" s="66">
        <v>3.2899999999999999E-2</v>
      </c>
      <c r="M73" s="66">
        <v>2.2700000000000001E-2</v>
      </c>
      <c r="N73" s="65">
        <v>1428959</v>
      </c>
      <c r="O73" s="65">
        <v>103.9</v>
      </c>
      <c r="P73" s="65">
        <v>0</v>
      </c>
      <c r="Q73" s="65">
        <v>1484.6884010000001</v>
      </c>
      <c r="R73" s="66">
        <v>5.4999999999999997E-3</v>
      </c>
      <c r="S73" s="66">
        <v>8.3999999999999995E-3</v>
      </c>
      <c r="T73" s="66">
        <v>5.9999999999999995E-4</v>
      </c>
    </row>
    <row r="74" spans="1:20">
      <c r="A74" t="s">
        <v>529</v>
      </c>
      <c r="B74" t="s">
        <v>530</v>
      </c>
      <c r="C74" t="s">
        <v>99</v>
      </c>
      <c r="D74" t="s">
        <v>122</v>
      </c>
      <c r="E74" t="s">
        <v>531</v>
      </c>
      <c r="F74" t="s">
        <v>354</v>
      </c>
      <c r="G74" t="s">
        <v>522</v>
      </c>
      <c r="H74" t="s">
        <v>208</v>
      </c>
      <c r="I74" t="s">
        <v>532</v>
      </c>
      <c r="J74" s="65">
        <v>1.48</v>
      </c>
      <c r="K74" t="s">
        <v>101</v>
      </c>
      <c r="L74" s="66">
        <v>7.2999999999999995E-2</v>
      </c>
      <c r="M74" s="66">
        <v>7.6999999999999999E-2</v>
      </c>
      <c r="N74" s="65">
        <v>1607901.6</v>
      </c>
      <c r="O74" s="65">
        <v>100.82</v>
      </c>
      <c r="P74" s="65">
        <v>0</v>
      </c>
      <c r="Q74" s="65">
        <v>1621.0863931199999</v>
      </c>
      <c r="R74" s="66">
        <v>6.7000000000000002E-3</v>
      </c>
      <c r="S74" s="66">
        <v>9.1000000000000004E-3</v>
      </c>
      <c r="T74" s="66">
        <v>6.9999999999999999E-4</v>
      </c>
    </row>
    <row r="75" spans="1:20">
      <c r="A75" s="67" t="s">
        <v>301</v>
      </c>
      <c r="B75" s="14"/>
      <c r="C75" s="14"/>
      <c r="D75" s="14"/>
      <c r="E75" s="14"/>
      <c r="J75" s="69">
        <v>3</v>
      </c>
      <c r="M75" s="68">
        <v>3.4599999999999999E-2</v>
      </c>
      <c r="N75" s="69">
        <v>8881199</v>
      </c>
      <c r="P75" s="69">
        <v>0</v>
      </c>
      <c r="Q75" s="69">
        <v>8582.6025972000007</v>
      </c>
      <c r="S75" s="68">
        <v>4.8399999999999999E-2</v>
      </c>
      <c r="T75" s="68">
        <v>3.7000000000000002E-3</v>
      </c>
    </row>
    <row r="76" spans="1:20">
      <c r="A76" t="s">
        <v>533</v>
      </c>
      <c r="B76" t="s">
        <v>534</v>
      </c>
      <c r="C76" t="s">
        <v>99</v>
      </c>
      <c r="D76" t="s">
        <v>122</v>
      </c>
      <c r="E76" t="s">
        <v>535</v>
      </c>
      <c r="F76" t="s">
        <v>536</v>
      </c>
      <c r="G76" t="s">
        <v>207</v>
      </c>
      <c r="H76" t="s">
        <v>208</v>
      </c>
      <c r="I76" t="s">
        <v>537</v>
      </c>
      <c r="J76" s="65">
        <v>2.81</v>
      </c>
      <c r="K76" t="s">
        <v>101</v>
      </c>
      <c r="L76" s="66">
        <v>2.9000000000000001E-2</v>
      </c>
      <c r="M76" s="66">
        <v>1.7000000000000001E-2</v>
      </c>
      <c r="N76" s="65">
        <v>4587457</v>
      </c>
      <c r="O76" s="65">
        <v>98.46</v>
      </c>
      <c r="P76" s="65">
        <v>0</v>
      </c>
      <c r="Q76" s="65">
        <v>4516.8101622000004</v>
      </c>
      <c r="R76" s="66">
        <v>5.1999999999999998E-3</v>
      </c>
      <c r="S76" s="66">
        <v>2.5499999999999998E-2</v>
      </c>
      <c r="T76" s="66">
        <v>1.9E-3</v>
      </c>
    </row>
    <row r="77" spans="1:20">
      <c r="A77" t="s">
        <v>538</v>
      </c>
      <c r="B77" t="s">
        <v>539</v>
      </c>
      <c r="C77" t="s">
        <v>99</v>
      </c>
      <c r="D77" t="s">
        <v>122</v>
      </c>
      <c r="E77" t="s">
        <v>384</v>
      </c>
      <c r="F77" t="s">
        <v>111</v>
      </c>
      <c r="G77" t="s">
        <v>380</v>
      </c>
      <c r="H77" t="s">
        <v>208</v>
      </c>
      <c r="I77" t="s">
        <v>381</v>
      </c>
      <c r="J77" s="65">
        <v>3.42</v>
      </c>
      <c r="K77" t="s">
        <v>101</v>
      </c>
      <c r="L77" s="66">
        <v>5.6000000000000001E-2</v>
      </c>
      <c r="M77" s="66">
        <v>4.1700000000000001E-2</v>
      </c>
      <c r="N77" s="65">
        <v>1317892</v>
      </c>
      <c r="O77" s="65">
        <v>103.5</v>
      </c>
      <c r="P77" s="65">
        <v>0</v>
      </c>
      <c r="Q77" s="65">
        <v>1364.0182199999999</v>
      </c>
      <c r="R77" s="66">
        <v>4.5999999999999999E-3</v>
      </c>
      <c r="S77" s="66">
        <v>7.7000000000000002E-3</v>
      </c>
      <c r="T77" s="66">
        <v>5.9999999999999995E-4</v>
      </c>
    </row>
    <row r="78" spans="1:20">
      <c r="A78" t="s">
        <v>540</v>
      </c>
      <c r="B78" t="s">
        <v>541</v>
      </c>
      <c r="C78" t="s">
        <v>99</v>
      </c>
      <c r="D78" t="s">
        <v>122</v>
      </c>
      <c r="E78" t="s">
        <v>521</v>
      </c>
      <c r="F78" t="s">
        <v>337</v>
      </c>
      <c r="G78" t="s">
        <v>522</v>
      </c>
      <c r="H78" t="s">
        <v>208</v>
      </c>
      <c r="I78" t="s">
        <v>542</v>
      </c>
      <c r="J78" s="65">
        <v>3.11</v>
      </c>
      <c r="K78" t="s">
        <v>101</v>
      </c>
      <c r="L78" s="66">
        <v>4.7E-2</v>
      </c>
      <c r="M78" s="66">
        <v>6.0299999999999999E-2</v>
      </c>
      <c r="N78" s="65">
        <v>2975850</v>
      </c>
      <c r="O78" s="65">
        <v>90.79</v>
      </c>
      <c r="P78" s="65">
        <v>0</v>
      </c>
      <c r="Q78" s="65">
        <v>2701.7742149999999</v>
      </c>
      <c r="R78" s="66">
        <v>4.3E-3</v>
      </c>
      <c r="S78" s="66">
        <v>1.52E-2</v>
      </c>
      <c r="T78" s="66">
        <v>1.1999999999999999E-3</v>
      </c>
    </row>
    <row r="79" spans="1:20">
      <c r="A79" s="67" t="s">
        <v>543</v>
      </c>
      <c r="B79" s="14"/>
      <c r="C79" s="14"/>
      <c r="D79" s="14"/>
      <c r="E79" s="14"/>
      <c r="J79" s="69">
        <v>0</v>
      </c>
      <c r="M79" s="68">
        <v>0</v>
      </c>
      <c r="N79" s="69">
        <v>0</v>
      </c>
      <c r="P79" s="69">
        <v>0</v>
      </c>
      <c r="Q79" s="69">
        <v>0</v>
      </c>
      <c r="S79" s="68">
        <v>0</v>
      </c>
      <c r="T79" s="68">
        <v>0</v>
      </c>
    </row>
    <row r="80" spans="1:20">
      <c r="A80" t="s">
        <v>228</v>
      </c>
      <c r="B80" t="s">
        <v>228</v>
      </c>
      <c r="C80" s="14"/>
      <c r="D80" s="14"/>
      <c r="E80" s="14"/>
      <c r="F80" t="s">
        <v>228</v>
      </c>
      <c r="G80" t="s">
        <v>228</v>
      </c>
      <c r="J80" s="65">
        <v>0</v>
      </c>
      <c r="K80" t="s">
        <v>228</v>
      </c>
      <c r="L80" s="66">
        <v>0</v>
      </c>
      <c r="M80" s="66">
        <v>0</v>
      </c>
      <c r="N80" s="65">
        <v>0</v>
      </c>
      <c r="O80" s="65">
        <v>0</v>
      </c>
      <c r="Q80" s="65">
        <v>0</v>
      </c>
      <c r="R80" s="66">
        <v>0</v>
      </c>
      <c r="S80" s="66">
        <v>0</v>
      </c>
      <c r="T80" s="66">
        <v>0</v>
      </c>
    </row>
    <row r="81" spans="1:20">
      <c r="A81" s="67" t="s">
        <v>233</v>
      </c>
      <c r="B81" s="14"/>
      <c r="C81" s="14"/>
      <c r="D81" s="14"/>
      <c r="E81" s="14"/>
      <c r="J81" s="69">
        <v>3.33</v>
      </c>
      <c r="M81" s="68">
        <v>3.9300000000000002E-2</v>
      </c>
      <c r="N81" s="69">
        <v>1291000</v>
      </c>
      <c r="P81" s="69">
        <v>0</v>
      </c>
      <c r="Q81" s="69">
        <v>4744.1756686511999</v>
      </c>
      <c r="S81" s="68">
        <v>2.6800000000000001E-2</v>
      </c>
      <c r="T81" s="68">
        <v>2E-3</v>
      </c>
    </row>
    <row r="82" spans="1:20">
      <c r="A82" s="67" t="s">
        <v>302</v>
      </c>
      <c r="B82" s="14"/>
      <c r="C82" s="14"/>
      <c r="D82" s="14"/>
      <c r="E82" s="14"/>
      <c r="J82" s="69">
        <v>0</v>
      </c>
      <c r="M82" s="68">
        <v>0</v>
      </c>
      <c r="N82" s="69">
        <v>0</v>
      </c>
      <c r="P82" s="69">
        <v>0</v>
      </c>
      <c r="Q82" s="69">
        <v>0</v>
      </c>
      <c r="S82" s="68">
        <v>0</v>
      </c>
      <c r="T82" s="68">
        <v>0</v>
      </c>
    </row>
    <row r="83" spans="1:20">
      <c r="A83" t="s">
        <v>228</v>
      </c>
      <c r="B83" t="s">
        <v>228</v>
      </c>
      <c r="C83" s="14"/>
      <c r="D83" s="14"/>
      <c r="E83" s="14"/>
      <c r="F83" t="s">
        <v>228</v>
      </c>
      <c r="G83" t="s">
        <v>228</v>
      </c>
      <c r="J83" s="65">
        <v>0</v>
      </c>
      <c r="K83" t="s">
        <v>228</v>
      </c>
      <c r="L83" s="66">
        <v>0</v>
      </c>
      <c r="M83" s="66">
        <v>0</v>
      </c>
      <c r="N83" s="65">
        <v>0</v>
      </c>
      <c r="O83" s="65">
        <v>0</v>
      </c>
      <c r="Q83" s="65">
        <v>0</v>
      </c>
      <c r="R83" s="66">
        <v>0</v>
      </c>
      <c r="S83" s="66">
        <v>0</v>
      </c>
      <c r="T83" s="66">
        <v>0</v>
      </c>
    </row>
    <row r="84" spans="1:20">
      <c r="A84" s="67" t="s">
        <v>303</v>
      </c>
      <c r="B84" s="14"/>
      <c r="C84" s="14"/>
      <c r="D84" s="14"/>
      <c r="E84" s="14"/>
      <c r="J84" s="69">
        <v>3.33</v>
      </c>
      <c r="M84" s="68">
        <v>3.9300000000000002E-2</v>
      </c>
      <c r="N84" s="69">
        <v>1291000</v>
      </c>
      <c r="P84" s="69">
        <v>0</v>
      </c>
      <c r="Q84" s="69">
        <v>4744.1756686511999</v>
      </c>
      <c r="S84" s="68">
        <v>2.6800000000000001E-2</v>
      </c>
      <c r="T84" s="68">
        <v>2E-3</v>
      </c>
    </row>
    <row r="85" spans="1:20">
      <c r="A85" t="s">
        <v>544</v>
      </c>
      <c r="B85" t="s">
        <v>545</v>
      </c>
      <c r="C85" t="s">
        <v>546</v>
      </c>
      <c r="D85" t="s">
        <v>547</v>
      </c>
      <c r="E85" t="s">
        <v>548</v>
      </c>
      <c r="F85" t="s">
        <v>549</v>
      </c>
      <c r="G85" t="s">
        <v>550</v>
      </c>
      <c r="H85" t="s">
        <v>551</v>
      </c>
      <c r="I85" t="s">
        <v>552</v>
      </c>
      <c r="J85" s="65">
        <v>3.33</v>
      </c>
      <c r="K85" t="s">
        <v>105</v>
      </c>
      <c r="L85" s="66">
        <v>5.3800000000000001E-2</v>
      </c>
      <c r="M85" s="66">
        <v>3.9300000000000002E-2</v>
      </c>
      <c r="N85" s="65">
        <v>1291000</v>
      </c>
      <c r="O85" s="65">
        <v>106.79473611154144</v>
      </c>
      <c r="P85" s="65">
        <v>0</v>
      </c>
      <c r="Q85" s="65">
        <v>4744.1756686511999</v>
      </c>
      <c r="R85" s="66">
        <v>0</v>
      </c>
      <c r="S85" s="66">
        <v>2.6800000000000001E-2</v>
      </c>
      <c r="T85" s="66">
        <v>2E-3</v>
      </c>
    </row>
    <row r="86" spans="1:20">
      <c r="A86" s="93" t="s">
        <v>235</v>
      </c>
      <c r="B86" s="14"/>
      <c r="C86" s="14"/>
      <c r="D86" s="14"/>
      <c r="E86" s="14"/>
    </row>
    <row r="87" spans="1:20">
      <c r="A87" s="93" t="s">
        <v>296</v>
      </c>
      <c r="B87" s="14"/>
      <c r="C87" s="14"/>
      <c r="D87" s="14"/>
      <c r="E87" s="14"/>
    </row>
    <row r="88" spans="1:20">
      <c r="A88" s="93" t="s">
        <v>297</v>
      </c>
      <c r="B88" s="14"/>
      <c r="C88" s="14"/>
      <c r="D88" s="14"/>
      <c r="E88" s="14"/>
    </row>
    <row r="89" spans="1:20">
      <c r="A89" s="93" t="s">
        <v>298</v>
      </c>
      <c r="B89" s="14"/>
      <c r="C89" s="14"/>
      <c r="D89" s="14"/>
      <c r="E89" s="14"/>
    </row>
    <row r="90" spans="1:20">
      <c r="A90" s="93" t="s">
        <v>299</v>
      </c>
      <c r="B90" s="14"/>
      <c r="C90" s="14"/>
      <c r="D90" s="14"/>
      <c r="E90" s="14"/>
    </row>
    <row r="91" spans="1:20" hidden="1">
      <c r="B91" s="14"/>
      <c r="C91" s="14"/>
      <c r="D91" s="14"/>
      <c r="E91" s="14"/>
    </row>
    <row r="92" spans="1:20" hidden="1">
      <c r="B92" s="14"/>
      <c r="C92" s="14"/>
      <c r="D92" s="14"/>
      <c r="E92" s="14"/>
    </row>
    <row r="93" spans="1:20" hidden="1">
      <c r="B93" s="14"/>
      <c r="C93" s="14"/>
      <c r="D93" s="14"/>
      <c r="E93" s="14"/>
    </row>
    <row r="94" spans="1:20" hidden="1">
      <c r="B94" s="14"/>
      <c r="C94" s="14"/>
      <c r="D94" s="14"/>
      <c r="E94" s="14"/>
    </row>
    <row r="95" spans="1:20" hidden="1">
      <c r="B95" s="14"/>
      <c r="C95" s="14"/>
      <c r="D95" s="14"/>
      <c r="E95" s="14"/>
    </row>
    <row r="96" spans="1:20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  <row r="807" spans="2:5" hidden="1"/>
  </sheetData>
  <dataValidations disablePrompts="1"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340"/>
  <sheetViews>
    <sheetView rightToLeft="1" workbookViewId="0">
      <selection activeCell="A7" sqref="A7"/>
    </sheetView>
  </sheetViews>
  <sheetFormatPr defaultColWidth="0" defaultRowHeight="18" zeroHeight="1"/>
  <cols>
    <col min="1" max="1" width="47.42578125" style="13" customWidth="1"/>
    <col min="2" max="2" width="14.5703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2" width="0" style="14" hidden="1"/>
    <col min="63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  <c r="B2" t="s">
        <v>197</v>
      </c>
    </row>
    <row r="3" spans="1:61">
      <c r="A3" s="2" t="s">
        <v>2</v>
      </c>
      <c r="B3" t="s">
        <v>198</v>
      </c>
    </row>
    <row r="4" spans="1:61">
      <c r="A4" s="2" t="s">
        <v>3</v>
      </c>
      <c r="B4" t="s">
        <v>199</v>
      </c>
    </row>
    <row r="5" spans="1:61" ht="26.25" customHeight="1">
      <c r="A5" s="107" t="s">
        <v>67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9"/>
      <c r="BI5" s="16"/>
    </row>
    <row r="6" spans="1:61" ht="26.25" customHeight="1">
      <c r="A6" s="107" t="s">
        <v>90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  <c r="BE6" s="16"/>
      <c r="BI6" s="16"/>
    </row>
    <row r="7" spans="1:61" s="16" customFormat="1" ht="20.25">
      <c r="A7" s="40" t="s">
        <v>47</v>
      </c>
      <c r="B7" s="41" t="s">
        <v>48</v>
      </c>
      <c r="C7" s="110" t="s">
        <v>69</v>
      </c>
      <c r="D7" s="110" t="s">
        <v>82</v>
      </c>
      <c r="E7" s="110" t="s">
        <v>49</v>
      </c>
      <c r="F7" s="110" t="s">
        <v>83</v>
      </c>
      <c r="G7" s="110" t="s">
        <v>52</v>
      </c>
      <c r="H7" s="101" t="s">
        <v>186</v>
      </c>
      <c r="I7" s="101" t="s">
        <v>187</v>
      </c>
      <c r="J7" s="101" t="s">
        <v>191</v>
      </c>
      <c r="K7" s="101" t="s">
        <v>55</v>
      </c>
      <c r="L7" s="101" t="s">
        <v>72</v>
      </c>
      <c r="M7" s="101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24251234.98</v>
      </c>
      <c r="I10" s="7"/>
      <c r="J10" s="63">
        <v>94.450090000000003</v>
      </c>
      <c r="K10" s="63">
        <v>345570.91995594802</v>
      </c>
      <c r="L10" s="7"/>
      <c r="M10" s="64">
        <v>1</v>
      </c>
      <c r="N10" s="64">
        <v>0.1489</v>
      </c>
      <c r="BE10" s="14"/>
      <c r="BF10" s="16"/>
      <c r="BG10" s="14"/>
      <c r="BI10" s="14"/>
    </row>
    <row r="11" spans="1:61">
      <c r="A11" s="67" t="s">
        <v>202</v>
      </c>
      <c r="D11" s="14"/>
      <c r="E11" s="14"/>
      <c r="F11" s="14"/>
      <c r="H11" s="69">
        <v>23160802.98</v>
      </c>
      <c r="J11" s="69">
        <v>94.450090000000003</v>
      </c>
      <c r="K11" s="69">
        <v>196539.33371425001</v>
      </c>
      <c r="M11" s="68">
        <v>0.56869999999999998</v>
      </c>
      <c r="N11" s="68">
        <v>8.4699999999999998E-2</v>
      </c>
    </row>
    <row r="12" spans="1:61">
      <c r="A12" s="67" t="s">
        <v>553</v>
      </c>
      <c r="D12" s="14"/>
      <c r="E12" s="14"/>
      <c r="F12" s="14"/>
      <c r="H12" s="69">
        <v>5231997.58</v>
      </c>
      <c r="J12" s="69">
        <v>0</v>
      </c>
      <c r="K12" s="69">
        <v>83211.192762449995</v>
      </c>
      <c r="M12" s="68">
        <v>0.24079999999999999</v>
      </c>
      <c r="N12" s="68">
        <v>3.5799999999999998E-2</v>
      </c>
    </row>
    <row r="13" spans="1:61">
      <c r="A13" t="s">
        <v>554</v>
      </c>
      <c r="B13" t="s">
        <v>555</v>
      </c>
      <c r="C13" t="s">
        <v>99</v>
      </c>
      <c r="D13" t="s">
        <v>122</v>
      </c>
      <c r="E13" t="s">
        <v>556</v>
      </c>
      <c r="F13" t="s">
        <v>421</v>
      </c>
      <c r="G13" t="s">
        <v>101</v>
      </c>
      <c r="H13" s="65">
        <v>473239</v>
      </c>
      <c r="I13" s="65">
        <v>1589</v>
      </c>
      <c r="J13" s="65">
        <v>0</v>
      </c>
      <c r="K13" s="65">
        <v>7519.7677100000001</v>
      </c>
      <c r="L13" s="66">
        <v>1.8E-3</v>
      </c>
      <c r="M13" s="66">
        <v>2.18E-2</v>
      </c>
      <c r="N13" s="66">
        <v>3.2000000000000002E-3</v>
      </c>
    </row>
    <row r="14" spans="1:61">
      <c r="A14" t="s">
        <v>557</v>
      </c>
      <c r="B14" t="s">
        <v>558</v>
      </c>
      <c r="C14" t="s">
        <v>99</v>
      </c>
      <c r="D14" t="s">
        <v>122</v>
      </c>
      <c r="E14" t="s">
        <v>559</v>
      </c>
      <c r="F14" t="s">
        <v>421</v>
      </c>
      <c r="G14" t="s">
        <v>101</v>
      </c>
      <c r="H14" s="65">
        <v>392230</v>
      </c>
      <c r="I14" s="65">
        <v>2145</v>
      </c>
      <c r="J14" s="65">
        <v>0</v>
      </c>
      <c r="K14" s="65">
        <v>8413.3335000000006</v>
      </c>
      <c r="L14" s="66">
        <v>1.8E-3</v>
      </c>
      <c r="M14" s="66">
        <v>2.4299999999999999E-2</v>
      </c>
      <c r="N14" s="66">
        <v>3.5999999999999999E-3</v>
      </c>
    </row>
    <row r="15" spans="1:61">
      <c r="A15" t="s">
        <v>560</v>
      </c>
      <c r="B15" t="s">
        <v>561</v>
      </c>
      <c r="C15" t="s">
        <v>99</v>
      </c>
      <c r="D15" t="s">
        <v>122</v>
      </c>
      <c r="E15" t="s">
        <v>391</v>
      </c>
      <c r="F15" t="s">
        <v>392</v>
      </c>
      <c r="G15" t="s">
        <v>101</v>
      </c>
      <c r="H15" s="65">
        <v>122135</v>
      </c>
      <c r="I15" s="65">
        <v>1540</v>
      </c>
      <c r="J15" s="65">
        <v>0</v>
      </c>
      <c r="K15" s="65">
        <v>1880.8789999999999</v>
      </c>
      <c r="L15" s="66">
        <v>2.9999999999999997E-4</v>
      </c>
      <c r="M15" s="66">
        <v>5.4000000000000003E-3</v>
      </c>
      <c r="N15" s="66">
        <v>8.0000000000000004E-4</v>
      </c>
    </row>
    <row r="16" spans="1:61">
      <c r="A16" t="s">
        <v>562</v>
      </c>
      <c r="B16" t="s">
        <v>563</v>
      </c>
      <c r="C16" t="s">
        <v>99</v>
      </c>
      <c r="D16" t="s">
        <v>122</v>
      </c>
      <c r="E16" t="s">
        <v>564</v>
      </c>
      <c r="F16" t="s">
        <v>307</v>
      </c>
      <c r="G16" t="s">
        <v>101</v>
      </c>
      <c r="H16" s="65">
        <v>47270</v>
      </c>
      <c r="I16" s="65">
        <v>7108</v>
      </c>
      <c r="J16" s="65">
        <v>0</v>
      </c>
      <c r="K16" s="65">
        <v>3359.9515999999999</v>
      </c>
      <c r="L16" s="66">
        <v>5.0000000000000001E-4</v>
      </c>
      <c r="M16" s="66">
        <v>9.7000000000000003E-3</v>
      </c>
      <c r="N16" s="66">
        <v>1.4E-3</v>
      </c>
    </row>
    <row r="17" spans="1:14">
      <c r="A17" t="s">
        <v>565</v>
      </c>
      <c r="B17" t="s">
        <v>566</v>
      </c>
      <c r="C17" t="s">
        <v>99</v>
      </c>
      <c r="D17" t="s">
        <v>122</v>
      </c>
      <c r="E17" t="s">
        <v>567</v>
      </c>
      <c r="F17" t="s">
        <v>307</v>
      </c>
      <c r="G17" t="s">
        <v>101</v>
      </c>
      <c r="H17" s="65">
        <v>754832</v>
      </c>
      <c r="I17" s="65">
        <v>924</v>
      </c>
      <c r="J17" s="65">
        <v>0</v>
      </c>
      <c r="K17" s="65">
        <v>6974.64768</v>
      </c>
      <c r="L17" s="66">
        <v>5.9999999999999995E-4</v>
      </c>
      <c r="M17" s="66">
        <v>2.0199999999999999E-2</v>
      </c>
      <c r="N17" s="66">
        <v>3.0000000000000001E-3</v>
      </c>
    </row>
    <row r="18" spans="1:14">
      <c r="A18" t="s">
        <v>568</v>
      </c>
      <c r="B18" t="s">
        <v>569</v>
      </c>
      <c r="C18" t="s">
        <v>99</v>
      </c>
      <c r="D18" t="s">
        <v>122</v>
      </c>
      <c r="E18" t="s">
        <v>405</v>
      </c>
      <c r="F18" t="s">
        <v>307</v>
      </c>
      <c r="G18" t="s">
        <v>101</v>
      </c>
      <c r="H18" s="65">
        <v>623218</v>
      </c>
      <c r="I18" s="65">
        <v>1508</v>
      </c>
      <c r="J18" s="65">
        <v>0</v>
      </c>
      <c r="K18" s="65">
        <v>9398.1274400000002</v>
      </c>
      <c r="L18" s="66">
        <v>4.0000000000000002E-4</v>
      </c>
      <c r="M18" s="66">
        <v>2.7199999999999998E-2</v>
      </c>
      <c r="N18" s="66">
        <v>4.0000000000000001E-3</v>
      </c>
    </row>
    <row r="19" spans="1:14">
      <c r="A19" t="s">
        <v>570</v>
      </c>
      <c r="B19" t="s">
        <v>571</v>
      </c>
      <c r="C19" t="s">
        <v>99</v>
      </c>
      <c r="D19" t="s">
        <v>122</v>
      </c>
      <c r="E19" t="s">
        <v>572</v>
      </c>
      <c r="F19" t="s">
        <v>307</v>
      </c>
      <c r="G19" t="s">
        <v>101</v>
      </c>
      <c r="H19" s="65">
        <v>345462</v>
      </c>
      <c r="I19" s="65">
        <v>1830</v>
      </c>
      <c r="J19" s="65">
        <v>0</v>
      </c>
      <c r="K19" s="65">
        <v>6321.9546</v>
      </c>
      <c r="L19" s="66">
        <v>2.9999999999999997E-4</v>
      </c>
      <c r="M19" s="66">
        <v>1.83E-2</v>
      </c>
      <c r="N19" s="66">
        <v>2.7000000000000001E-3</v>
      </c>
    </row>
    <row r="20" spans="1:14">
      <c r="A20" t="s">
        <v>573</v>
      </c>
      <c r="B20" t="s">
        <v>574</v>
      </c>
      <c r="C20" t="s">
        <v>99</v>
      </c>
      <c r="D20" t="s">
        <v>122</v>
      </c>
      <c r="E20" t="s">
        <v>416</v>
      </c>
      <c r="F20" t="s">
        <v>346</v>
      </c>
      <c r="G20" t="s">
        <v>101</v>
      </c>
      <c r="H20" s="65">
        <v>177054</v>
      </c>
      <c r="I20" s="65">
        <v>1212</v>
      </c>
      <c r="J20" s="65">
        <v>0</v>
      </c>
      <c r="K20" s="65">
        <v>2145.8944799999999</v>
      </c>
      <c r="L20" s="66">
        <v>1E-4</v>
      </c>
      <c r="M20" s="66">
        <v>6.1999999999999998E-3</v>
      </c>
      <c r="N20" s="66">
        <v>8.9999999999999998E-4</v>
      </c>
    </row>
    <row r="21" spans="1:14">
      <c r="A21" t="s">
        <v>575</v>
      </c>
      <c r="B21" t="s">
        <v>576</v>
      </c>
      <c r="C21" t="s">
        <v>99</v>
      </c>
      <c r="D21" t="s">
        <v>122</v>
      </c>
      <c r="E21" t="s">
        <v>409</v>
      </c>
      <c r="F21" t="s">
        <v>410</v>
      </c>
      <c r="G21" t="s">
        <v>101</v>
      </c>
      <c r="H21" s="65">
        <v>7580</v>
      </c>
      <c r="I21" s="65">
        <v>9838</v>
      </c>
      <c r="J21" s="65">
        <v>0</v>
      </c>
      <c r="K21" s="65">
        <v>745.72040000000004</v>
      </c>
      <c r="L21" s="66">
        <v>1E-4</v>
      </c>
      <c r="M21" s="66">
        <v>2.2000000000000001E-3</v>
      </c>
      <c r="N21" s="66">
        <v>2.9999999999999997E-4</v>
      </c>
    </row>
    <row r="22" spans="1:14">
      <c r="A22" t="s">
        <v>577</v>
      </c>
      <c r="B22" t="s">
        <v>578</v>
      </c>
      <c r="C22" t="s">
        <v>99</v>
      </c>
      <c r="D22" t="s">
        <v>122</v>
      </c>
      <c r="E22" t="s">
        <v>579</v>
      </c>
      <c r="F22" t="s">
        <v>478</v>
      </c>
      <c r="G22" t="s">
        <v>101</v>
      </c>
      <c r="H22" s="65">
        <v>202466</v>
      </c>
      <c r="I22" s="65">
        <v>2680</v>
      </c>
      <c r="J22" s="65">
        <v>0</v>
      </c>
      <c r="K22" s="65">
        <v>5426.0888000000004</v>
      </c>
      <c r="L22" s="66">
        <v>8.0000000000000004E-4</v>
      </c>
      <c r="M22" s="66">
        <v>1.5699999999999999E-2</v>
      </c>
      <c r="N22" s="66">
        <v>2.3E-3</v>
      </c>
    </row>
    <row r="23" spans="1:14">
      <c r="A23" t="s">
        <v>580</v>
      </c>
      <c r="B23" t="s">
        <v>581</v>
      </c>
      <c r="C23" t="s">
        <v>99</v>
      </c>
      <c r="D23" t="s">
        <v>122</v>
      </c>
      <c r="E23" t="s">
        <v>582</v>
      </c>
      <c r="F23" t="s">
        <v>583</v>
      </c>
      <c r="G23" t="s">
        <v>101</v>
      </c>
      <c r="H23" s="65">
        <v>170375</v>
      </c>
      <c r="I23" s="65">
        <v>2299</v>
      </c>
      <c r="J23" s="65">
        <v>0</v>
      </c>
      <c r="K23" s="65">
        <v>3916.9212499999999</v>
      </c>
      <c r="L23" s="66">
        <v>5.0000000000000001E-4</v>
      </c>
      <c r="M23" s="66">
        <v>1.1299999999999999E-2</v>
      </c>
      <c r="N23" s="66">
        <v>1.6999999999999999E-3</v>
      </c>
    </row>
    <row r="24" spans="1:14">
      <c r="A24" t="s">
        <v>584</v>
      </c>
      <c r="B24" t="s">
        <v>585</v>
      </c>
      <c r="C24" t="s">
        <v>99</v>
      </c>
      <c r="D24" t="s">
        <v>122</v>
      </c>
      <c r="E24" t="s">
        <v>586</v>
      </c>
      <c r="F24" t="s">
        <v>322</v>
      </c>
      <c r="G24" t="s">
        <v>101</v>
      </c>
      <c r="H24" s="65">
        <v>46873.43</v>
      </c>
      <c r="I24" s="65">
        <v>3579</v>
      </c>
      <c r="J24" s="65">
        <v>0</v>
      </c>
      <c r="K24" s="65">
        <v>1677.6000597</v>
      </c>
      <c r="L24" s="66">
        <v>4.0000000000000002E-4</v>
      </c>
      <c r="M24" s="66">
        <v>4.8999999999999998E-3</v>
      </c>
      <c r="N24" s="66">
        <v>6.9999999999999999E-4</v>
      </c>
    </row>
    <row r="25" spans="1:14">
      <c r="A25" t="s">
        <v>587</v>
      </c>
      <c r="B25" t="s">
        <v>588</v>
      </c>
      <c r="C25" t="s">
        <v>99</v>
      </c>
      <c r="D25" t="s">
        <v>122</v>
      </c>
      <c r="E25" t="s">
        <v>358</v>
      </c>
      <c r="F25" t="s">
        <v>322</v>
      </c>
      <c r="G25" t="s">
        <v>101</v>
      </c>
      <c r="H25" s="65">
        <v>685765.15</v>
      </c>
      <c r="I25" s="65">
        <v>638.5</v>
      </c>
      <c r="J25" s="65">
        <v>0</v>
      </c>
      <c r="K25" s="65">
        <v>4378.6104827500003</v>
      </c>
      <c r="L25" s="66">
        <v>8.0000000000000004E-4</v>
      </c>
      <c r="M25" s="66">
        <v>1.2699999999999999E-2</v>
      </c>
      <c r="N25" s="66">
        <v>1.9E-3</v>
      </c>
    </row>
    <row r="26" spans="1:14">
      <c r="A26" t="s">
        <v>589</v>
      </c>
      <c r="B26" t="s">
        <v>590</v>
      </c>
      <c r="C26" t="s">
        <v>99</v>
      </c>
      <c r="D26" t="s">
        <v>122</v>
      </c>
      <c r="E26" t="s">
        <v>321</v>
      </c>
      <c r="F26" t="s">
        <v>322</v>
      </c>
      <c r="G26" t="s">
        <v>101</v>
      </c>
      <c r="H26" s="65">
        <v>23524</v>
      </c>
      <c r="I26" s="65">
        <v>15300</v>
      </c>
      <c r="J26" s="65">
        <v>0</v>
      </c>
      <c r="K26" s="65">
        <v>3599.172</v>
      </c>
      <c r="L26" s="66">
        <v>2.0000000000000001E-4</v>
      </c>
      <c r="M26" s="66">
        <v>1.04E-2</v>
      </c>
      <c r="N26" s="66">
        <v>1.6000000000000001E-3</v>
      </c>
    </row>
    <row r="27" spans="1:14">
      <c r="A27" t="s">
        <v>591</v>
      </c>
      <c r="B27" t="s">
        <v>592</v>
      </c>
      <c r="C27" t="s">
        <v>99</v>
      </c>
      <c r="D27" t="s">
        <v>122</v>
      </c>
      <c r="E27" t="s">
        <v>593</v>
      </c>
      <c r="F27" t="s">
        <v>594</v>
      </c>
      <c r="G27" t="s">
        <v>101</v>
      </c>
      <c r="H27" s="65">
        <v>39246</v>
      </c>
      <c r="I27" s="65">
        <v>8060</v>
      </c>
      <c r="J27" s="65">
        <v>0</v>
      </c>
      <c r="K27" s="65">
        <v>3163.2276000000002</v>
      </c>
      <c r="L27" s="66">
        <v>5.9999999999999995E-4</v>
      </c>
      <c r="M27" s="66">
        <v>9.1999999999999998E-3</v>
      </c>
      <c r="N27" s="66">
        <v>1.4E-3</v>
      </c>
    </row>
    <row r="28" spans="1:14">
      <c r="A28" t="s">
        <v>595</v>
      </c>
      <c r="B28" t="s">
        <v>596</v>
      </c>
      <c r="C28" t="s">
        <v>99</v>
      </c>
      <c r="D28" t="s">
        <v>122</v>
      </c>
      <c r="E28" t="s">
        <v>597</v>
      </c>
      <c r="F28" t="s">
        <v>128</v>
      </c>
      <c r="G28" t="s">
        <v>101</v>
      </c>
      <c r="H28" s="65">
        <v>12766</v>
      </c>
      <c r="I28" s="65">
        <v>77390</v>
      </c>
      <c r="J28" s="65">
        <v>0</v>
      </c>
      <c r="K28" s="65">
        <v>9879.6074000000008</v>
      </c>
      <c r="L28" s="66">
        <v>2.0000000000000001E-4</v>
      </c>
      <c r="M28" s="66">
        <v>2.86E-2</v>
      </c>
      <c r="N28" s="66">
        <v>4.3E-3</v>
      </c>
    </row>
    <row r="29" spans="1:14">
      <c r="A29" t="s">
        <v>598</v>
      </c>
      <c r="B29" t="s">
        <v>599</v>
      </c>
      <c r="C29" t="s">
        <v>99</v>
      </c>
      <c r="D29" t="s">
        <v>122</v>
      </c>
      <c r="E29" t="s">
        <v>435</v>
      </c>
      <c r="F29" t="s">
        <v>131</v>
      </c>
      <c r="G29" t="s">
        <v>101</v>
      </c>
      <c r="H29" s="65">
        <v>1107962</v>
      </c>
      <c r="I29" s="65">
        <v>398</v>
      </c>
      <c r="J29" s="65">
        <v>0</v>
      </c>
      <c r="K29" s="65">
        <v>4409.68876</v>
      </c>
      <c r="L29" s="66">
        <v>4.0000000000000002E-4</v>
      </c>
      <c r="M29" s="66">
        <v>1.2800000000000001E-2</v>
      </c>
      <c r="N29" s="66">
        <v>1.9E-3</v>
      </c>
    </row>
    <row r="30" spans="1:14">
      <c r="A30" s="67" t="s">
        <v>600</v>
      </c>
      <c r="D30" s="14"/>
      <c r="E30" s="14"/>
      <c r="F30" s="14"/>
      <c r="H30" s="69">
        <v>7563662.6399999997</v>
      </c>
      <c r="J30" s="69">
        <v>94.450090000000003</v>
      </c>
      <c r="K30" s="69">
        <v>92191.633780799995</v>
      </c>
      <c r="M30" s="68">
        <v>0.26679999999999998</v>
      </c>
      <c r="N30" s="68">
        <v>3.9699999999999999E-2</v>
      </c>
    </row>
    <row r="31" spans="1:14">
      <c r="A31" t="s">
        <v>601</v>
      </c>
      <c r="B31" t="s">
        <v>602</v>
      </c>
      <c r="C31" t="s">
        <v>99</v>
      </c>
      <c r="D31" t="s">
        <v>122</v>
      </c>
      <c r="E31" t="s">
        <v>603</v>
      </c>
      <c r="F31" t="s">
        <v>100</v>
      </c>
      <c r="G31" t="s">
        <v>101</v>
      </c>
      <c r="H31" s="65">
        <v>6180</v>
      </c>
      <c r="I31" s="65">
        <v>22620</v>
      </c>
      <c r="J31" s="65">
        <v>0</v>
      </c>
      <c r="K31" s="65">
        <v>1397.9159999999999</v>
      </c>
      <c r="L31" s="66">
        <v>5.0000000000000001E-4</v>
      </c>
      <c r="M31" s="66">
        <v>4.0000000000000001E-3</v>
      </c>
      <c r="N31" s="66">
        <v>5.9999999999999995E-4</v>
      </c>
    </row>
    <row r="32" spans="1:14">
      <c r="A32" t="s">
        <v>604</v>
      </c>
      <c r="B32" t="s">
        <v>605</v>
      </c>
      <c r="C32" t="s">
        <v>99</v>
      </c>
      <c r="D32" t="s">
        <v>122</v>
      </c>
      <c r="E32" t="s">
        <v>606</v>
      </c>
      <c r="F32" t="s">
        <v>337</v>
      </c>
      <c r="G32" t="s">
        <v>101</v>
      </c>
      <c r="H32" s="65">
        <v>638170</v>
      </c>
      <c r="I32" s="65">
        <v>230.4</v>
      </c>
      <c r="J32" s="65">
        <v>0</v>
      </c>
      <c r="K32" s="65">
        <v>1470.3436799999999</v>
      </c>
      <c r="L32" s="66">
        <v>8.0000000000000004E-4</v>
      </c>
      <c r="M32" s="66">
        <v>4.3E-3</v>
      </c>
      <c r="N32" s="66">
        <v>5.9999999999999995E-4</v>
      </c>
    </row>
    <row r="33" spans="1:14">
      <c r="A33" t="s">
        <v>607</v>
      </c>
      <c r="B33" t="s">
        <v>608</v>
      </c>
      <c r="C33" t="s">
        <v>99</v>
      </c>
      <c r="D33" t="s">
        <v>122</v>
      </c>
      <c r="E33" t="s">
        <v>370</v>
      </c>
      <c r="F33" t="s">
        <v>337</v>
      </c>
      <c r="G33" t="s">
        <v>101</v>
      </c>
      <c r="H33" s="65">
        <v>9792</v>
      </c>
      <c r="I33" s="65">
        <v>26940</v>
      </c>
      <c r="J33" s="65">
        <v>0</v>
      </c>
      <c r="K33" s="65">
        <v>2637.9648000000002</v>
      </c>
      <c r="L33" s="66">
        <v>8.0000000000000004E-4</v>
      </c>
      <c r="M33" s="66">
        <v>7.6E-3</v>
      </c>
      <c r="N33" s="66">
        <v>1.1000000000000001E-3</v>
      </c>
    </row>
    <row r="34" spans="1:14">
      <c r="A34" t="s">
        <v>609</v>
      </c>
      <c r="B34" t="s">
        <v>610</v>
      </c>
      <c r="C34" t="s">
        <v>99</v>
      </c>
      <c r="D34" t="s">
        <v>122</v>
      </c>
      <c r="E34" t="s">
        <v>611</v>
      </c>
      <c r="F34" t="s">
        <v>421</v>
      </c>
      <c r="G34" t="s">
        <v>101</v>
      </c>
      <c r="H34" s="65">
        <v>19577</v>
      </c>
      <c r="I34" s="65">
        <v>8429</v>
      </c>
      <c r="J34" s="65">
        <v>0</v>
      </c>
      <c r="K34" s="65">
        <v>1650.1453300000001</v>
      </c>
      <c r="L34" s="66">
        <v>1.2999999999999999E-3</v>
      </c>
      <c r="M34" s="66">
        <v>4.7999999999999996E-3</v>
      </c>
      <c r="N34" s="66">
        <v>6.9999999999999999E-4</v>
      </c>
    </row>
    <row r="35" spans="1:14">
      <c r="A35" t="s">
        <v>612</v>
      </c>
      <c r="B35" t="s">
        <v>613</v>
      </c>
      <c r="C35" t="s">
        <v>99</v>
      </c>
      <c r="D35" t="s">
        <v>122</v>
      </c>
      <c r="E35" t="s">
        <v>614</v>
      </c>
      <c r="F35" t="s">
        <v>421</v>
      </c>
      <c r="G35" t="s">
        <v>101</v>
      </c>
      <c r="H35" s="65">
        <v>134733</v>
      </c>
      <c r="I35" s="65">
        <v>3225</v>
      </c>
      <c r="J35" s="65">
        <v>0</v>
      </c>
      <c r="K35" s="65">
        <v>4345.1392500000002</v>
      </c>
      <c r="L35" s="66">
        <v>2E-3</v>
      </c>
      <c r="M35" s="66">
        <v>1.26E-2</v>
      </c>
      <c r="N35" s="66">
        <v>1.9E-3</v>
      </c>
    </row>
    <row r="36" spans="1:14">
      <c r="A36" t="s">
        <v>615</v>
      </c>
      <c r="B36" t="s">
        <v>616</v>
      </c>
      <c r="C36" t="s">
        <v>99</v>
      </c>
      <c r="D36" t="s">
        <v>122</v>
      </c>
      <c r="E36" t="s">
        <v>617</v>
      </c>
      <c r="F36" t="s">
        <v>392</v>
      </c>
      <c r="G36" t="s">
        <v>101</v>
      </c>
      <c r="H36" s="65">
        <v>77510</v>
      </c>
      <c r="I36" s="65">
        <v>9483</v>
      </c>
      <c r="J36" s="65">
        <v>0</v>
      </c>
      <c r="K36" s="65">
        <v>7350.2732999999998</v>
      </c>
      <c r="L36" s="66">
        <v>6.1000000000000004E-3</v>
      </c>
      <c r="M36" s="66">
        <v>2.1299999999999999E-2</v>
      </c>
      <c r="N36" s="66">
        <v>3.2000000000000002E-3</v>
      </c>
    </row>
    <row r="37" spans="1:14">
      <c r="A37" t="s">
        <v>618</v>
      </c>
      <c r="B37" t="s">
        <v>619</v>
      </c>
      <c r="C37" t="s">
        <v>99</v>
      </c>
      <c r="D37" t="s">
        <v>122</v>
      </c>
      <c r="E37" t="s">
        <v>460</v>
      </c>
      <c r="F37" t="s">
        <v>392</v>
      </c>
      <c r="G37" t="s">
        <v>101</v>
      </c>
      <c r="H37" s="65">
        <v>50221</v>
      </c>
      <c r="I37" s="65">
        <v>10060</v>
      </c>
      <c r="J37" s="65">
        <v>0</v>
      </c>
      <c r="K37" s="65">
        <v>5052.2326000000003</v>
      </c>
      <c r="L37" s="66">
        <v>2.7000000000000001E-3</v>
      </c>
      <c r="M37" s="66">
        <v>1.46E-2</v>
      </c>
      <c r="N37" s="66">
        <v>2.2000000000000001E-3</v>
      </c>
    </row>
    <row r="38" spans="1:14">
      <c r="A38" t="s">
        <v>620</v>
      </c>
      <c r="B38" t="s">
        <v>621</v>
      </c>
      <c r="C38" t="s">
        <v>99</v>
      </c>
      <c r="D38" t="s">
        <v>122</v>
      </c>
      <c r="E38" t="s">
        <v>384</v>
      </c>
      <c r="F38" t="s">
        <v>111</v>
      </c>
      <c r="G38" t="s">
        <v>101</v>
      </c>
      <c r="H38" s="65">
        <v>4498</v>
      </c>
      <c r="I38" s="65">
        <v>36670</v>
      </c>
      <c r="J38" s="65">
        <v>0</v>
      </c>
      <c r="K38" s="65">
        <v>1649.4166</v>
      </c>
      <c r="L38" s="66">
        <v>5.9999999999999995E-4</v>
      </c>
      <c r="M38" s="66">
        <v>4.7999999999999996E-3</v>
      </c>
      <c r="N38" s="66">
        <v>6.9999999999999999E-4</v>
      </c>
    </row>
    <row r="39" spans="1:14">
      <c r="A39" t="s">
        <v>622</v>
      </c>
      <c r="B39" t="s">
        <v>623</v>
      </c>
      <c r="C39" t="s">
        <v>99</v>
      </c>
      <c r="D39" t="s">
        <v>122</v>
      </c>
      <c r="E39" t="s">
        <v>624</v>
      </c>
      <c r="F39" t="s">
        <v>625</v>
      </c>
      <c r="G39" t="s">
        <v>101</v>
      </c>
      <c r="H39" s="65">
        <v>32355</v>
      </c>
      <c r="I39" s="65">
        <v>6663</v>
      </c>
      <c r="J39" s="65">
        <v>0</v>
      </c>
      <c r="K39" s="65">
        <v>2155.8136500000001</v>
      </c>
      <c r="L39" s="66">
        <v>2.0999999999999999E-3</v>
      </c>
      <c r="M39" s="66">
        <v>6.1999999999999998E-3</v>
      </c>
      <c r="N39" s="66">
        <v>8.9999999999999998E-4</v>
      </c>
    </row>
    <row r="40" spans="1:14">
      <c r="A40" t="s">
        <v>626</v>
      </c>
      <c r="B40" t="s">
        <v>627</v>
      </c>
      <c r="C40" t="s">
        <v>99</v>
      </c>
      <c r="D40" t="s">
        <v>122</v>
      </c>
      <c r="E40" t="s">
        <v>628</v>
      </c>
      <c r="F40" t="s">
        <v>625</v>
      </c>
      <c r="G40" t="s">
        <v>101</v>
      </c>
      <c r="H40" s="65">
        <v>159020</v>
      </c>
      <c r="I40" s="65">
        <v>303.89999999999998</v>
      </c>
      <c r="J40" s="65">
        <v>0</v>
      </c>
      <c r="K40" s="65">
        <v>483.26177999999999</v>
      </c>
      <c r="L40" s="66">
        <v>1E-4</v>
      </c>
      <c r="M40" s="66">
        <v>1.4E-3</v>
      </c>
      <c r="N40" s="66">
        <v>2.0000000000000001E-4</v>
      </c>
    </row>
    <row r="41" spans="1:14">
      <c r="A41" t="s">
        <v>629</v>
      </c>
      <c r="B41" t="s">
        <v>630</v>
      </c>
      <c r="C41" t="s">
        <v>99</v>
      </c>
      <c r="D41" t="s">
        <v>122</v>
      </c>
      <c r="E41" t="s">
        <v>631</v>
      </c>
      <c r="F41" t="s">
        <v>625</v>
      </c>
      <c r="G41" t="s">
        <v>101</v>
      </c>
      <c r="H41" s="65">
        <v>1643613.8</v>
      </c>
      <c r="I41" s="65">
        <v>56.8</v>
      </c>
      <c r="J41" s="65">
        <v>0</v>
      </c>
      <c r="K41" s="65">
        <v>933.57263839999996</v>
      </c>
      <c r="L41" s="66">
        <v>5.9999999999999995E-4</v>
      </c>
      <c r="M41" s="66">
        <v>2.7000000000000001E-3</v>
      </c>
      <c r="N41" s="66">
        <v>4.0000000000000002E-4</v>
      </c>
    </row>
    <row r="42" spans="1:14">
      <c r="A42" t="s">
        <v>632</v>
      </c>
      <c r="B42" t="s">
        <v>633</v>
      </c>
      <c r="C42" t="s">
        <v>99</v>
      </c>
      <c r="D42" t="s">
        <v>122</v>
      </c>
      <c r="E42" t="s">
        <v>634</v>
      </c>
      <c r="F42" t="s">
        <v>625</v>
      </c>
      <c r="G42" t="s">
        <v>101</v>
      </c>
      <c r="H42" s="65">
        <v>1178448.1200000001</v>
      </c>
      <c r="I42" s="65">
        <v>97</v>
      </c>
      <c r="J42" s="65">
        <v>0</v>
      </c>
      <c r="K42" s="65">
        <v>1143.0946764</v>
      </c>
      <c r="L42" s="66">
        <v>1E-3</v>
      </c>
      <c r="M42" s="66">
        <v>3.3E-3</v>
      </c>
      <c r="N42" s="66">
        <v>5.0000000000000001E-4</v>
      </c>
    </row>
    <row r="43" spans="1:14">
      <c r="A43" t="s">
        <v>635</v>
      </c>
      <c r="B43" t="s">
        <v>636</v>
      </c>
      <c r="C43" t="s">
        <v>99</v>
      </c>
      <c r="D43" t="s">
        <v>122</v>
      </c>
      <c r="E43" t="s">
        <v>637</v>
      </c>
      <c r="F43" t="s">
        <v>638</v>
      </c>
      <c r="G43" t="s">
        <v>101</v>
      </c>
      <c r="H43" s="65">
        <v>15278</v>
      </c>
      <c r="I43" s="65">
        <v>19340</v>
      </c>
      <c r="J43" s="65">
        <v>0</v>
      </c>
      <c r="K43" s="65">
        <v>2954.7651999999998</v>
      </c>
      <c r="L43" s="66">
        <v>1E-3</v>
      </c>
      <c r="M43" s="66">
        <v>8.6E-3</v>
      </c>
      <c r="N43" s="66">
        <v>1.2999999999999999E-3</v>
      </c>
    </row>
    <row r="44" spans="1:14">
      <c r="A44" t="s">
        <v>639</v>
      </c>
      <c r="B44" t="s">
        <v>640</v>
      </c>
      <c r="C44" t="s">
        <v>99</v>
      </c>
      <c r="D44" t="s">
        <v>122</v>
      </c>
      <c r="E44" t="s">
        <v>641</v>
      </c>
      <c r="F44" t="s">
        <v>478</v>
      </c>
      <c r="G44" t="s">
        <v>101</v>
      </c>
      <c r="H44" s="65">
        <v>16552</v>
      </c>
      <c r="I44" s="65">
        <v>19000</v>
      </c>
      <c r="J44" s="65">
        <v>0</v>
      </c>
      <c r="K44" s="65">
        <v>3144.88</v>
      </c>
      <c r="L44" s="66">
        <v>1.2999999999999999E-3</v>
      </c>
      <c r="M44" s="66">
        <v>9.1000000000000004E-3</v>
      </c>
      <c r="N44" s="66">
        <v>1.4E-3</v>
      </c>
    </row>
    <row r="45" spans="1:14">
      <c r="A45" t="s">
        <v>642</v>
      </c>
      <c r="B45" t="s">
        <v>643</v>
      </c>
      <c r="C45" t="s">
        <v>99</v>
      </c>
      <c r="D45" t="s">
        <v>122</v>
      </c>
      <c r="E45" t="s">
        <v>644</v>
      </c>
      <c r="F45" t="s">
        <v>478</v>
      </c>
      <c r="G45" t="s">
        <v>101</v>
      </c>
      <c r="H45" s="65">
        <v>11482</v>
      </c>
      <c r="I45" s="65">
        <v>23590</v>
      </c>
      <c r="J45" s="65">
        <v>0</v>
      </c>
      <c r="K45" s="65">
        <v>2708.6037999999999</v>
      </c>
      <c r="L45" s="66">
        <v>8.0000000000000004E-4</v>
      </c>
      <c r="M45" s="66">
        <v>7.7999999999999996E-3</v>
      </c>
      <c r="N45" s="66">
        <v>1.1999999999999999E-3</v>
      </c>
    </row>
    <row r="46" spans="1:14">
      <c r="A46" t="s">
        <v>645</v>
      </c>
      <c r="B46" t="s">
        <v>646</v>
      </c>
      <c r="C46" t="s">
        <v>99</v>
      </c>
      <c r="D46" t="s">
        <v>122</v>
      </c>
      <c r="E46" t="s">
        <v>647</v>
      </c>
      <c r="F46" t="s">
        <v>354</v>
      </c>
      <c r="G46" t="s">
        <v>101</v>
      </c>
      <c r="H46" s="65">
        <v>361200</v>
      </c>
      <c r="I46" s="65">
        <v>411.3</v>
      </c>
      <c r="J46" s="65">
        <v>0</v>
      </c>
      <c r="K46" s="65">
        <v>1485.6156000000001</v>
      </c>
      <c r="L46" s="66">
        <v>2.3999999999999998E-3</v>
      </c>
      <c r="M46" s="66">
        <v>4.3E-3</v>
      </c>
      <c r="N46" s="66">
        <v>5.9999999999999995E-4</v>
      </c>
    </row>
    <row r="47" spans="1:14">
      <c r="A47" t="s">
        <v>648</v>
      </c>
      <c r="B47" t="s">
        <v>649</v>
      </c>
      <c r="C47" t="s">
        <v>99</v>
      </c>
      <c r="D47" t="s">
        <v>122</v>
      </c>
      <c r="E47" t="s">
        <v>650</v>
      </c>
      <c r="F47" t="s">
        <v>354</v>
      </c>
      <c r="G47" t="s">
        <v>101</v>
      </c>
      <c r="H47" s="65">
        <v>317686</v>
      </c>
      <c r="I47" s="65">
        <v>1438</v>
      </c>
      <c r="J47" s="65">
        <v>0</v>
      </c>
      <c r="K47" s="65">
        <v>4568.3246799999997</v>
      </c>
      <c r="L47" s="66">
        <v>5.5999999999999999E-3</v>
      </c>
      <c r="M47" s="66">
        <v>1.32E-2</v>
      </c>
      <c r="N47" s="66">
        <v>2E-3</v>
      </c>
    </row>
    <row r="48" spans="1:14">
      <c r="A48" t="s">
        <v>651</v>
      </c>
      <c r="B48" t="s">
        <v>652</v>
      </c>
      <c r="C48" t="s">
        <v>99</v>
      </c>
      <c r="D48" t="s">
        <v>122</v>
      </c>
      <c r="E48" t="s">
        <v>494</v>
      </c>
      <c r="F48" t="s">
        <v>354</v>
      </c>
      <c r="G48" t="s">
        <v>101</v>
      </c>
      <c r="H48" s="65">
        <v>35295</v>
      </c>
      <c r="I48" s="65">
        <v>8314</v>
      </c>
      <c r="J48" s="65">
        <v>0</v>
      </c>
      <c r="K48" s="65">
        <v>2934.4263000000001</v>
      </c>
      <c r="L48" s="66">
        <v>1E-3</v>
      </c>
      <c r="M48" s="66">
        <v>8.5000000000000006E-3</v>
      </c>
      <c r="N48" s="66">
        <v>1.2999999999999999E-3</v>
      </c>
    </row>
    <row r="49" spans="1:14">
      <c r="A49" t="s">
        <v>653</v>
      </c>
      <c r="B49" t="s">
        <v>654</v>
      </c>
      <c r="C49" t="s">
        <v>99</v>
      </c>
      <c r="D49" t="s">
        <v>122</v>
      </c>
      <c r="E49" t="s">
        <v>655</v>
      </c>
      <c r="F49" t="s">
        <v>354</v>
      </c>
      <c r="G49" t="s">
        <v>101</v>
      </c>
      <c r="H49" s="65">
        <v>838</v>
      </c>
      <c r="I49" s="65">
        <v>25420</v>
      </c>
      <c r="J49" s="65">
        <v>0</v>
      </c>
      <c r="K49" s="65">
        <v>213.0196</v>
      </c>
      <c r="L49" s="66">
        <v>1E-4</v>
      </c>
      <c r="M49" s="66">
        <v>5.9999999999999995E-4</v>
      </c>
      <c r="N49" s="66">
        <v>1E-4</v>
      </c>
    </row>
    <row r="50" spans="1:14">
      <c r="A50" t="s">
        <v>656</v>
      </c>
      <c r="B50" t="s">
        <v>657</v>
      </c>
      <c r="C50" t="s">
        <v>99</v>
      </c>
      <c r="D50" t="s">
        <v>122</v>
      </c>
      <c r="E50" t="s">
        <v>353</v>
      </c>
      <c r="F50" t="s">
        <v>354</v>
      </c>
      <c r="G50" t="s">
        <v>101</v>
      </c>
      <c r="H50" s="65">
        <v>179984</v>
      </c>
      <c r="I50" s="65">
        <v>1386</v>
      </c>
      <c r="J50" s="65">
        <v>0</v>
      </c>
      <c r="K50" s="65">
        <v>2494.5782399999998</v>
      </c>
      <c r="L50" s="66">
        <v>1.1999999999999999E-3</v>
      </c>
      <c r="M50" s="66">
        <v>7.1999999999999998E-3</v>
      </c>
      <c r="N50" s="66">
        <v>1.1000000000000001E-3</v>
      </c>
    </row>
    <row r="51" spans="1:14">
      <c r="A51" t="s">
        <v>658</v>
      </c>
      <c r="B51" t="s">
        <v>659</v>
      </c>
      <c r="C51" t="s">
        <v>99</v>
      </c>
      <c r="D51" t="s">
        <v>122</v>
      </c>
      <c r="E51" t="s">
        <v>424</v>
      </c>
      <c r="F51" t="s">
        <v>354</v>
      </c>
      <c r="G51" t="s">
        <v>101</v>
      </c>
      <c r="H51" s="65">
        <v>27651</v>
      </c>
      <c r="I51" s="65">
        <v>2968</v>
      </c>
      <c r="J51" s="65">
        <v>0</v>
      </c>
      <c r="K51" s="65">
        <v>820.68168000000003</v>
      </c>
      <c r="L51" s="66">
        <v>4.0000000000000002E-4</v>
      </c>
      <c r="M51" s="66">
        <v>2.3999999999999998E-3</v>
      </c>
      <c r="N51" s="66">
        <v>4.0000000000000002E-4</v>
      </c>
    </row>
    <row r="52" spans="1:14">
      <c r="A52" t="s">
        <v>660</v>
      </c>
      <c r="B52" t="s">
        <v>661</v>
      </c>
      <c r="C52" t="s">
        <v>99</v>
      </c>
      <c r="D52" t="s">
        <v>122</v>
      </c>
      <c r="E52" t="s">
        <v>350</v>
      </c>
      <c r="F52" t="s">
        <v>322</v>
      </c>
      <c r="G52" t="s">
        <v>101</v>
      </c>
      <c r="H52" s="65">
        <v>9364</v>
      </c>
      <c r="I52" s="65">
        <v>25480</v>
      </c>
      <c r="J52" s="65">
        <v>0</v>
      </c>
      <c r="K52" s="65">
        <v>2385.9472000000001</v>
      </c>
      <c r="L52" s="66">
        <v>5.9999999999999995E-4</v>
      </c>
      <c r="M52" s="66">
        <v>6.8999999999999999E-3</v>
      </c>
      <c r="N52" s="66">
        <v>1E-3</v>
      </c>
    </row>
    <row r="53" spans="1:14">
      <c r="A53" t="s">
        <v>662</v>
      </c>
      <c r="B53" t="s">
        <v>663</v>
      </c>
      <c r="C53" t="s">
        <v>99</v>
      </c>
      <c r="D53" t="s">
        <v>122</v>
      </c>
      <c r="E53" t="s">
        <v>664</v>
      </c>
      <c r="F53" t="s">
        <v>322</v>
      </c>
      <c r="G53" t="s">
        <v>101</v>
      </c>
      <c r="H53" s="65">
        <v>1026</v>
      </c>
      <c r="I53" s="65">
        <v>2256</v>
      </c>
      <c r="J53" s="65">
        <v>0</v>
      </c>
      <c r="K53" s="65">
        <v>23.146560000000001</v>
      </c>
      <c r="L53" s="66">
        <v>0</v>
      </c>
      <c r="M53" s="66">
        <v>1E-4</v>
      </c>
      <c r="N53" s="66">
        <v>0</v>
      </c>
    </row>
    <row r="54" spans="1:14">
      <c r="A54" t="s">
        <v>665</v>
      </c>
      <c r="B54" t="s">
        <v>666</v>
      </c>
      <c r="C54" t="s">
        <v>99</v>
      </c>
      <c r="D54" t="s">
        <v>122</v>
      </c>
      <c r="E54" t="s">
        <v>387</v>
      </c>
      <c r="F54" t="s">
        <v>322</v>
      </c>
      <c r="G54" t="s">
        <v>101</v>
      </c>
      <c r="H54" s="65">
        <v>24510</v>
      </c>
      <c r="I54" s="65">
        <v>8287</v>
      </c>
      <c r="J54" s="65">
        <v>0</v>
      </c>
      <c r="K54" s="65">
        <v>2031.1437000000001</v>
      </c>
      <c r="L54" s="66">
        <v>6.9999999999999999E-4</v>
      </c>
      <c r="M54" s="66">
        <v>5.8999999999999999E-3</v>
      </c>
      <c r="N54" s="66">
        <v>8.9999999999999998E-4</v>
      </c>
    </row>
    <row r="55" spans="1:14">
      <c r="A55" t="s">
        <v>667</v>
      </c>
      <c r="B55" t="s">
        <v>668</v>
      </c>
      <c r="C55" t="s">
        <v>99</v>
      </c>
      <c r="D55" t="s">
        <v>122</v>
      </c>
      <c r="E55" t="s">
        <v>669</v>
      </c>
      <c r="F55" t="s">
        <v>322</v>
      </c>
      <c r="G55" t="s">
        <v>101</v>
      </c>
      <c r="H55" s="65">
        <v>189068</v>
      </c>
      <c r="I55" s="65">
        <v>1259</v>
      </c>
      <c r="J55" s="65">
        <v>0</v>
      </c>
      <c r="K55" s="65">
        <v>2380.3661200000001</v>
      </c>
      <c r="L55" s="66">
        <v>1.1000000000000001E-3</v>
      </c>
      <c r="M55" s="66">
        <v>6.8999999999999999E-3</v>
      </c>
      <c r="N55" s="66">
        <v>1E-3</v>
      </c>
    </row>
    <row r="56" spans="1:14">
      <c r="A56" t="s">
        <v>670</v>
      </c>
      <c r="B56" t="s">
        <v>671</v>
      </c>
      <c r="C56" t="s">
        <v>99</v>
      </c>
      <c r="D56" t="s">
        <v>122</v>
      </c>
      <c r="E56" t="s">
        <v>672</v>
      </c>
      <c r="F56" t="s">
        <v>124</v>
      </c>
      <c r="G56" t="s">
        <v>101</v>
      </c>
      <c r="H56" s="65">
        <v>1278824</v>
      </c>
      <c r="I56" s="65">
        <v>611.4</v>
      </c>
      <c r="J56" s="65">
        <v>0</v>
      </c>
      <c r="K56" s="65">
        <v>7818.7299359999997</v>
      </c>
      <c r="L56" s="66">
        <v>1.6000000000000001E-3</v>
      </c>
      <c r="M56" s="66">
        <v>2.2599999999999999E-2</v>
      </c>
      <c r="N56" s="66">
        <v>3.3999999999999998E-3</v>
      </c>
    </row>
    <row r="57" spans="1:14">
      <c r="A57" t="s">
        <v>673</v>
      </c>
      <c r="B57" t="s">
        <v>674</v>
      </c>
      <c r="C57" t="s">
        <v>99</v>
      </c>
      <c r="D57" t="s">
        <v>122</v>
      </c>
      <c r="E57" t="s">
        <v>675</v>
      </c>
      <c r="F57" t="s">
        <v>594</v>
      </c>
      <c r="G57" t="s">
        <v>101</v>
      </c>
      <c r="H57" s="65">
        <v>8074</v>
      </c>
      <c r="I57" s="65">
        <v>27180</v>
      </c>
      <c r="J57" s="65">
        <v>0</v>
      </c>
      <c r="K57" s="65">
        <v>2194.5131999999999</v>
      </c>
      <c r="L57" s="66">
        <v>1.1999999999999999E-3</v>
      </c>
      <c r="M57" s="66">
        <v>6.4000000000000003E-3</v>
      </c>
      <c r="N57" s="66">
        <v>8.9999999999999998E-4</v>
      </c>
    </row>
    <row r="58" spans="1:14">
      <c r="A58" t="s">
        <v>676</v>
      </c>
      <c r="B58" t="s">
        <v>677</v>
      </c>
      <c r="C58" t="s">
        <v>99</v>
      </c>
      <c r="D58" t="s">
        <v>122</v>
      </c>
      <c r="E58" t="s">
        <v>678</v>
      </c>
      <c r="F58" t="s">
        <v>594</v>
      </c>
      <c r="G58" t="s">
        <v>101</v>
      </c>
      <c r="H58" s="65">
        <v>16910</v>
      </c>
      <c r="I58" s="65">
        <v>14970</v>
      </c>
      <c r="J58" s="65">
        <v>0</v>
      </c>
      <c r="K58" s="65">
        <v>2531.4270000000001</v>
      </c>
      <c r="L58" s="66">
        <v>6.9999999999999999E-4</v>
      </c>
      <c r="M58" s="66">
        <v>7.3000000000000001E-3</v>
      </c>
      <c r="N58" s="66">
        <v>1.1000000000000001E-3</v>
      </c>
    </row>
    <row r="59" spans="1:14">
      <c r="A59" t="s">
        <v>679</v>
      </c>
      <c r="B59" t="s">
        <v>680</v>
      </c>
      <c r="C59" t="s">
        <v>99</v>
      </c>
      <c r="D59" t="s">
        <v>122</v>
      </c>
      <c r="E59" t="s">
        <v>681</v>
      </c>
      <c r="F59" t="s">
        <v>594</v>
      </c>
      <c r="G59" t="s">
        <v>101</v>
      </c>
      <c r="H59" s="65">
        <v>18192</v>
      </c>
      <c r="I59" s="65">
        <v>29020</v>
      </c>
      <c r="J59" s="65">
        <v>0</v>
      </c>
      <c r="K59" s="65">
        <v>5279.3184000000001</v>
      </c>
      <c r="L59" s="66">
        <v>1.1000000000000001E-3</v>
      </c>
      <c r="M59" s="66">
        <v>1.5299999999999999E-2</v>
      </c>
      <c r="N59" s="66">
        <v>2.3E-3</v>
      </c>
    </row>
    <row r="60" spans="1:14">
      <c r="A60" t="s">
        <v>682</v>
      </c>
      <c r="B60" t="s">
        <v>683</v>
      </c>
      <c r="C60" t="s">
        <v>99</v>
      </c>
      <c r="D60" t="s">
        <v>122</v>
      </c>
      <c r="E60" t="s">
        <v>684</v>
      </c>
      <c r="F60" t="s">
        <v>127</v>
      </c>
      <c r="G60" t="s">
        <v>101</v>
      </c>
      <c r="H60" s="65">
        <v>822342</v>
      </c>
      <c r="I60" s="65">
        <v>1555</v>
      </c>
      <c r="J60" s="65">
        <v>94.450090000000003</v>
      </c>
      <c r="K60" s="65">
        <v>12881.868189999999</v>
      </c>
      <c r="L60" s="66">
        <v>4.3E-3</v>
      </c>
      <c r="M60" s="66">
        <v>3.73E-2</v>
      </c>
      <c r="N60" s="66">
        <v>5.4999999999999997E-3</v>
      </c>
    </row>
    <row r="61" spans="1:14">
      <c r="A61" t="s">
        <v>685</v>
      </c>
      <c r="B61" t="s">
        <v>686</v>
      </c>
      <c r="C61" t="s">
        <v>99</v>
      </c>
      <c r="D61" t="s">
        <v>122</v>
      </c>
      <c r="E61" t="s">
        <v>413</v>
      </c>
      <c r="F61" t="s">
        <v>127</v>
      </c>
      <c r="G61" t="s">
        <v>101</v>
      </c>
      <c r="H61" s="65">
        <v>126323.72</v>
      </c>
      <c r="I61" s="65">
        <v>850</v>
      </c>
      <c r="J61" s="65">
        <v>0</v>
      </c>
      <c r="K61" s="65">
        <v>1073.75162</v>
      </c>
      <c r="L61" s="66">
        <v>5.9999999999999995E-4</v>
      </c>
      <c r="M61" s="66">
        <v>3.0999999999999999E-3</v>
      </c>
      <c r="N61" s="66">
        <v>5.0000000000000001E-4</v>
      </c>
    </row>
    <row r="62" spans="1:14">
      <c r="A62" t="s">
        <v>687</v>
      </c>
      <c r="B62" t="s">
        <v>688</v>
      </c>
      <c r="C62" t="s">
        <v>99</v>
      </c>
      <c r="D62" t="s">
        <v>122</v>
      </c>
      <c r="E62" t="s">
        <v>471</v>
      </c>
      <c r="F62" t="s">
        <v>131</v>
      </c>
      <c r="G62" t="s">
        <v>101</v>
      </c>
      <c r="H62" s="65">
        <v>148945</v>
      </c>
      <c r="I62" s="65">
        <v>1341</v>
      </c>
      <c r="J62" s="65">
        <v>0</v>
      </c>
      <c r="K62" s="65">
        <v>1997.3524500000001</v>
      </c>
      <c r="L62" s="66">
        <v>8.0000000000000004E-4</v>
      </c>
      <c r="M62" s="66">
        <v>5.7999999999999996E-3</v>
      </c>
      <c r="N62" s="66">
        <v>8.9999999999999998E-4</v>
      </c>
    </row>
    <row r="63" spans="1:14">
      <c r="A63" s="67" t="s">
        <v>689</v>
      </c>
      <c r="D63" s="14"/>
      <c r="E63" s="14"/>
      <c r="F63" s="14"/>
      <c r="H63" s="69">
        <v>10365142.76</v>
      </c>
      <c r="J63" s="69">
        <v>0</v>
      </c>
      <c r="K63" s="69">
        <v>21136.507171000001</v>
      </c>
      <c r="M63" s="68">
        <v>6.1199999999999997E-2</v>
      </c>
      <c r="N63" s="68">
        <v>9.1000000000000004E-3</v>
      </c>
    </row>
    <row r="64" spans="1:14">
      <c r="A64" t="s">
        <v>690</v>
      </c>
      <c r="B64" t="s">
        <v>691</v>
      </c>
      <c r="C64" t="s">
        <v>99</v>
      </c>
      <c r="D64" t="s">
        <v>122</v>
      </c>
      <c r="E64" t="s">
        <v>692</v>
      </c>
      <c r="F64" t="s">
        <v>392</v>
      </c>
      <c r="G64" t="s">
        <v>101</v>
      </c>
      <c r="H64" s="65">
        <v>744011</v>
      </c>
      <c r="I64" s="65">
        <v>1053</v>
      </c>
      <c r="J64" s="65">
        <v>0</v>
      </c>
      <c r="K64" s="65">
        <v>7834.4358300000004</v>
      </c>
      <c r="L64" s="66">
        <v>1.44E-2</v>
      </c>
      <c r="M64" s="66">
        <v>2.2700000000000001E-2</v>
      </c>
      <c r="N64" s="66">
        <v>3.3999999999999998E-3</v>
      </c>
    </row>
    <row r="65" spans="1:14">
      <c r="A65" t="s">
        <v>693</v>
      </c>
      <c r="B65" t="s">
        <v>694</v>
      </c>
      <c r="C65" t="s">
        <v>99</v>
      </c>
      <c r="D65" t="s">
        <v>122</v>
      </c>
      <c r="E65" t="s">
        <v>695</v>
      </c>
      <c r="F65" t="s">
        <v>111</v>
      </c>
      <c r="G65" t="s">
        <v>101</v>
      </c>
      <c r="H65" s="65">
        <v>192057</v>
      </c>
      <c r="I65" s="65">
        <v>639.5</v>
      </c>
      <c r="J65" s="65">
        <v>0</v>
      </c>
      <c r="K65" s="65">
        <v>1228.2045149999999</v>
      </c>
      <c r="L65" s="66">
        <v>1.1999999999999999E-3</v>
      </c>
      <c r="M65" s="66">
        <v>3.5999999999999999E-3</v>
      </c>
      <c r="N65" s="66">
        <v>5.0000000000000001E-4</v>
      </c>
    </row>
    <row r="66" spans="1:14">
      <c r="A66" t="s">
        <v>696</v>
      </c>
      <c r="B66" t="s">
        <v>697</v>
      </c>
      <c r="C66" t="s">
        <v>99</v>
      </c>
      <c r="D66" t="s">
        <v>122</v>
      </c>
      <c r="E66" t="s">
        <v>698</v>
      </c>
      <c r="F66" t="s">
        <v>410</v>
      </c>
      <c r="G66" t="s">
        <v>101</v>
      </c>
      <c r="H66" s="65">
        <v>6943.76</v>
      </c>
      <c r="I66" s="65">
        <v>14620</v>
      </c>
      <c r="J66" s="65">
        <v>0</v>
      </c>
      <c r="K66" s="65">
        <v>1015.177712</v>
      </c>
      <c r="L66" s="66">
        <v>2.0999999999999999E-3</v>
      </c>
      <c r="M66" s="66">
        <v>2.8999999999999998E-3</v>
      </c>
      <c r="N66" s="66">
        <v>4.0000000000000002E-4</v>
      </c>
    </row>
    <row r="67" spans="1:14">
      <c r="A67" t="s">
        <v>699</v>
      </c>
      <c r="B67" t="s">
        <v>700</v>
      </c>
      <c r="C67" t="s">
        <v>99</v>
      </c>
      <c r="D67" t="s">
        <v>122</v>
      </c>
      <c r="E67" t="s">
        <v>701</v>
      </c>
      <c r="F67" t="s">
        <v>478</v>
      </c>
      <c r="G67" t="s">
        <v>101</v>
      </c>
      <c r="H67" s="65">
        <v>8370894</v>
      </c>
      <c r="I67" s="65">
        <v>38.1</v>
      </c>
      <c r="J67" s="65">
        <v>0</v>
      </c>
      <c r="K67" s="65">
        <v>3189.310614</v>
      </c>
      <c r="L67" s="66">
        <v>4.7899999999999998E-2</v>
      </c>
      <c r="M67" s="66">
        <v>9.1999999999999998E-3</v>
      </c>
      <c r="N67" s="66">
        <v>1.4E-3</v>
      </c>
    </row>
    <row r="68" spans="1:14">
      <c r="A68" t="s">
        <v>702</v>
      </c>
      <c r="B68" t="s">
        <v>703</v>
      </c>
      <c r="C68" t="s">
        <v>99</v>
      </c>
      <c r="D68" t="s">
        <v>122</v>
      </c>
      <c r="E68" t="s">
        <v>704</v>
      </c>
      <c r="F68" t="s">
        <v>322</v>
      </c>
      <c r="G68" t="s">
        <v>101</v>
      </c>
      <c r="H68" s="65">
        <v>699200</v>
      </c>
      <c r="I68" s="65">
        <v>506.3</v>
      </c>
      <c r="J68" s="65">
        <v>0</v>
      </c>
      <c r="K68" s="65">
        <v>3540.0495999999998</v>
      </c>
      <c r="L68" s="66">
        <v>7.0000000000000001E-3</v>
      </c>
      <c r="M68" s="66">
        <v>1.0200000000000001E-2</v>
      </c>
      <c r="N68" s="66">
        <v>1.5E-3</v>
      </c>
    </row>
    <row r="69" spans="1:14">
      <c r="A69" t="s">
        <v>705</v>
      </c>
      <c r="B69" t="s">
        <v>706</v>
      </c>
      <c r="C69" t="s">
        <v>99</v>
      </c>
      <c r="D69" t="s">
        <v>122</v>
      </c>
      <c r="E69" t="s">
        <v>707</v>
      </c>
      <c r="F69" t="s">
        <v>127</v>
      </c>
      <c r="G69" t="s">
        <v>101</v>
      </c>
      <c r="H69" s="65">
        <v>202942</v>
      </c>
      <c r="I69" s="65">
        <v>1500</v>
      </c>
      <c r="J69" s="65">
        <v>0</v>
      </c>
      <c r="K69" s="65">
        <v>3044.13</v>
      </c>
      <c r="L69" s="66">
        <v>6.1999999999999998E-3</v>
      </c>
      <c r="M69" s="66">
        <v>8.8000000000000005E-3</v>
      </c>
      <c r="N69" s="66">
        <v>1.2999999999999999E-3</v>
      </c>
    </row>
    <row r="70" spans="1:14">
      <c r="A70" t="s">
        <v>708</v>
      </c>
      <c r="B70" t="s">
        <v>709</v>
      </c>
      <c r="C70" t="s">
        <v>99</v>
      </c>
      <c r="D70" t="s">
        <v>122</v>
      </c>
      <c r="E70" t="s">
        <v>710</v>
      </c>
      <c r="F70" t="s">
        <v>131</v>
      </c>
      <c r="G70" t="s">
        <v>101</v>
      </c>
      <c r="H70" s="65">
        <v>149095</v>
      </c>
      <c r="I70" s="65">
        <v>862</v>
      </c>
      <c r="J70" s="65">
        <v>0</v>
      </c>
      <c r="K70" s="65">
        <v>1285.1989000000001</v>
      </c>
      <c r="L70" s="66">
        <v>1.2999999999999999E-3</v>
      </c>
      <c r="M70" s="66">
        <v>3.7000000000000002E-3</v>
      </c>
      <c r="N70" s="66">
        <v>5.9999999999999995E-4</v>
      </c>
    </row>
    <row r="71" spans="1:14">
      <c r="A71" s="67" t="s">
        <v>711</v>
      </c>
      <c r="D71" s="14"/>
      <c r="E71" s="14"/>
      <c r="F71" s="14"/>
      <c r="H71" s="69">
        <v>0</v>
      </c>
      <c r="J71" s="69">
        <v>0</v>
      </c>
      <c r="K71" s="69">
        <v>0</v>
      </c>
      <c r="M71" s="68">
        <v>0</v>
      </c>
      <c r="N71" s="68">
        <v>0</v>
      </c>
    </row>
    <row r="72" spans="1:14">
      <c r="A72" t="s">
        <v>228</v>
      </c>
      <c r="B72" t="s">
        <v>228</v>
      </c>
      <c r="D72" s="14"/>
      <c r="E72" s="14"/>
      <c r="F72" t="s">
        <v>228</v>
      </c>
      <c r="G72" t="s">
        <v>228</v>
      </c>
      <c r="H72" s="65">
        <v>0</v>
      </c>
      <c r="I72" s="65">
        <v>0</v>
      </c>
      <c r="K72" s="65">
        <v>0</v>
      </c>
      <c r="L72" s="66">
        <v>0</v>
      </c>
      <c r="M72" s="66">
        <v>0</v>
      </c>
      <c r="N72" s="66">
        <v>0</v>
      </c>
    </row>
    <row r="73" spans="1:14">
      <c r="A73" s="67" t="s">
        <v>233</v>
      </c>
      <c r="D73" s="14"/>
      <c r="E73" s="14"/>
      <c r="F73" s="14"/>
      <c r="H73" s="69">
        <v>1090432</v>
      </c>
      <c r="J73" s="69">
        <v>0</v>
      </c>
      <c r="K73" s="69">
        <v>149031.58624169801</v>
      </c>
      <c r="M73" s="68">
        <v>0.43130000000000002</v>
      </c>
      <c r="N73" s="68">
        <v>6.4199999999999993E-2</v>
      </c>
    </row>
    <row r="74" spans="1:14">
      <c r="A74" s="67" t="s">
        <v>302</v>
      </c>
      <c r="D74" s="14"/>
      <c r="E74" s="14"/>
      <c r="F74" s="14"/>
      <c r="H74" s="69">
        <v>206086</v>
      </c>
      <c r="J74" s="69">
        <v>0</v>
      </c>
      <c r="K74" s="69">
        <v>20565.551174910001</v>
      </c>
      <c r="M74" s="68">
        <v>5.9499999999999997E-2</v>
      </c>
      <c r="N74" s="68">
        <v>8.8999999999999999E-3</v>
      </c>
    </row>
    <row r="75" spans="1:14">
      <c r="A75" t="s">
        <v>712</v>
      </c>
      <c r="B75" t="s">
        <v>713</v>
      </c>
      <c r="C75" t="s">
        <v>546</v>
      </c>
      <c r="D75" t="s">
        <v>547</v>
      </c>
      <c r="E75" t="s">
        <v>714</v>
      </c>
      <c r="F75" t="s">
        <v>715</v>
      </c>
      <c r="G75" t="s">
        <v>105</v>
      </c>
      <c r="H75" s="65">
        <v>34112</v>
      </c>
      <c r="I75" s="65">
        <v>6487</v>
      </c>
      <c r="J75" s="65">
        <v>0</v>
      </c>
      <c r="K75" s="65">
        <v>7614.4011590399996</v>
      </c>
      <c r="L75" s="66">
        <v>0</v>
      </c>
      <c r="M75" s="66">
        <v>2.1999999999999999E-2</v>
      </c>
      <c r="N75" s="66">
        <v>3.3E-3</v>
      </c>
    </row>
    <row r="76" spans="1:14">
      <c r="A76" t="s">
        <v>716</v>
      </c>
      <c r="B76" t="s">
        <v>717</v>
      </c>
      <c r="C76" t="s">
        <v>718</v>
      </c>
      <c r="D76" t="s">
        <v>547</v>
      </c>
      <c r="E76" t="s">
        <v>719</v>
      </c>
      <c r="F76" t="s">
        <v>715</v>
      </c>
      <c r="G76" t="s">
        <v>105</v>
      </c>
      <c r="H76" s="65">
        <v>142440</v>
      </c>
      <c r="I76" s="65">
        <v>593</v>
      </c>
      <c r="J76" s="65">
        <v>0</v>
      </c>
      <c r="K76" s="65">
        <v>2906.5067171999999</v>
      </c>
      <c r="L76" s="66">
        <v>0</v>
      </c>
      <c r="M76" s="66">
        <v>8.3999999999999995E-3</v>
      </c>
      <c r="N76" s="66">
        <v>1.2999999999999999E-3</v>
      </c>
    </row>
    <row r="77" spans="1:14">
      <c r="A77" t="s">
        <v>720</v>
      </c>
      <c r="B77" t="s">
        <v>721</v>
      </c>
      <c r="C77" t="s">
        <v>718</v>
      </c>
      <c r="D77" t="s">
        <v>547</v>
      </c>
      <c r="E77" t="s">
        <v>722</v>
      </c>
      <c r="F77" t="s">
        <v>723</v>
      </c>
      <c r="G77" t="s">
        <v>105</v>
      </c>
      <c r="H77" s="65">
        <v>9905</v>
      </c>
      <c r="I77" s="65">
        <v>1929</v>
      </c>
      <c r="J77" s="65">
        <v>0</v>
      </c>
      <c r="K77" s="65">
        <v>657.46309544999997</v>
      </c>
      <c r="L77" s="66">
        <v>0</v>
      </c>
      <c r="M77" s="66">
        <v>1.9E-3</v>
      </c>
      <c r="N77" s="66">
        <v>2.9999999999999997E-4</v>
      </c>
    </row>
    <row r="78" spans="1:14">
      <c r="A78" t="s">
        <v>724</v>
      </c>
      <c r="B78" t="s">
        <v>725</v>
      </c>
      <c r="C78" t="s">
        <v>546</v>
      </c>
      <c r="D78" t="s">
        <v>547</v>
      </c>
      <c r="E78" t="s">
        <v>726</v>
      </c>
      <c r="F78" t="s">
        <v>727</v>
      </c>
      <c r="G78" t="s">
        <v>105</v>
      </c>
      <c r="H78" s="65">
        <v>19629</v>
      </c>
      <c r="I78" s="65">
        <v>13898</v>
      </c>
      <c r="J78" s="65">
        <v>0</v>
      </c>
      <c r="K78" s="65">
        <v>9387.1802032199994</v>
      </c>
      <c r="L78" s="66">
        <v>0</v>
      </c>
      <c r="M78" s="66">
        <v>2.7199999999999998E-2</v>
      </c>
      <c r="N78" s="66">
        <v>4.0000000000000001E-3</v>
      </c>
    </row>
    <row r="79" spans="1:14">
      <c r="A79" s="67" t="s">
        <v>303</v>
      </c>
      <c r="D79" s="14"/>
      <c r="E79" s="14"/>
      <c r="F79" s="14"/>
      <c r="H79" s="69">
        <v>884346</v>
      </c>
      <c r="J79" s="69">
        <v>0</v>
      </c>
      <c r="K79" s="69">
        <v>128466.035066788</v>
      </c>
      <c r="M79" s="68">
        <v>0.37180000000000002</v>
      </c>
      <c r="N79" s="68">
        <v>5.5300000000000002E-2</v>
      </c>
    </row>
    <row r="80" spans="1:14">
      <c r="A80" t="s">
        <v>728</v>
      </c>
      <c r="B80" t="s">
        <v>729</v>
      </c>
      <c r="C80" t="s">
        <v>718</v>
      </c>
      <c r="D80" t="s">
        <v>547</v>
      </c>
      <c r="E80" t="s">
        <v>730</v>
      </c>
      <c r="F80" t="s">
        <v>549</v>
      </c>
      <c r="G80" t="s">
        <v>105</v>
      </c>
      <c r="H80" s="65">
        <v>8251</v>
      </c>
      <c r="I80" s="65">
        <v>6923</v>
      </c>
      <c r="J80" s="65">
        <v>0</v>
      </c>
      <c r="K80" s="65">
        <v>1965.55676793</v>
      </c>
      <c r="L80" s="66">
        <v>0</v>
      </c>
      <c r="M80" s="66">
        <v>5.7000000000000002E-3</v>
      </c>
      <c r="N80" s="66">
        <v>8.0000000000000004E-4</v>
      </c>
    </row>
    <row r="81" spans="1:14">
      <c r="A81" t="s">
        <v>731</v>
      </c>
      <c r="B81" t="s">
        <v>732</v>
      </c>
      <c r="C81" t="s">
        <v>546</v>
      </c>
      <c r="D81" t="s">
        <v>547</v>
      </c>
      <c r="E81" t="s">
        <v>733</v>
      </c>
      <c r="F81" t="s">
        <v>734</v>
      </c>
      <c r="G81" t="s">
        <v>105</v>
      </c>
      <c r="H81" s="65">
        <v>1524</v>
      </c>
      <c r="I81" s="65">
        <v>126700</v>
      </c>
      <c r="J81" s="65">
        <v>0</v>
      </c>
      <c r="K81" s="65">
        <v>6644.2544280000002</v>
      </c>
      <c r="L81" s="66">
        <v>0</v>
      </c>
      <c r="M81" s="66">
        <v>1.9199999999999998E-2</v>
      </c>
      <c r="N81" s="66">
        <v>2.8999999999999998E-3</v>
      </c>
    </row>
    <row r="82" spans="1:14">
      <c r="A82" t="s">
        <v>735</v>
      </c>
      <c r="B82" t="s">
        <v>736</v>
      </c>
      <c r="C82" t="s">
        <v>737</v>
      </c>
      <c r="D82" t="s">
        <v>547</v>
      </c>
      <c r="E82" t="s">
        <v>738</v>
      </c>
      <c r="F82" t="s">
        <v>715</v>
      </c>
      <c r="G82" t="s">
        <v>109</v>
      </c>
      <c r="H82" s="65">
        <v>25654</v>
      </c>
      <c r="I82" s="65">
        <v>6207</v>
      </c>
      <c r="J82" s="65">
        <v>0</v>
      </c>
      <c r="K82" s="65">
        <v>6410.4575895239996</v>
      </c>
      <c r="L82" s="66">
        <v>0</v>
      </c>
      <c r="M82" s="66">
        <v>1.8599999999999998E-2</v>
      </c>
      <c r="N82" s="66">
        <v>2.8E-3</v>
      </c>
    </row>
    <row r="83" spans="1:14">
      <c r="A83" t="s">
        <v>739</v>
      </c>
      <c r="B83" t="s">
        <v>740</v>
      </c>
      <c r="C83" t="s">
        <v>546</v>
      </c>
      <c r="D83" t="s">
        <v>547</v>
      </c>
      <c r="E83" t="s">
        <v>741</v>
      </c>
      <c r="F83" t="s">
        <v>715</v>
      </c>
      <c r="G83" t="s">
        <v>105</v>
      </c>
      <c r="H83" s="65">
        <v>1074</v>
      </c>
      <c r="I83" s="65">
        <v>314873</v>
      </c>
      <c r="J83" s="65">
        <v>0</v>
      </c>
      <c r="K83" s="65">
        <v>11636.55364482</v>
      </c>
      <c r="L83" s="66">
        <v>0</v>
      </c>
      <c r="M83" s="66">
        <v>3.3700000000000001E-2</v>
      </c>
      <c r="N83" s="66">
        <v>5.0000000000000001E-3</v>
      </c>
    </row>
    <row r="84" spans="1:14">
      <c r="A84" t="s">
        <v>742</v>
      </c>
      <c r="B84" t="s">
        <v>743</v>
      </c>
      <c r="C84" t="s">
        <v>546</v>
      </c>
      <c r="D84" t="s">
        <v>547</v>
      </c>
      <c r="E84" t="s">
        <v>744</v>
      </c>
      <c r="F84" t="s">
        <v>715</v>
      </c>
      <c r="G84" t="s">
        <v>105</v>
      </c>
      <c r="H84" s="65">
        <v>7833</v>
      </c>
      <c r="I84" s="65">
        <v>16663</v>
      </c>
      <c r="J84" s="65">
        <v>0</v>
      </c>
      <c r="K84" s="65">
        <v>4491.2372103899997</v>
      </c>
      <c r="L84" s="66">
        <v>0</v>
      </c>
      <c r="M84" s="66">
        <v>1.2999999999999999E-2</v>
      </c>
      <c r="N84" s="66">
        <v>1.9E-3</v>
      </c>
    </row>
    <row r="85" spans="1:14">
      <c r="A85" t="s">
        <v>745</v>
      </c>
      <c r="B85" t="s">
        <v>746</v>
      </c>
      <c r="C85" t="s">
        <v>546</v>
      </c>
      <c r="D85" t="s">
        <v>547</v>
      </c>
      <c r="E85" t="s">
        <v>747</v>
      </c>
      <c r="F85" t="s">
        <v>723</v>
      </c>
      <c r="G85" t="s">
        <v>105</v>
      </c>
      <c r="H85" s="65">
        <v>23834</v>
      </c>
      <c r="I85" s="65">
        <v>5480</v>
      </c>
      <c r="J85" s="65">
        <v>0</v>
      </c>
      <c r="K85" s="65">
        <v>4494.3011112000004</v>
      </c>
      <c r="L85" s="66">
        <v>0</v>
      </c>
      <c r="M85" s="66">
        <v>1.2999999999999999E-2</v>
      </c>
      <c r="N85" s="66">
        <v>1.9E-3</v>
      </c>
    </row>
    <row r="86" spans="1:14">
      <c r="A86" t="s">
        <v>748</v>
      </c>
      <c r="B86" t="s">
        <v>749</v>
      </c>
      <c r="C86" t="s">
        <v>718</v>
      </c>
      <c r="D86" t="s">
        <v>547</v>
      </c>
      <c r="E86" t="s">
        <v>750</v>
      </c>
      <c r="F86" t="s">
        <v>723</v>
      </c>
      <c r="G86" t="s">
        <v>105</v>
      </c>
      <c r="H86" s="65">
        <v>19024</v>
      </c>
      <c r="I86" s="65">
        <v>7075</v>
      </c>
      <c r="J86" s="65">
        <v>0</v>
      </c>
      <c r="K86" s="65">
        <v>4631.4070680000004</v>
      </c>
      <c r="L86" s="66">
        <v>0</v>
      </c>
      <c r="M86" s="66">
        <v>1.34E-2</v>
      </c>
      <c r="N86" s="66">
        <v>2E-3</v>
      </c>
    </row>
    <row r="87" spans="1:14">
      <c r="A87" t="s">
        <v>751</v>
      </c>
      <c r="B87" t="s">
        <v>752</v>
      </c>
      <c r="C87" t="s">
        <v>718</v>
      </c>
      <c r="D87" t="s">
        <v>547</v>
      </c>
      <c r="E87" t="s">
        <v>753</v>
      </c>
      <c r="F87" t="s">
        <v>723</v>
      </c>
      <c r="G87" t="s">
        <v>105</v>
      </c>
      <c r="H87" s="65">
        <v>124128</v>
      </c>
      <c r="I87" s="65">
        <v>1483</v>
      </c>
      <c r="J87" s="65">
        <v>0</v>
      </c>
      <c r="K87" s="65">
        <v>6334.2555638399999</v>
      </c>
      <c r="L87" s="66">
        <v>0</v>
      </c>
      <c r="M87" s="66">
        <v>1.83E-2</v>
      </c>
      <c r="N87" s="66">
        <v>2.7000000000000001E-3</v>
      </c>
    </row>
    <row r="88" spans="1:14">
      <c r="A88" t="s">
        <v>754</v>
      </c>
      <c r="B88" t="s">
        <v>755</v>
      </c>
      <c r="C88" t="s">
        <v>718</v>
      </c>
      <c r="D88" t="s">
        <v>547</v>
      </c>
      <c r="E88" t="s">
        <v>756</v>
      </c>
      <c r="F88" t="s">
        <v>723</v>
      </c>
      <c r="G88" t="s">
        <v>105</v>
      </c>
      <c r="H88" s="65">
        <v>1746</v>
      </c>
      <c r="I88" s="65">
        <v>55978</v>
      </c>
      <c r="J88" s="65">
        <v>0</v>
      </c>
      <c r="K88" s="65">
        <v>3363.1504030800002</v>
      </c>
      <c r="L88" s="66">
        <v>0</v>
      </c>
      <c r="M88" s="66">
        <v>9.7000000000000003E-3</v>
      </c>
      <c r="N88" s="66">
        <v>1.4E-3</v>
      </c>
    </row>
    <row r="89" spans="1:14">
      <c r="A89" t="s">
        <v>757</v>
      </c>
      <c r="B89" t="s">
        <v>758</v>
      </c>
      <c r="C89" t="s">
        <v>737</v>
      </c>
      <c r="D89" t="s">
        <v>547</v>
      </c>
      <c r="E89" t="s">
        <v>759</v>
      </c>
      <c r="F89" t="s">
        <v>760</v>
      </c>
      <c r="G89" t="s">
        <v>109</v>
      </c>
      <c r="H89" s="65">
        <v>720</v>
      </c>
      <c r="I89" s="65">
        <v>2342</v>
      </c>
      <c r="J89" s="65">
        <v>0</v>
      </c>
      <c r="K89" s="65">
        <v>67.884649920000001</v>
      </c>
      <c r="L89" s="66">
        <v>0</v>
      </c>
      <c r="M89" s="66">
        <v>2.0000000000000001E-4</v>
      </c>
      <c r="N89" s="66">
        <v>0</v>
      </c>
    </row>
    <row r="90" spans="1:14">
      <c r="A90" t="s">
        <v>761</v>
      </c>
      <c r="B90" t="s">
        <v>762</v>
      </c>
      <c r="C90" t="s">
        <v>122</v>
      </c>
      <c r="D90" t="s">
        <v>547</v>
      </c>
      <c r="E90" t="s">
        <v>763</v>
      </c>
      <c r="F90" t="s">
        <v>760</v>
      </c>
      <c r="G90" t="s">
        <v>109</v>
      </c>
      <c r="H90" s="65">
        <v>238651</v>
      </c>
      <c r="I90" s="65">
        <v>238</v>
      </c>
      <c r="J90" s="65">
        <v>0</v>
      </c>
      <c r="K90" s="65">
        <v>2286.6116460039998</v>
      </c>
      <c r="L90" s="66">
        <v>0</v>
      </c>
      <c r="M90" s="66">
        <v>6.6E-3</v>
      </c>
      <c r="N90" s="66">
        <v>1E-3</v>
      </c>
    </row>
    <row r="91" spans="1:14">
      <c r="A91" t="s">
        <v>764</v>
      </c>
      <c r="B91" t="s">
        <v>765</v>
      </c>
      <c r="C91" t="s">
        <v>766</v>
      </c>
      <c r="D91" t="s">
        <v>547</v>
      </c>
      <c r="E91" t="s">
        <v>767</v>
      </c>
      <c r="F91" t="s">
        <v>760</v>
      </c>
      <c r="G91" t="s">
        <v>112</v>
      </c>
      <c r="H91" s="65">
        <v>59142</v>
      </c>
      <c r="I91" s="65">
        <v>990</v>
      </c>
      <c r="J91" s="65">
        <v>0</v>
      </c>
      <c r="K91" s="65">
        <v>2582.5489826399998</v>
      </c>
      <c r="L91" s="66">
        <v>0</v>
      </c>
      <c r="M91" s="66">
        <v>7.4999999999999997E-3</v>
      </c>
      <c r="N91" s="66">
        <v>1.1000000000000001E-3</v>
      </c>
    </row>
    <row r="92" spans="1:14">
      <c r="A92" t="s">
        <v>768</v>
      </c>
      <c r="B92" t="s">
        <v>769</v>
      </c>
      <c r="C92" t="s">
        <v>546</v>
      </c>
      <c r="D92" t="s">
        <v>547</v>
      </c>
      <c r="E92" t="s">
        <v>770</v>
      </c>
      <c r="F92" t="s">
        <v>771</v>
      </c>
      <c r="G92" t="s">
        <v>105</v>
      </c>
      <c r="H92" s="65">
        <v>5025</v>
      </c>
      <c r="I92" s="65">
        <v>54122</v>
      </c>
      <c r="J92" s="65">
        <v>0</v>
      </c>
      <c r="K92" s="65">
        <v>9358.2485505000004</v>
      </c>
      <c r="L92" s="66">
        <v>0</v>
      </c>
      <c r="M92" s="66">
        <v>2.7099999999999999E-2</v>
      </c>
      <c r="N92" s="66">
        <v>4.0000000000000001E-3</v>
      </c>
    </row>
    <row r="93" spans="1:14">
      <c r="A93" t="s">
        <v>772</v>
      </c>
      <c r="B93" t="s">
        <v>773</v>
      </c>
      <c r="C93" t="s">
        <v>546</v>
      </c>
      <c r="D93" t="s">
        <v>547</v>
      </c>
      <c r="E93" t="s">
        <v>774</v>
      </c>
      <c r="F93" t="s">
        <v>727</v>
      </c>
      <c r="G93" t="s">
        <v>105</v>
      </c>
      <c r="H93" s="65">
        <v>21110</v>
      </c>
      <c r="I93" s="65">
        <v>29398</v>
      </c>
      <c r="J93" s="65">
        <v>0</v>
      </c>
      <c r="K93" s="65">
        <v>21354.5631498</v>
      </c>
      <c r="L93" s="66">
        <v>0</v>
      </c>
      <c r="M93" s="66">
        <v>6.1800000000000001E-2</v>
      </c>
      <c r="N93" s="66">
        <v>9.1999999999999998E-3</v>
      </c>
    </row>
    <row r="94" spans="1:14">
      <c r="A94" t="s">
        <v>775</v>
      </c>
      <c r="B94" t="s">
        <v>776</v>
      </c>
      <c r="C94" t="s">
        <v>546</v>
      </c>
      <c r="D94" t="s">
        <v>547</v>
      </c>
      <c r="E94" t="s">
        <v>777</v>
      </c>
      <c r="F94" t="s">
        <v>727</v>
      </c>
      <c r="G94" t="s">
        <v>105</v>
      </c>
      <c r="H94" s="65">
        <v>8272</v>
      </c>
      <c r="I94" s="65">
        <v>21033</v>
      </c>
      <c r="J94" s="65">
        <v>0</v>
      </c>
      <c r="K94" s="65">
        <v>5986.8230241600004</v>
      </c>
      <c r="L94" s="66">
        <v>0</v>
      </c>
      <c r="M94" s="66">
        <v>1.7299999999999999E-2</v>
      </c>
      <c r="N94" s="66">
        <v>2.5999999999999999E-3</v>
      </c>
    </row>
    <row r="95" spans="1:14">
      <c r="A95" t="s">
        <v>778</v>
      </c>
      <c r="B95" t="s">
        <v>779</v>
      </c>
      <c r="C95" t="s">
        <v>546</v>
      </c>
      <c r="D95" t="s">
        <v>547</v>
      </c>
      <c r="E95" t="s">
        <v>780</v>
      </c>
      <c r="F95" t="s">
        <v>727</v>
      </c>
      <c r="G95" t="s">
        <v>105</v>
      </c>
      <c r="H95" s="65">
        <v>8359</v>
      </c>
      <c r="I95" s="65">
        <v>24475</v>
      </c>
      <c r="J95" s="65">
        <v>0</v>
      </c>
      <c r="K95" s="65">
        <v>7039.8223252500002</v>
      </c>
      <c r="L95" s="66">
        <v>0</v>
      </c>
      <c r="M95" s="66">
        <v>2.0400000000000001E-2</v>
      </c>
      <c r="N95" s="66">
        <v>3.0000000000000001E-3</v>
      </c>
    </row>
    <row r="96" spans="1:14">
      <c r="A96" t="s">
        <v>781</v>
      </c>
      <c r="B96" t="s">
        <v>782</v>
      </c>
      <c r="C96" t="s">
        <v>718</v>
      </c>
      <c r="D96" t="s">
        <v>547</v>
      </c>
      <c r="E96" t="s">
        <v>783</v>
      </c>
      <c r="F96" t="s">
        <v>727</v>
      </c>
      <c r="G96" t="s">
        <v>105</v>
      </c>
      <c r="H96" s="65">
        <v>9949</v>
      </c>
      <c r="I96" s="65">
        <v>19703</v>
      </c>
      <c r="J96" s="65">
        <v>0</v>
      </c>
      <c r="K96" s="65">
        <v>6745.2253082699999</v>
      </c>
      <c r="L96" s="66">
        <v>0</v>
      </c>
      <c r="M96" s="66">
        <v>1.95E-2</v>
      </c>
      <c r="N96" s="66">
        <v>2.8999999999999998E-3</v>
      </c>
    </row>
    <row r="97" spans="1:14">
      <c r="A97" t="s">
        <v>784</v>
      </c>
      <c r="B97" t="s">
        <v>785</v>
      </c>
      <c r="C97" t="s">
        <v>546</v>
      </c>
      <c r="D97" t="s">
        <v>547</v>
      </c>
      <c r="E97" t="s">
        <v>786</v>
      </c>
      <c r="F97" t="s">
        <v>727</v>
      </c>
      <c r="G97" t="s">
        <v>105</v>
      </c>
      <c r="H97" s="65">
        <v>19734</v>
      </c>
      <c r="I97" s="65">
        <v>6765</v>
      </c>
      <c r="J97" s="65">
        <v>0</v>
      </c>
      <c r="K97" s="65">
        <v>4593.7525490999997</v>
      </c>
      <c r="L97" s="66">
        <v>0</v>
      </c>
      <c r="M97" s="66">
        <v>1.3299999999999999E-2</v>
      </c>
      <c r="N97" s="66">
        <v>2E-3</v>
      </c>
    </row>
    <row r="98" spans="1:14">
      <c r="A98" t="s">
        <v>787</v>
      </c>
      <c r="B98" t="s">
        <v>788</v>
      </c>
      <c r="C98" t="s">
        <v>546</v>
      </c>
      <c r="D98" t="s">
        <v>547</v>
      </c>
      <c r="E98" t="s">
        <v>789</v>
      </c>
      <c r="F98" t="s">
        <v>790</v>
      </c>
      <c r="G98" t="s">
        <v>105</v>
      </c>
      <c r="H98" s="65">
        <v>9232</v>
      </c>
      <c r="I98" s="65">
        <v>23835</v>
      </c>
      <c r="J98" s="65">
        <v>0</v>
      </c>
      <c r="K98" s="65">
        <v>7571.7388152000003</v>
      </c>
      <c r="L98" s="66">
        <v>0</v>
      </c>
      <c r="M98" s="66">
        <v>2.1899999999999999E-2</v>
      </c>
      <c r="N98" s="66">
        <v>3.3E-3</v>
      </c>
    </row>
    <row r="99" spans="1:14">
      <c r="A99" t="s">
        <v>791</v>
      </c>
      <c r="B99" t="s">
        <v>792</v>
      </c>
      <c r="C99" t="s">
        <v>546</v>
      </c>
      <c r="D99" t="s">
        <v>547</v>
      </c>
      <c r="E99" t="s">
        <v>793</v>
      </c>
      <c r="F99" t="s">
        <v>794</v>
      </c>
      <c r="G99" t="s">
        <v>105</v>
      </c>
      <c r="H99" s="65">
        <v>291084</v>
      </c>
      <c r="I99" s="65">
        <v>1089</v>
      </c>
      <c r="J99" s="65">
        <v>0</v>
      </c>
      <c r="K99" s="65">
        <v>10907.64227916</v>
      </c>
      <c r="L99" s="66">
        <v>0</v>
      </c>
      <c r="M99" s="66">
        <v>3.1600000000000003E-2</v>
      </c>
      <c r="N99" s="66">
        <v>4.7000000000000002E-3</v>
      </c>
    </row>
    <row r="100" spans="1:14">
      <c r="A100" s="93" t="s">
        <v>235</v>
      </c>
      <c r="D100" s="14"/>
      <c r="E100" s="14"/>
      <c r="F100" s="14"/>
    </row>
    <row r="101" spans="1:14">
      <c r="A101" s="93" t="s">
        <v>296</v>
      </c>
      <c r="D101" s="14"/>
      <c r="E101" s="14"/>
      <c r="F101" s="14"/>
    </row>
    <row r="102" spans="1:14">
      <c r="A102" s="93" t="s">
        <v>297</v>
      </c>
      <c r="D102" s="14"/>
      <c r="E102" s="14"/>
      <c r="F102" s="14"/>
    </row>
    <row r="103" spans="1:14">
      <c r="A103" s="93" t="s">
        <v>298</v>
      </c>
      <c r="D103" s="14"/>
      <c r="E103" s="14"/>
      <c r="F103" s="14"/>
    </row>
    <row r="104" spans="1:14">
      <c r="A104" s="93" t="s">
        <v>299</v>
      </c>
      <c r="D104" s="14"/>
      <c r="E104" s="14"/>
      <c r="F104" s="14"/>
    </row>
    <row r="105" spans="1:14" hidden="1">
      <c r="D105" s="14"/>
      <c r="E105" s="14"/>
      <c r="F105" s="14"/>
    </row>
    <row r="106" spans="1:14" hidden="1">
      <c r="D106" s="14"/>
      <c r="E106" s="14"/>
      <c r="F106" s="14"/>
    </row>
    <row r="107" spans="1:14" hidden="1">
      <c r="D107" s="14"/>
      <c r="E107" s="14"/>
      <c r="F107" s="14"/>
    </row>
    <row r="108" spans="1:14" hidden="1">
      <c r="D108" s="14"/>
      <c r="E108" s="14"/>
      <c r="F108" s="14"/>
    </row>
    <row r="109" spans="1:14" hidden="1">
      <c r="D109" s="14"/>
      <c r="E109" s="14"/>
      <c r="F109" s="14"/>
    </row>
    <row r="110" spans="1:14" hidden="1">
      <c r="D110" s="14"/>
      <c r="E110" s="14"/>
      <c r="F110" s="14"/>
    </row>
    <row r="111" spans="1:14" hidden="1">
      <c r="D111" s="14"/>
      <c r="E111" s="14"/>
      <c r="F111" s="14"/>
    </row>
    <row r="112" spans="1:14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  <row r="340" spans="1:6" hidden="1"/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K220"/>
  <sheetViews>
    <sheetView rightToLeft="1" workbookViewId="0">
      <selection activeCell="A7" sqref="A7"/>
    </sheetView>
  </sheetViews>
  <sheetFormatPr defaultColWidth="0" defaultRowHeight="18" zeroHeight="1"/>
  <cols>
    <col min="1" max="1" width="48.42578125" style="13" customWidth="1"/>
    <col min="2" max="2" width="14.57031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3" width="0" style="14" hidden="1"/>
    <col min="64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  <c r="B2" t="s">
        <v>197</v>
      </c>
    </row>
    <row r="3" spans="1:62">
      <c r="A3" s="2" t="s">
        <v>2</v>
      </c>
      <c r="B3" t="s">
        <v>198</v>
      </c>
    </row>
    <row r="4" spans="1:62">
      <c r="A4" s="2" t="s">
        <v>3</v>
      </c>
      <c r="B4" t="s">
        <v>199</v>
      </c>
    </row>
    <row r="5" spans="1:62" ht="26.25" customHeight="1">
      <c r="A5" s="107" t="s">
        <v>67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9"/>
      <c r="BJ5" s="16"/>
    </row>
    <row r="6" spans="1:62" ht="26.25" customHeight="1">
      <c r="A6" s="107" t="s">
        <v>193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9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101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10460825.34</v>
      </c>
      <c r="H10" s="7"/>
      <c r="I10" s="63">
        <v>101.83058</v>
      </c>
      <c r="J10" s="63">
        <v>338073.50177297089</v>
      </c>
      <c r="K10" s="7"/>
      <c r="L10" s="64">
        <v>1</v>
      </c>
      <c r="M10" s="64">
        <v>0.14560000000000001</v>
      </c>
      <c r="N10" s="30"/>
      <c r="BG10" s="14"/>
      <c r="BH10" s="16"/>
      <c r="BJ10" s="14"/>
    </row>
    <row r="11" spans="1:62">
      <c r="A11" s="67" t="s">
        <v>202</v>
      </c>
      <c r="C11" s="14"/>
      <c r="D11" s="14"/>
      <c r="E11" s="14"/>
      <c r="F11" s="14"/>
      <c r="G11" s="69">
        <v>8532034.1400000006</v>
      </c>
      <c r="I11" s="69">
        <v>0</v>
      </c>
      <c r="J11" s="69">
        <v>86499.280137708003</v>
      </c>
      <c r="L11" s="68">
        <v>0.25590000000000002</v>
      </c>
      <c r="M11" s="68">
        <v>3.73E-2</v>
      </c>
    </row>
    <row r="12" spans="1:62">
      <c r="A12" s="67" t="s">
        <v>795</v>
      </c>
      <c r="C12" s="14"/>
      <c r="D12" s="14"/>
      <c r="E12" s="14"/>
      <c r="F12" s="14"/>
      <c r="G12" s="69">
        <v>699492</v>
      </c>
      <c r="I12" s="69">
        <v>0</v>
      </c>
      <c r="J12" s="69">
        <v>14622.82524</v>
      </c>
      <c r="L12" s="68">
        <v>4.3299999999999998E-2</v>
      </c>
      <c r="M12" s="68">
        <v>6.3E-3</v>
      </c>
    </row>
    <row r="13" spans="1:62">
      <c r="A13" t="s">
        <v>796</v>
      </c>
      <c r="B13" t="s">
        <v>797</v>
      </c>
      <c r="C13" t="s">
        <v>99</v>
      </c>
      <c r="D13" t="s">
        <v>798</v>
      </c>
      <c r="E13" t="s">
        <v>799</v>
      </c>
      <c r="F13" t="s">
        <v>101</v>
      </c>
      <c r="G13" s="65">
        <v>650319</v>
      </c>
      <c r="H13" s="65">
        <v>1286</v>
      </c>
      <c r="I13" s="65">
        <v>0</v>
      </c>
      <c r="J13" s="65">
        <v>8363.1023399999995</v>
      </c>
      <c r="K13" s="66">
        <v>6.9999999999999999E-4</v>
      </c>
      <c r="L13" s="66">
        <v>2.47E-2</v>
      </c>
      <c r="M13" s="66">
        <v>3.5999999999999999E-3</v>
      </c>
    </row>
    <row r="14" spans="1:62">
      <c r="A14" t="s">
        <v>800</v>
      </c>
      <c r="B14">
        <v>1146331</v>
      </c>
      <c r="C14" t="s">
        <v>99</v>
      </c>
      <c r="D14" t="s">
        <v>801</v>
      </c>
      <c r="E14" t="s">
        <v>799</v>
      </c>
      <c r="F14" t="s">
        <v>101</v>
      </c>
      <c r="G14" s="65">
        <v>49173</v>
      </c>
      <c r="H14" s="65">
        <v>12730</v>
      </c>
      <c r="I14" s="65">
        <v>0</v>
      </c>
      <c r="J14" s="65">
        <v>6259.7228999999998</v>
      </c>
      <c r="K14" s="66">
        <v>5.9999999999999995E-4</v>
      </c>
      <c r="L14" s="66">
        <v>1.8499999999999999E-2</v>
      </c>
      <c r="M14" s="66">
        <v>2.7000000000000001E-3</v>
      </c>
    </row>
    <row r="15" spans="1:62">
      <c r="A15" s="67" t="s">
        <v>802</v>
      </c>
      <c r="C15" s="14"/>
      <c r="D15" s="14"/>
      <c r="E15" s="14"/>
      <c r="F15" s="14"/>
      <c r="G15" s="69">
        <v>755897</v>
      </c>
      <c r="I15" s="69">
        <v>0</v>
      </c>
      <c r="J15" s="69">
        <v>31411.651269999998</v>
      </c>
      <c r="L15" s="68">
        <v>9.2899999999999996E-2</v>
      </c>
      <c r="M15" s="68">
        <v>1.35E-2</v>
      </c>
    </row>
    <row r="16" spans="1:62">
      <c r="A16" t="s">
        <v>803</v>
      </c>
      <c r="B16" t="s">
        <v>804</v>
      </c>
      <c r="C16" t="s">
        <v>99</v>
      </c>
      <c r="D16" t="s">
        <v>801</v>
      </c>
      <c r="E16" t="s">
        <v>799</v>
      </c>
      <c r="F16" t="s">
        <v>101</v>
      </c>
      <c r="G16" s="65">
        <v>65416</v>
      </c>
      <c r="H16" s="65">
        <v>10790</v>
      </c>
      <c r="I16" s="65">
        <v>0</v>
      </c>
      <c r="J16" s="65">
        <v>7058.3864000000003</v>
      </c>
      <c r="K16" s="66">
        <v>1.8E-3</v>
      </c>
      <c r="L16" s="66">
        <v>2.0899999999999998E-2</v>
      </c>
      <c r="M16" s="66">
        <v>3.0000000000000001E-3</v>
      </c>
    </row>
    <row r="17" spans="1:13">
      <c r="A17" t="s">
        <v>805</v>
      </c>
      <c r="B17" t="s">
        <v>806</v>
      </c>
      <c r="C17" t="s">
        <v>99</v>
      </c>
      <c r="D17" t="s">
        <v>801</v>
      </c>
      <c r="E17" t="s">
        <v>799</v>
      </c>
      <c r="F17" t="s">
        <v>101</v>
      </c>
      <c r="G17" s="65">
        <v>690481</v>
      </c>
      <c r="H17" s="65">
        <v>3527</v>
      </c>
      <c r="I17" s="65">
        <v>0</v>
      </c>
      <c r="J17" s="65">
        <v>24353.264869999999</v>
      </c>
      <c r="K17" s="66">
        <v>6.1000000000000004E-3</v>
      </c>
      <c r="L17" s="66">
        <v>7.1999999999999995E-2</v>
      </c>
      <c r="M17" s="66">
        <v>1.0500000000000001E-2</v>
      </c>
    </row>
    <row r="18" spans="1:13">
      <c r="A18" s="67" t="s">
        <v>807</v>
      </c>
      <c r="C18" s="14"/>
      <c r="D18" s="14"/>
      <c r="E18" s="14"/>
      <c r="F18" s="14"/>
      <c r="G18" s="69">
        <v>7076645.1399999997</v>
      </c>
      <c r="I18" s="69">
        <v>0</v>
      </c>
      <c r="J18" s="69">
        <v>40464.803627708003</v>
      </c>
      <c r="L18" s="68">
        <v>0.1197</v>
      </c>
      <c r="M18" s="68">
        <v>1.7399999999999999E-2</v>
      </c>
    </row>
    <row r="19" spans="1:13">
      <c r="A19" t="s">
        <v>808</v>
      </c>
      <c r="B19">
        <v>1148006</v>
      </c>
      <c r="C19" t="s">
        <v>99</v>
      </c>
      <c r="D19" t="s">
        <v>798</v>
      </c>
      <c r="E19" t="s">
        <v>809</v>
      </c>
      <c r="F19" t="s">
        <v>101</v>
      </c>
      <c r="G19" s="65">
        <v>6543958.1399999997</v>
      </c>
      <c r="H19" s="65">
        <v>333.72</v>
      </c>
      <c r="I19" s="65">
        <v>0</v>
      </c>
      <c r="J19" s="65">
        <v>21838.497104808001</v>
      </c>
      <c r="K19" s="66">
        <v>4.7999999999999996E-3</v>
      </c>
      <c r="L19" s="66">
        <v>6.4600000000000005E-2</v>
      </c>
      <c r="M19" s="66">
        <v>9.4000000000000004E-3</v>
      </c>
    </row>
    <row r="20" spans="1:13">
      <c r="A20" t="s">
        <v>810</v>
      </c>
      <c r="B20">
        <v>1148170</v>
      </c>
      <c r="C20" t="s">
        <v>99</v>
      </c>
      <c r="D20" t="s">
        <v>798</v>
      </c>
      <c r="E20" t="s">
        <v>809</v>
      </c>
      <c r="F20" t="s">
        <v>101</v>
      </c>
      <c r="G20" s="65">
        <v>532687</v>
      </c>
      <c r="H20" s="65">
        <v>3496.67</v>
      </c>
      <c r="I20" s="65">
        <v>0</v>
      </c>
      <c r="J20" s="65">
        <v>18626.306522899999</v>
      </c>
      <c r="K20" s="66">
        <v>2.6800000000000001E-2</v>
      </c>
      <c r="L20" s="66">
        <v>5.5100000000000003E-2</v>
      </c>
      <c r="M20" s="66">
        <v>8.0000000000000002E-3</v>
      </c>
    </row>
    <row r="21" spans="1:13">
      <c r="A21" s="67" t="s">
        <v>811</v>
      </c>
      <c r="C21" s="14"/>
      <c r="D21" s="14"/>
      <c r="E21" s="14"/>
      <c r="F21" s="14"/>
      <c r="G21" s="69">
        <v>0</v>
      </c>
      <c r="I21" s="69">
        <v>0</v>
      </c>
      <c r="J21" s="69">
        <v>0</v>
      </c>
      <c r="L21" s="68">
        <v>0</v>
      </c>
      <c r="M21" s="68">
        <v>0</v>
      </c>
    </row>
    <row r="22" spans="1:13">
      <c r="A22" t="s">
        <v>228</v>
      </c>
      <c r="B22" t="s">
        <v>228</v>
      </c>
      <c r="C22" s="14"/>
      <c r="D22" s="14"/>
      <c r="E22" t="s">
        <v>228</v>
      </c>
      <c r="F22" t="s">
        <v>228</v>
      </c>
      <c r="G22" s="65">
        <v>0</v>
      </c>
      <c r="H22" s="65">
        <v>0</v>
      </c>
      <c r="J22" s="65">
        <v>0</v>
      </c>
      <c r="K22" s="66">
        <v>0</v>
      </c>
      <c r="L22" s="66">
        <v>0</v>
      </c>
      <c r="M22" s="66">
        <v>0</v>
      </c>
    </row>
    <row r="23" spans="1:13">
      <c r="A23" s="67" t="s">
        <v>543</v>
      </c>
      <c r="C23" s="14"/>
      <c r="D23" s="14"/>
      <c r="E23" s="14"/>
      <c r="F23" s="14"/>
      <c r="G23" s="69">
        <v>0</v>
      </c>
      <c r="I23" s="69">
        <v>0</v>
      </c>
      <c r="J23" s="69">
        <v>0</v>
      </c>
      <c r="L23" s="68">
        <v>0</v>
      </c>
      <c r="M23" s="68">
        <v>0</v>
      </c>
    </row>
    <row r="24" spans="1:13">
      <c r="A24" t="s">
        <v>228</v>
      </c>
      <c r="B24" t="s">
        <v>228</v>
      </c>
      <c r="C24" s="14"/>
      <c r="D24" s="14"/>
      <c r="E24" t="s">
        <v>228</v>
      </c>
      <c r="F24" t="s">
        <v>228</v>
      </c>
      <c r="G24" s="65">
        <v>0</v>
      </c>
      <c r="H24" s="65">
        <v>0</v>
      </c>
      <c r="J24" s="65">
        <v>0</v>
      </c>
      <c r="K24" s="66">
        <v>0</v>
      </c>
      <c r="L24" s="66">
        <v>0</v>
      </c>
      <c r="M24" s="66">
        <v>0</v>
      </c>
    </row>
    <row r="25" spans="1:13">
      <c r="A25" s="67" t="s">
        <v>812</v>
      </c>
      <c r="C25" s="14"/>
      <c r="D25" s="14"/>
      <c r="E25" s="14"/>
      <c r="F25" s="14"/>
      <c r="G25" s="69">
        <v>0</v>
      </c>
      <c r="I25" s="69">
        <v>0</v>
      </c>
      <c r="J25" s="69">
        <v>0</v>
      </c>
      <c r="L25" s="68">
        <v>0</v>
      </c>
      <c r="M25" s="68">
        <v>0</v>
      </c>
    </row>
    <row r="26" spans="1:13">
      <c r="A26" t="s">
        <v>228</v>
      </c>
      <c r="B26" t="s">
        <v>228</v>
      </c>
      <c r="C26" s="14"/>
      <c r="D26" s="14"/>
      <c r="E26" t="s">
        <v>228</v>
      </c>
      <c r="F26" t="s">
        <v>228</v>
      </c>
      <c r="G26" s="65">
        <v>0</v>
      </c>
      <c r="H26" s="65">
        <v>0</v>
      </c>
      <c r="J26" s="65">
        <v>0</v>
      </c>
      <c r="K26" s="66">
        <v>0</v>
      </c>
      <c r="L26" s="66">
        <v>0</v>
      </c>
      <c r="M26" s="66">
        <v>0</v>
      </c>
    </row>
    <row r="27" spans="1:13">
      <c r="A27" s="67" t="s">
        <v>233</v>
      </c>
      <c r="C27" s="14"/>
      <c r="D27" s="14"/>
      <c r="E27" s="14"/>
      <c r="F27" s="14"/>
      <c r="G27" s="69">
        <v>1928791.2</v>
      </c>
      <c r="I27" s="69">
        <v>101.83058</v>
      </c>
      <c r="J27" s="69">
        <v>251574.22163526289</v>
      </c>
      <c r="L27" s="68">
        <v>0.74409999999999998</v>
      </c>
      <c r="M27" s="68">
        <v>0.1084</v>
      </c>
    </row>
    <row r="28" spans="1:13">
      <c r="A28" s="67" t="s">
        <v>813</v>
      </c>
      <c r="C28" s="14"/>
      <c r="D28" s="14"/>
      <c r="E28" s="14"/>
      <c r="F28" s="14"/>
      <c r="G28" s="69">
        <v>1465120</v>
      </c>
      <c r="I28" s="69">
        <v>101.83058</v>
      </c>
      <c r="J28" s="69">
        <v>210458.1979229339</v>
      </c>
      <c r="L28" s="68">
        <v>0.62250000000000005</v>
      </c>
      <c r="M28" s="68">
        <v>9.0700000000000003E-2</v>
      </c>
    </row>
    <row r="29" spans="1:13">
      <c r="A29" t="s">
        <v>814</v>
      </c>
      <c r="B29" t="s">
        <v>815</v>
      </c>
      <c r="C29" t="s">
        <v>546</v>
      </c>
      <c r="D29" t="s">
        <v>816</v>
      </c>
      <c r="E29" t="s">
        <v>799</v>
      </c>
      <c r="F29" t="s">
        <v>105</v>
      </c>
      <c r="G29" s="65">
        <v>102524</v>
      </c>
      <c r="H29" s="65">
        <v>1972</v>
      </c>
      <c r="I29" s="65">
        <v>0</v>
      </c>
      <c r="J29" s="65">
        <v>6956.9218564800003</v>
      </c>
      <c r="K29" s="66">
        <v>0</v>
      </c>
      <c r="L29" s="66">
        <v>2.06E-2</v>
      </c>
      <c r="M29" s="66">
        <v>3.0000000000000001E-3</v>
      </c>
    </row>
    <row r="30" spans="1:13">
      <c r="A30" t="s">
        <v>817</v>
      </c>
      <c r="B30" t="s">
        <v>818</v>
      </c>
      <c r="C30" t="s">
        <v>546</v>
      </c>
      <c r="D30" t="s">
        <v>816</v>
      </c>
      <c r="E30" t="s">
        <v>799</v>
      </c>
      <c r="F30" t="s">
        <v>105</v>
      </c>
      <c r="G30" s="65">
        <v>54209</v>
      </c>
      <c r="H30" s="65">
        <v>6534</v>
      </c>
      <c r="I30" s="65">
        <v>0</v>
      </c>
      <c r="J30" s="65">
        <v>12188.077262459999</v>
      </c>
      <c r="K30" s="66">
        <v>0</v>
      </c>
      <c r="L30" s="66">
        <v>3.61E-2</v>
      </c>
      <c r="M30" s="66">
        <v>5.3E-3</v>
      </c>
    </row>
    <row r="31" spans="1:13">
      <c r="A31" t="s">
        <v>819</v>
      </c>
      <c r="B31" t="s">
        <v>820</v>
      </c>
      <c r="C31" t="s">
        <v>546</v>
      </c>
      <c r="D31" t="s">
        <v>816</v>
      </c>
      <c r="E31" t="s">
        <v>799</v>
      </c>
      <c r="F31" t="s">
        <v>105</v>
      </c>
      <c r="G31" s="65">
        <v>12559</v>
      </c>
      <c r="H31" s="65">
        <v>31112</v>
      </c>
      <c r="I31" s="65">
        <v>0</v>
      </c>
      <c r="J31" s="65">
        <v>13445.212271279999</v>
      </c>
      <c r="K31" s="66">
        <v>0</v>
      </c>
      <c r="L31" s="66">
        <v>3.9800000000000002E-2</v>
      </c>
      <c r="M31" s="66">
        <v>5.7999999999999996E-3</v>
      </c>
    </row>
    <row r="32" spans="1:13">
      <c r="A32" t="s">
        <v>821</v>
      </c>
      <c r="B32" t="s">
        <v>822</v>
      </c>
      <c r="C32" t="s">
        <v>718</v>
      </c>
      <c r="D32" t="s">
        <v>823</v>
      </c>
      <c r="E32" t="s">
        <v>799</v>
      </c>
      <c r="F32" t="s">
        <v>105</v>
      </c>
      <c r="G32" s="65">
        <v>158440</v>
      </c>
      <c r="H32" s="65">
        <v>3480</v>
      </c>
      <c r="I32" s="65">
        <v>0</v>
      </c>
      <c r="J32" s="65">
        <v>18972.682991999998</v>
      </c>
      <c r="K32" s="66">
        <v>0</v>
      </c>
      <c r="L32" s="66">
        <v>5.6099999999999997E-2</v>
      </c>
      <c r="M32" s="66">
        <v>8.2000000000000007E-3</v>
      </c>
    </row>
    <row r="33" spans="1:13">
      <c r="A33" t="s">
        <v>824</v>
      </c>
      <c r="B33" t="s">
        <v>825</v>
      </c>
      <c r="C33" t="s">
        <v>122</v>
      </c>
      <c r="D33" t="s">
        <v>826</v>
      </c>
      <c r="E33" t="s">
        <v>799</v>
      </c>
      <c r="F33" t="s">
        <v>105</v>
      </c>
      <c r="G33" s="65">
        <v>220103</v>
      </c>
      <c r="H33" s="65">
        <v>1685.93</v>
      </c>
      <c r="I33" s="65">
        <v>0</v>
      </c>
      <c r="J33" s="65">
        <v>12768.8026096839</v>
      </c>
      <c r="K33" s="66">
        <v>0</v>
      </c>
      <c r="L33" s="66">
        <v>3.78E-2</v>
      </c>
      <c r="M33" s="66">
        <v>5.4999999999999997E-3</v>
      </c>
    </row>
    <row r="34" spans="1:13">
      <c r="A34" t="s">
        <v>827</v>
      </c>
      <c r="B34" t="s">
        <v>828</v>
      </c>
      <c r="C34" t="s">
        <v>718</v>
      </c>
      <c r="D34" t="s">
        <v>826</v>
      </c>
      <c r="E34" t="s">
        <v>799</v>
      </c>
      <c r="F34" t="s">
        <v>105</v>
      </c>
      <c r="G34" s="65">
        <v>166882</v>
      </c>
      <c r="H34" s="65">
        <v>2389</v>
      </c>
      <c r="I34" s="65">
        <v>0</v>
      </c>
      <c r="J34" s="65">
        <v>13718.61658218</v>
      </c>
      <c r="K34" s="66">
        <v>0</v>
      </c>
      <c r="L34" s="66">
        <v>4.0599999999999997E-2</v>
      </c>
      <c r="M34" s="66">
        <v>5.8999999999999999E-3</v>
      </c>
    </row>
    <row r="35" spans="1:13">
      <c r="A35" t="s">
        <v>829</v>
      </c>
      <c r="B35" t="s">
        <v>830</v>
      </c>
      <c r="C35" t="s">
        <v>718</v>
      </c>
      <c r="D35" t="s">
        <v>826</v>
      </c>
      <c r="E35" t="s">
        <v>799</v>
      </c>
      <c r="F35" t="s">
        <v>105</v>
      </c>
      <c r="G35" s="65">
        <v>150860</v>
      </c>
      <c r="H35" s="65">
        <v>1680</v>
      </c>
      <c r="I35" s="65">
        <v>0</v>
      </c>
      <c r="J35" s="65">
        <v>8721.0355679999993</v>
      </c>
      <c r="K35" s="66">
        <v>0</v>
      </c>
      <c r="L35" s="66">
        <v>2.58E-2</v>
      </c>
      <c r="M35" s="66">
        <v>3.8E-3</v>
      </c>
    </row>
    <row r="36" spans="1:13">
      <c r="A36" t="s">
        <v>831</v>
      </c>
      <c r="B36" t="s">
        <v>832</v>
      </c>
      <c r="C36" t="s">
        <v>546</v>
      </c>
      <c r="D36" t="s">
        <v>833</v>
      </c>
      <c r="E36" t="s">
        <v>799</v>
      </c>
      <c r="F36" t="s">
        <v>105</v>
      </c>
      <c r="G36" s="65">
        <v>64630</v>
      </c>
      <c r="H36" s="65">
        <v>4409</v>
      </c>
      <c r="I36" s="65">
        <v>0</v>
      </c>
      <c r="J36" s="65">
        <v>9805.2557847000007</v>
      </c>
      <c r="K36" s="66">
        <v>0</v>
      </c>
      <c r="L36" s="66">
        <v>2.9000000000000001E-2</v>
      </c>
      <c r="M36" s="66">
        <v>4.1999999999999997E-3</v>
      </c>
    </row>
    <row r="37" spans="1:13">
      <c r="A37" t="s">
        <v>834</v>
      </c>
      <c r="B37" t="s">
        <v>835</v>
      </c>
      <c r="C37" t="s">
        <v>546</v>
      </c>
      <c r="D37" t="s">
        <v>833</v>
      </c>
      <c r="E37" t="s">
        <v>799</v>
      </c>
      <c r="F37" t="s">
        <v>105</v>
      </c>
      <c r="G37" s="65">
        <v>59771</v>
      </c>
      <c r="H37" s="65">
        <v>5907</v>
      </c>
      <c r="I37" s="65">
        <v>0</v>
      </c>
      <c r="J37" s="65">
        <v>12149.045689770001</v>
      </c>
      <c r="K37" s="66">
        <v>0</v>
      </c>
      <c r="L37" s="66">
        <v>3.5900000000000001E-2</v>
      </c>
      <c r="M37" s="66">
        <v>5.1999999999999998E-3</v>
      </c>
    </row>
    <row r="38" spans="1:13">
      <c r="A38" t="s">
        <v>836</v>
      </c>
      <c r="B38" t="s">
        <v>837</v>
      </c>
      <c r="C38" t="s">
        <v>546</v>
      </c>
      <c r="D38" t="s">
        <v>838</v>
      </c>
      <c r="E38" t="s">
        <v>799</v>
      </c>
      <c r="F38" t="s">
        <v>105</v>
      </c>
      <c r="G38" s="65">
        <v>197604</v>
      </c>
      <c r="H38" s="65">
        <v>1690</v>
      </c>
      <c r="I38" s="65">
        <v>0</v>
      </c>
      <c r="J38" s="65">
        <v>11491.2456516</v>
      </c>
      <c r="K38" s="66">
        <v>0</v>
      </c>
      <c r="L38" s="66">
        <v>3.4000000000000002E-2</v>
      </c>
      <c r="M38" s="66">
        <v>5.0000000000000001E-3</v>
      </c>
    </row>
    <row r="39" spans="1:13">
      <c r="A39" t="s">
        <v>839</v>
      </c>
      <c r="B39" t="s">
        <v>840</v>
      </c>
      <c r="C39" t="s">
        <v>546</v>
      </c>
      <c r="D39" t="s">
        <v>841</v>
      </c>
      <c r="E39" t="s">
        <v>799</v>
      </c>
      <c r="F39" t="s">
        <v>105</v>
      </c>
      <c r="G39" s="65">
        <v>114808</v>
      </c>
      <c r="H39" s="65">
        <v>6818</v>
      </c>
      <c r="I39" s="65">
        <v>0</v>
      </c>
      <c r="J39" s="65">
        <v>26934.804083039999</v>
      </c>
      <c r="K39" s="66">
        <v>0</v>
      </c>
      <c r="L39" s="66">
        <v>7.9699999999999993E-2</v>
      </c>
      <c r="M39" s="66">
        <v>1.1599999999999999E-2</v>
      </c>
    </row>
    <row r="40" spans="1:13">
      <c r="A40" t="s">
        <v>842</v>
      </c>
      <c r="B40" t="s">
        <v>843</v>
      </c>
      <c r="C40" t="s">
        <v>546</v>
      </c>
      <c r="D40" t="s">
        <v>844</v>
      </c>
      <c r="E40" t="s">
        <v>799</v>
      </c>
      <c r="F40" t="s">
        <v>105</v>
      </c>
      <c r="G40" s="65">
        <v>29986</v>
      </c>
      <c r="H40" s="65">
        <v>33489</v>
      </c>
      <c r="I40" s="65">
        <v>101.83058</v>
      </c>
      <c r="J40" s="65">
        <v>34656.39228914</v>
      </c>
      <c r="K40" s="66">
        <v>0</v>
      </c>
      <c r="L40" s="66">
        <v>0.10249999999999999</v>
      </c>
      <c r="M40" s="66">
        <v>1.49E-2</v>
      </c>
    </row>
    <row r="41" spans="1:13">
      <c r="A41" t="s">
        <v>845</v>
      </c>
      <c r="B41" t="s">
        <v>846</v>
      </c>
      <c r="C41" t="s">
        <v>546</v>
      </c>
      <c r="D41" t="s">
        <v>844</v>
      </c>
      <c r="E41" t="s">
        <v>799</v>
      </c>
      <c r="F41" t="s">
        <v>105</v>
      </c>
      <c r="G41" s="65">
        <v>97290</v>
      </c>
      <c r="H41" s="65">
        <v>7698</v>
      </c>
      <c r="I41" s="65">
        <v>0</v>
      </c>
      <c r="J41" s="65">
        <v>25770.971032199999</v>
      </c>
      <c r="K41" s="66">
        <v>0</v>
      </c>
      <c r="L41" s="66">
        <v>7.6200000000000004E-2</v>
      </c>
      <c r="M41" s="66">
        <v>1.11E-2</v>
      </c>
    </row>
    <row r="42" spans="1:13">
      <c r="A42" t="s">
        <v>847</v>
      </c>
      <c r="B42" t="s">
        <v>848</v>
      </c>
      <c r="C42" t="s">
        <v>546</v>
      </c>
      <c r="D42" t="s">
        <v>849</v>
      </c>
      <c r="E42" t="s">
        <v>799</v>
      </c>
      <c r="F42" t="s">
        <v>105</v>
      </c>
      <c r="G42" s="65">
        <v>35454</v>
      </c>
      <c r="H42" s="65">
        <v>2360</v>
      </c>
      <c r="I42" s="65">
        <v>0</v>
      </c>
      <c r="J42" s="65">
        <v>2879.1342503999999</v>
      </c>
      <c r="K42" s="66">
        <v>0</v>
      </c>
      <c r="L42" s="66">
        <v>8.5000000000000006E-3</v>
      </c>
      <c r="M42" s="66">
        <v>1.1999999999999999E-3</v>
      </c>
    </row>
    <row r="43" spans="1:13">
      <c r="A43" s="67" t="s">
        <v>850</v>
      </c>
      <c r="C43" s="14"/>
      <c r="D43" s="14"/>
      <c r="E43" s="14"/>
      <c r="F43" s="14"/>
      <c r="G43" s="69">
        <v>440550</v>
      </c>
      <c r="I43" s="69">
        <v>0</v>
      </c>
      <c r="J43" s="69">
        <v>38852.540312589001</v>
      </c>
      <c r="L43" s="68">
        <v>0.1149</v>
      </c>
      <c r="M43" s="68">
        <v>1.67E-2</v>
      </c>
    </row>
    <row r="44" spans="1:13">
      <c r="A44" t="s">
        <v>851</v>
      </c>
      <c r="B44" t="s">
        <v>852</v>
      </c>
      <c r="C44" t="s">
        <v>546</v>
      </c>
      <c r="D44" t="s">
        <v>816</v>
      </c>
      <c r="E44" t="s">
        <v>809</v>
      </c>
      <c r="F44" t="s">
        <v>105</v>
      </c>
      <c r="G44" s="65">
        <v>58243</v>
      </c>
      <c r="H44" s="65">
        <v>8390</v>
      </c>
      <c r="I44" s="65">
        <v>0</v>
      </c>
      <c r="J44" s="65">
        <v>16814.7482757</v>
      </c>
      <c r="K44" s="66">
        <v>0</v>
      </c>
      <c r="L44" s="66">
        <v>4.9700000000000001E-2</v>
      </c>
      <c r="M44" s="66">
        <v>7.1999999999999998E-3</v>
      </c>
    </row>
    <row r="45" spans="1:13">
      <c r="A45" t="s">
        <v>853</v>
      </c>
      <c r="B45" t="s">
        <v>854</v>
      </c>
      <c r="C45" t="s">
        <v>122</v>
      </c>
      <c r="D45" t="s">
        <v>833</v>
      </c>
      <c r="E45" t="s">
        <v>809</v>
      </c>
      <c r="F45" t="s">
        <v>105</v>
      </c>
      <c r="G45" s="65">
        <v>17565</v>
      </c>
      <c r="H45" s="65">
        <v>10992</v>
      </c>
      <c r="I45" s="65">
        <v>0</v>
      </c>
      <c r="J45" s="65">
        <v>6643.6928568000003</v>
      </c>
      <c r="K45" s="66">
        <v>0</v>
      </c>
      <c r="L45" s="66">
        <v>1.9699999999999999E-2</v>
      </c>
      <c r="M45" s="66">
        <v>2.8999999999999998E-3</v>
      </c>
    </row>
    <row r="46" spans="1:13">
      <c r="A46" t="s">
        <v>855</v>
      </c>
      <c r="B46" t="s">
        <v>856</v>
      </c>
      <c r="C46" t="s">
        <v>546</v>
      </c>
      <c r="D46" t="s">
        <v>833</v>
      </c>
      <c r="E46" t="s">
        <v>809</v>
      </c>
      <c r="F46" t="s">
        <v>105</v>
      </c>
      <c r="G46" s="65">
        <v>16144</v>
      </c>
      <c r="H46" s="65">
        <v>9977</v>
      </c>
      <c r="I46" s="65">
        <v>0</v>
      </c>
      <c r="J46" s="65">
        <v>5542.3735540799998</v>
      </c>
      <c r="K46" s="66">
        <v>0</v>
      </c>
      <c r="L46" s="66">
        <v>1.6400000000000001E-2</v>
      </c>
      <c r="M46" s="66">
        <v>2.3999999999999998E-3</v>
      </c>
    </row>
    <row r="47" spans="1:13">
      <c r="A47" t="s">
        <v>857</v>
      </c>
      <c r="B47" t="s">
        <v>858</v>
      </c>
      <c r="C47" t="s">
        <v>766</v>
      </c>
      <c r="D47" t="s">
        <v>833</v>
      </c>
      <c r="E47" t="s">
        <v>809</v>
      </c>
      <c r="F47" t="s">
        <v>105</v>
      </c>
      <c r="G47" s="65">
        <v>339663</v>
      </c>
      <c r="H47" s="65">
        <v>577.29999999999995</v>
      </c>
      <c r="I47" s="65">
        <v>0</v>
      </c>
      <c r="J47" s="65">
        <v>6747.3691510589997</v>
      </c>
      <c r="K47" s="66">
        <v>0</v>
      </c>
      <c r="L47" s="66">
        <v>0.02</v>
      </c>
      <c r="M47" s="66">
        <v>2.8999999999999998E-3</v>
      </c>
    </row>
    <row r="48" spans="1:13">
      <c r="A48" t="s">
        <v>859</v>
      </c>
      <c r="B48" t="s">
        <v>860</v>
      </c>
      <c r="C48" t="s">
        <v>766</v>
      </c>
      <c r="D48" t="s">
        <v>861</v>
      </c>
      <c r="E48" t="s">
        <v>809</v>
      </c>
      <c r="F48" t="s">
        <v>105</v>
      </c>
      <c r="G48" s="65">
        <v>8935</v>
      </c>
      <c r="H48" s="65">
        <v>10097</v>
      </c>
      <c r="I48" s="65">
        <v>0</v>
      </c>
      <c r="J48" s="65">
        <v>3104.3564749500001</v>
      </c>
      <c r="K48" s="66">
        <v>0</v>
      </c>
      <c r="L48" s="66">
        <v>9.1999999999999998E-3</v>
      </c>
      <c r="M48" s="66">
        <v>1.2999999999999999E-3</v>
      </c>
    </row>
    <row r="49" spans="1:13">
      <c r="A49" s="67" t="s">
        <v>543</v>
      </c>
      <c r="C49" s="14"/>
      <c r="D49" s="14"/>
      <c r="E49" s="14"/>
      <c r="F49" s="14"/>
      <c r="G49" s="69">
        <v>23121.200000000001</v>
      </c>
      <c r="I49" s="69">
        <v>0</v>
      </c>
      <c r="J49" s="69">
        <v>2263.4833997400001</v>
      </c>
      <c r="L49" s="68">
        <v>6.7000000000000002E-3</v>
      </c>
      <c r="M49" s="68">
        <v>1E-3</v>
      </c>
    </row>
    <row r="50" spans="1:13">
      <c r="A50" t="s">
        <v>862</v>
      </c>
      <c r="B50" t="s">
        <v>863</v>
      </c>
      <c r="C50" t="s">
        <v>546</v>
      </c>
      <c r="D50" t="s">
        <v>864</v>
      </c>
      <c r="E50" t="s">
        <v>715</v>
      </c>
      <c r="F50" t="s">
        <v>105</v>
      </c>
      <c r="G50" s="65">
        <v>23121.200000000001</v>
      </c>
      <c r="H50" s="65">
        <v>2845</v>
      </c>
      <c r="I50" s="65">
        <v>0</v>
      </c>
      <c r="J50" s="65">
        <v>2263.4833997400001</v>
      </c>
      <c r="K50" s="66">
        <v>0</v>
      </c>
      <c r="L50" s="66">
        <v>6.7000000000000002E-3</v>
      </c>
      <c r="M50" s="66">
        <v>1E-3</v>
      </c>
    </row>
    <row r="51" spans="1:13">
      <c r="A51" s="67" t="s">
        <v>812</v>
      </c>
      <c r="C51" s="14"/>
      <c r="D51" s="14"/>
      <c r="E51" s="14"/>
      <c r="F51" s="14"/>
      <c r="G51" s="69">
        <v>0</v>
      </c>
      <c r="I51" s="69">
        <v>0</v>
      </c>
      <c r="J51" s="69">
        <v>0</v>
      </c>
      <c r="L51" s="68">
        <v>0</v>
      </c>
      <c r="M51" s="68">
        <v>0</v>
      </c>
    </row>
    <row r="52" spans="1:13">
      <c r="A52" t="s">
        <v>228</v>
      </c>
      <c r="B52" t="s">
        <v>228</v>
      </c>
      <c r="C52" s="14"/>
      <c r="D52" s="14"/>
      <c r="E52" t="s">
        <v>228</v>
      </c>
      <c r="F52" t="s">
        <v>228</v>
      </c>
      <c r="G52" s="65">
        <v>0</v>
      </c>
      <c r="H52" s="65">
        <v>0</v>
      </c>
      <c r="J52" s="65">
        <v>0</v>
      </c>
      <c r="K52" s="66">
        <v>0</v>
      </c>
      <c r="L52" s="66">
        <v>0</v>
      </c>
      <c r="M52" s="66">
        <v>0</v>
      </c>
    </row>
    <row r="53" spans="1:13">
      <c r="A53" s="93" t="s">
        <v>235</v>
      </c>
      <c r="C53" s="14"/>
      <c r="D53" s="14"/>
      <c r="E53" s="14"/>
      <c r="F53" s="14"/>
    </row>
    <row r="54" spans="1:13">
      <c r="A54" s="93" t="s">
        <v>296</v>
      </c>
      <c r="C54" s="14"/>
      <c r="D54" s="14"/>
      <c r="E54" s="14"/>
      <c r="F54" s="14"/>
    </row>
    <row r="55" spans="1:13">
      <c r="A55" s="93" t="s">
        <v>297</v>
      </c>
      <c r="C55" s="14"/>
      <c r="D55" s="14"/>
      <c r="E55" s="14"/>
      <c r="F55" s="14"/>
    </row>
    <row r="56" spans="1:13">
      <c r="A56" s="93" t="s">
        <v>298</v>
      </c>
      <c r="C56" s="14"/>
      <c r="D56" s="14"/>
      <c r="E56" s="14"/>
      <c r="F56" s="14"/>
    </row>
    <row r="57" spans="1:13">
      <c r="A57" s="93" t="s">
        <v>299</v>
      </c>
      <c r="C57" s="14"/>
      <c r="D57" s="14"/>
      <c r="E57" s="14"/>
      <c r="F57" s="14"/>
    </row>
    <row r="58" spans="1:13" hidden="1">
      <c r="C58" s="14"/>
      <c r="D58" s="14"/>
      <c r="E58" s="14"/>
      <c r="F58" s="14"/>
    </row>
    <row r="59" spans="1:13" hidden="1">
      <c r="C59" s="14"/>
      <c r="D59" s="14"/>
      <c r="E59" s="14"/>
      <c r="F59" s="14"/>
    </row>
    <row r="60" spans="1:13" hidden="1">
      <c r="C60" s="14"/>
      <c r="D60" s="14"/>
      <c r="E60" s="14"/>
      <c r="F60" s="14"/>
    </row>
    <row r="61" spans="1:13" hidden="1">
      <c r="C61" s="14"/>
      <c r="D61" s="14"/>
      <c r="E61" s="14"/>
      <c r="F61" s="14"/>
    </row>
    <row r="62" spans="1:13" hidden="1">
      <c r="C62" s="14"/>
      <c r="D62" s="14"/>
      <c r="E62" s="14"/>
      <c r="F62" s="14"/>
    </row>
    <row r="63" spans="1:13" hidden="1">
      <c r="C63" s="14"/>
      <c r="D63" s="14"/>
      <c r="E63" s="14"/>
      <c r="F63" s="14"/>
    </row>
    <row r="64" spans="1:13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  <row r="220" spans="1:6" hidden="1"/>
  </sheetData>
  <dataValidations count="1">
    <dataValidation allowBlank="1" showInputMessage="1" showErrorMessage="1" sqref="J7:M1048576 I8:I1048576 D15:D18 D21:D1048576 A1:C1048576 D1:D13 E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297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107" t="s">
        <v>67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9"/>
    </row>
    <row r="6" spans="1:64" ht="26.25" customHeight="1">
      <c r="A6" s="107" t="s">
        <v>92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111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8706620.1600000001</v>
      </c>
      <c r="J10" s="7"/>
      <c r="K10" s="63">
        <v>42019.992915864001</v>
      </c>
      <c r="L10" s="7"/>
      <c r="M10" s="64">
        <v>1</v>
      </c>
      <c r="N10" s="64">
        <v>1.8100000000000002E-2</v>
      </c>
      <c r="O10" s="30"/>
      <c r="BF10" s="14"/>
      <c r="BG10" s="16"/>
      <c r="BH10" s="14"/>
      <c r="BL10" s="14"/>
    </row>
    <row r="11" spans="1:64">
      <c r="A11" s="67" t="s">
        <v>202</v>
      </c>
      <c r="B11" s="14"/>
      <c r="C11" s="14"/>
      <c r="D11" s="14"/>
      <c r="I11" s="69">
        <v>8561724</v>
      </c>
      <c r="K11" s="69">
        <v>7003.4902320000001</v>
      </c>
      <c r="M11" s="68">
        <v>0.16669999999999999</v>
      </c>
      <c r="N11" s="68">
        <v>3.0000000000000001E-3</v>
      </c>
    </row>
    <row r="12" spans="1:64">
      <c r="A12" s="67" t="s">
        <v>865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228</v>
      </c>
      <c r="B13" t="s">
        <v>228</v>
      </c>
      <c r="C13" s="14"/>
      <c r="D13" s="14"/>
      <c r="E13" t="s">
        <v>228</v>
      </c>
      <c r="F13" t="s">
        <v>228</v>
      </c>
      <c r="H13" t="s">
        <v>228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866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228</v>
      </c>
      <c r="B15" t="s">
        <v>228</v>
      </c>
      <c r="C15" s="14"/>
      <c r="D15" s="14"/>
      <c r="E15" t="s">
        <v>228</v>
      </c>
      <c r="F15" t="s">
        <v>228</v>
      </c>
      <c r="H15" t="s">
        <v>228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8561724</v>
      </c>
      <c r="K16" s="69">
        <v>7003.4902320000001</v>
      </c>
      <c r="M16" s="68">
        <v>0.16669999999999999</v>
      </c>
      <c r="N16" s="68">
        <v>3.0000000000000001E-3</v>
      </c>
    </row>
    <row r="17" spans="1:14">
      <c r="A17" t="s">
        <v>867</v>
      </c>
      <c r="B17" t="s">
        <v>868</v>
      </c>
      <c r="C17" t="s">
        <v>99</v>
      </c>
      <c r="D17" t="s">
        <v>868</v>
      </c>
      <c r="E17" t="s">
        <v>799</v>
      </c>
      <c r="F17" t="s">
        <v>327</v>
      </c>
      <c r="G17" t="s">
        <v>208</v>
      </c>
      <c r="H17" t="s">
        <v>105</v>
      </c>
      <c r="I17" s="65">
        <v>8561724</v>
      </c>
      <c r="J17" s="65">
        <v>81.8</v>
      </c>
      <c r="K17" s="65">
        <v>7003.4902320000001</v>
      </c>
      <c r="L17" s="66">
        <v>2.12E-2</v>
      </c>
      <c r="M17" s="66">
        <v>0.16669999999999999</v>
      </c>
      <c r="N17" s="66">
        <v>3.0000000000000001E-3</v>
      </c>
    </row>
    <row r="18" spans="1:14">
      <c r="A18" s="67" t="s">
        <v>543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228</v>
      </c>
      <c r="B19" t="s">
        <v>228</v>
      </c>
      <c r="C19" s="14"/>
      <c r="D19" s="14"/>
      <c r="E19" t="s">
        <v>228</v>
      </c>
      <c r="F19" t="s">
        <v>228</v>
      </c>
      <c r="H19" t="s">
        <v>228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233</v>
      </c>
      <c r="B20" s="14"/>
      <c r="C20" s="14"/>
      <c r="D20" s="14"/>
      <c r="I20" s="69">
        <v>144896.16</v>
      </c>
      <c r="K20" s="69">
        <v>35016.502683863997</v>
      </c>
      <c r="M20" s="68">
        <v>0.83330000000000004</v>
      </c>
      <c r="N20" s="68">
        <v>1.5100000000000001E-2</v>
      </c>
    </row>
    <row r="21" spans="1:14">
      <c r="A21" s="67" t="s">
        <v>865</v>
      </c>
      <c r="B21" s="14"/>
      <c r="C21" s="14"/>
      <c r="D21" s="14"/>
      <c r="I21" s="69">
        <v>64200.160000000003</v>
      </c>
      <c r="K21" s="69">
        <v>6513.7482336000003</v>
      </c>
      <c r="M21" s="68">
        <v>0.155</v>
      </c>
      <c r="N21" s="68">
        <v>2.8E-3</v>
      </c>
    </row>
    <row r="22" spans="1:14">
      <c r="A22" t="s">
        <v>869</v>
      </c>
      <c r="B22" t="s">
        <v>870</v>
      </c>
      <c r="C22" t="s">
        <v>122</v>
      </c>
      <c r="D22" t="s">
        <v>871</v>
      </c>
      <c r="E22" t="s">
        <v>715</v>
      </c>
      <c r="F22" t="s">
        <v>228</v>
      </c>
      <c r="G22" t="s">
        <v>872</v>
      </c>
      <c r="H22" t="s">
        <v>101</v>
      </c>
      <c r="I22" s="65">
        <v>64200.160000000003</v>
      </c>
      <c r="J22" s="65">
        <v>10146</v>
      </c>
      <c r="K22" s="65">
        <v>6513.7482336000003</v>
      </c>
      <c r="L22" s="66">
        <v>0</v>
      </c>
      <c r="M22" s="66">
        <v>0.155</v>
      </c>
      <c r="N22" s="66">
        <v>2.8E-3</v>
      </c>
    </row>
    <row r="23" spans="1:14">
      <c r="A23" s="67" t="s">
        <v>866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228</v>
      </c>
      <c r="B24" t="s">
        <v>228</v>
      </c>
      <c r="C24" s="14"/>
      <c r="D24" s="14"/>
      <c r="E24" t="s">
        <v>228</v>
      </c>
      <c r="F24" t="s">
        <v>228</v>
      </c>
      <c r="H24" t="s">
        <v>228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80696</v>
      </c>
      <c r="K25" s="69">
        <v>28502.754450264001</v>
      </c>
      <c r="M25" s="68">
        <v>0.67830000000000001</v>
      </c>
      <c r="N25" s="68">
        <v>1.23E-2</v>
      </c>
    </row>
    <row r="26" spans="1:14">
      <c r="A26" t="s">
        <v>873</v>
      </c>
      <c r="B26" t="s">
        <v>874</v>
      </c>
      <c r="C26" t="s">
        <v>122</v>
      </c>
      <c r="D26" t="s">
        <v>875</v>
      </c>
      <c r="E26" t="s">
        <v>715</v>
      </c>
      <c r="F26" t="s">
        <v>228</v>
      </c>
      <c r="G26" t="s">
        <v>872</v>
      </c>
      <c r="H26" t="s">
        <v>105</v>
      </c>
      <c r="I26" s="65">
        <v>17512</v>
      </c>
      <c r="J26" s="65">
        <v>12584</v>
      </c>
      <c r="K26" s="65">
        <v>7582.9663852800004</v>
      </c>
      <c r="L26" s="66">
        <v>0</v>
      </c>
      <c r="M26" s="66">
        <v>0.18049999999999999</v>
      </c>
      <c r="N26" s="66">
        <v>3.3E-3</v>
      </c>
    </row>
    <row r="27" spans="1:14">
      <c r="A27" t="s">
        <v>876</v>
      </c>
      <c r="B27" t="s">
        <v>877</v>
      </c>
      <c r="C27" t="s">
        <v>122</v>
      </c>
      <c r="D27" t="s">
        <v>878</v>
      </c>
      <c r="E27" t="s">
        <v>715</v>
      </c>
      <c r="F27" t="s">
        <v>228</v>
      </c>
      <c r="G27" t="s">
        <v>872</v>
      </c>
      <c r="H27" t="s">
        <v>105</v>
      </c>
      <c r="I27" s="65">
        <v>12510</v>
      </c>
      <c r="J27" s="65">
        <v>10707</v>
      </c>
      <c r="K27" s="65">
        <v>4609.0326537000001</v>
      </c>
      <c r="L27" s="66">
        <v>0</v>
      </c>
      <c r="M27" s="66">
        <v>0.10970000000000001</v>
      </c>
      <c r="N27" s="66">
        <v>2E-3</v>
      </c>
    </row>
    <row r="28" spans="1:14">
      <c r="A28" t="s">
        <v>879</v>
      </c>
      <c r="B28" t="s">
        <v>880</v>
      </c>
      <c r="C28" t="s">
        <v>122</v>
      </c>
      <c r="D28" t="s">
        <v>881</v>
      </c>
      <c r="E28" t="s">
        <v>715</v>
      </c>
      <c r="F28" t="s">
        <v>228</v>
      </c>
      <c r="G28" t="s">
        <v>872</v>
      </c>
      <c r="H28" t="s">
        <v>105</v>
      </c>
      <c r="I28" s="65">
        <v>30684</v>
      </c>
      <c r="J28" s="65">
        <v>9077</v>
      </c>
      <c r="K28" s="65">
        <v>9583.8273658800008</v>
      </c>
      <c r="L28" s="66">
        <v>0</v>
      </c>
      <c r="M28" s="66">
        <v>0.2281</v>
      </c>
      <c r="N28" s="66">
        <v>4.1000000000000003E-3</v>
      </c>
    </row>
    <row r="29" spans="1:14">
      <c r="A29" t="s">
        <v>882</v>
      </c>
      <c r="B29" t="s">
        <v>883</v>
      </c>
      <c r="C29" t="s">
        <v>122</v>
      </c>
      <c r="D29" t="s">
        <v>884</v>
      </c>
      <c r="E29" t="s">
        <v>715</v>
      </c>
      <c r="F29" t="s">
        <v>228</v>
      </c>
      <c r="G29" t="s">
        <v>872</v>
      </c>
      <c r="H29" t="s">
        <v>105</v>
      </c>
      <c r="I29" s="65">
        <v>19990</v>
      </c>
      <c r="J29" s="65">
        <v>9779.56</v>
      </c>
      <c r="K29" s="65">
        <v>6726.9280454039999</v>
      </c>
      <c r="L29" s="66">
        <v>0</v>
      </c>
      <c r="M29" s="66">
        <v>0.16009999999999999</v>
      </c>
      <c r="N29" s="66">
        <v>2.8999999999999998E-3</v>
      </c>
    </row>
    <row r="30" spans="1:14">
      <c r="A30" s="67" t="s">
        <v>543</v>
      </c>
      <c r="B30" s="14"/>
      <c r="C30" s="14"/>
      <c r="D30" s="14"/>
      <c r="I30" s="69">
        <v>0</v>
      </c>
      <c r="K30" s="69">
        <v>0</v>
      </c>
      <c r="M30" s="68">
        <v>0</v>
      </c>
      <c r="N30" s="68">
        <v>0</v>
      </c>
    </row>
    <row r="31" spans="1:14">
      <c r="A31" t="s">
        <v>228</v>
      </c>
      <c r="B31" t="s">
        <v>228</v>
      </c>
      <c r="C31" s="14"/>
      <c r="D31" s="14"/>
      <c r="E31" t="s">
        <v>228</v>
      </c>
      <c r="F31" t="s">
        <v>228</v>
      </c>
      <c r="H31" t="s">
        <v>228</v>
      </c>
      <c r="I31" s="65">
        <v>0</v>
      </c>
      <c r="J31" s="65">
        <v>0</v>
      </c>
      <c r="K31" s="65">
        <v>0</v>
      </c>
      <c r="L31" s="66">
        <v>0</v>
      </c>
      <c r="M31" s="66">
        <v>0</v>
      </c>
      <c r="N31" s="66">
        <v>0</v>
      </c>
    </row>
    <row r="32" spans="1:14">
      <c r="A32" s="93" t="s">
        <v>235</v>
      </c>
      <c r="B32" s="14"/>
      <c r="C32" s="14"/>
      <c r="D32" s="14"/>
    </row>
    <row r="33" spans="1:4">
      <c r="A33" s="93" t="s">
        <v>296</v>
      </c>
      <c r="B33" s="14"/>
      <c r="C33" s="14"/>
      <c r="D33" s="14"/>
    </row>
    <row r="34" spans="1:4">
      <c r="A34" s="93" t="s">
        <v>297</v>
      </c>
      <c r="B34" s="14"/>
      <c r="C34" s="14"/>
      <c r="D34" s="14"/>
    </row>
    <row r="35" spans="1:4">
      <c r="A35" s="93" t="s">
        <v>298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  <row r="297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786"/>
  <sheetViews>
    <sheetView rightToLeft="1" workbookViewId="0">
      <selection activeCell="A6" sqref="A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07" t="s">
        <v>67</v>
      </c>
      <c r="B5" s="108"/>
      <c r="C5" s="108"/>
      <c r="D5" s="108"/>
      <c r="E5" s="108"/>
      <c r="F5" s="108"/>
      <c r="G5" s="108"/>
      <c r="H5" s="108"/>
      <c r="I5" s="108"/>
      <c r="J5" s="108"/>
      <c r="K5" s="109"/>
    </row>
    <row r="6" spans="1:59" ht="26.25" customHeight="1">
      <c r="A6" s="107" t="s">
        <v>94</v>
      </c>
      <c r="B6" s="108"/>
      <c r="C6" s="108"/>
      <c r="D6" s="108"/>
      <c r="E6" s="108"/>
      <c r="F6" s="108"/>
      <c r="G6" s="108"/>
      <c r="H6" s="108"/>
      <c r="I6" s="108"/>
      <c r="J6" s="108"/>
      <c r="K6" s="109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202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885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228</v>
      </c>
      <c r="B13" t="s">
        <v>228</v>
      </c>
      <c r="C13" s="14"/>
      <c r="D13" t="s">
        <v>228</v>
      </c>
      <c r="E13" t="s">
        <v>228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233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886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228</v>
      </c>
      <c r="B16" t="s">
        <v>228</v>
      </c>
      <c r="C16" s="14"/>
      <c r="D16" t="s">
        <v>228</v>
      </c>
      <c r="E16" t="s">
        <v>228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93" t="s">
        <v>235</v>
      </c>
      <c r="C17" s="14"/>
      <c r="D17" s="14"/>
    </row>
    <row r="18" spans="1:4">
      <c r="A18" s="93" t="s">
        <v>296</v>
      </c>
      <c r="C18" s="14"/>
      <c r="D18" s="14"/>
    </row>
    <row r="19" spans="1:4">
      <c r="A19" s="93" t="s">
        <v>297</v>
      </c>
      <c r="C19" s="14"/>
      <c r="D19" s="14"/>
    </row>
    <row r="20" spans="1:4">
      <c r="A20" s="93" t="s">
        <v>298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  <row r="786" spans="3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555"/>
  <sheetViews>
    <sheetView rightToLeft="1" workbookViewId="0">
      <selection activeCell="L1" sqref="L1:XFD1048576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1" width="0" style="14" hidden="1"/>
    <col min="62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  <c r="B2" t="s">
        <v>197</v>
      </c>
    </row>
    <row r="3" spans="1:60">
      <c r="A3" s="2" t="s">
        <v>2</v>
      </c>
      <c r="B3" t="s">
        <v>198</v>
      </c>
    </row>
    <row r="4" spans="1:60">
      <c r="A4" s="2" t="s">
        <v>3</v>
      </c>
      <c r="B4" t="s">
        <v>199</v>
      </c>
    </row>
    <row r="5" spans="1:60" ht="26.25" customHeight="1">
      <c r="A5" s="107" t="s">
        <v>67</v>
      </c>
      <c r="B5" s="108"/>
      <c r="C5" s="108"/>
      <c r="D5" s="108"/>
      <c r="E5" s="108"/>
      <c r="F5" s="108"/>
      <c r="G5" s="108"/>
      <c r="H5" s="108"/>
      <c r="I5" s="108"/>
      <c r="J5" s="108"/>
      <c r="K5" s="109"/>
    </row>
    <row r="6" spans="1:60" ht="26.25" customHeight="1">
      <c r="A6" s="107" t="s">
        <v>97</v>
      </c>
      <c r="B6" s="108"/>
      <c r="C6" s="108"/>
      <c r="D6" s="108"/>
      <c r="E6" s="108"/>
      <c r="F6" s="108"/>
      <c r="G6" s="108"/>
      <c r="H6" s="108"/>
      <c r="I6" s="108"/>
      <c r="J6" s="108"/>
      <c r="K6" s="109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C10" s="14"/>
      <c r="BD10" s="16"/>
      <c r="BE10" s="14"/>
      <c r="BG10" s="14"/>
    </row>
    <row r="11" spans="1:60">
      <c r="A11" s="67" t="s">
        <v>202</v>
      </c>
      <c r="B11" s="14"/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60">
      <c r="A12" s="67" t="s">
        <v>887</v>
      </c>
      <c r="B12" s="14"/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60">
      <c r="A13" t="s">
        <v>228</v>
      </c>
      <c r="B13" t="s">
        <v>228</v>
      </c>
      <c r="C13" s="14"/>
      <c r="D13" t="s">
        <v>228</v>
      </c>
      <c r="E13" t="s">
        <v>228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60">
      <c r="A14" s="67" t="s">
        <v>888</v>
      </c>
      <c r="B14" s="14"/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60">
      <c r="A15" t="s">
        <v>228</v>
      </c>
      <c r="B15" t="s">
        <v>228</v>
      </c>
      <c r="C15" s="14"/>
      <c r="D15" t="s">
        <v>228</v>
      </c>
      <c r="E15" t="s">
        <v>228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60">
      <c r="A16" s="67" t="s">
        <v>889</v>
      </c>
      <c r="B16" s="14"/>
      <c r="C16" s="14"/>
      <c r="D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228</v>
      </c>
      <c r="B17" t="s">
        <v>228</v>
      </c>
      <c r="C17" s="14"/>
      <c r="D17" t="s">
        <v>228</v>
      </c>
      <c r="E17" t="s">
        <v>228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543</v>
      </c>
      <c r="B18" s="14"/>
      <c r="C18" s="14"/>
      <c r="D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228</v>
      </c>
      <c r="B19" t="s">
        <v>228</v>
      </c>
      <c r="C19" s="14"/>
      <c r="D19" t="s">
        <v>228</v>
      </c>
      <c r="E19" t="s">
        <v>228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233</v>
      </c>
      <c r="B20" s="14"/>
      <c r="C20" s="14"/>
      <c r="D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s="67" t="s">
        <v>887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t="s">
        <v>228</v>
      </c>
      <c r="B22" t="s">
        <v>228</v>
      </c>
      <c r="C22" s="14"/>
      <c r="D22" t="s">
        <v>228</v>
      </c>
      <c r="E22" t="s">
        <v>228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  <c r="K22" s="66">
        <v>0</v>
      </c>
    </row>
    <row r="23" spans="1:11">
      <c r="A23" s="67" t="s">
        <v>890</v>
      </c>
      <c r="B23" s="14"/>
      <c r="C23" s="14"/>
      <c r="D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228</v>
      </c>
      <c r="B24" t="s">
        <v>228</v>
      </c>
      <c r="C24" s="14"/>
      <c r="D24" t="s">
        <v>228</v>
      </c>
      <c r="E24" t="s">
        <v>228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889</v>
      </c>
      <c r="B25" s="14"/>
      <c r="C25" s="14"/>
      <c r="D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228</v>
      </c>
      <c r="B26" t="s">
        <v>228</v>
      </c>
      <c r="C26" s="14"/>
      <c r="D26" t="s">
        <v>228</v>
      </c>
      <c r="E26" t="s">
        <v>228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891</v>
      </c>
      <c r="B27" s="14"/>
      <c r="C27" s="14"/>
      <c r="D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228</v>
      </c>
      <c r="B28" t="s">
        <v>228</v>
      </c>
      <c r="C28" s="14"/>
      <c r="D28" t="s">
        <v>228</v>
      </c>
      <c r="E28" t="s">
        <v>228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543</v>
      </c>
      <c r="B29" s="14"/>
      <c r="C29" s="14"/>
      <c r="D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228</v>
      </c>
      <c r="B30" t="s">
        <v>228</v>
      </c>
      <c r="C30" s="14"/>
      <c r="D30" t="s">
        <v>228</v>
      </c>
      <c r="E30" t="s">
        <v>228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93" t="s">
        <v>235</v>
      </c>
      <c r="B31" s="14"/>
      <c r="C31" s="14"/>
      <c r="D31" s="14"/>
    </row>
    <row r="32" spans="1:11">
      <c r="A32" s="93" t="s">
        <v>296</v>
      </c>
      <c r="B32" s="14"/>
      <c r="C32" s="14"/>
      <c r="D32" s="14"/>
    </row>
    <row r="33" spans="1:4">
      <c r="A33" s="93" t="s">
        <v>297</v>
      </c>
      <c r="B33" s="14"/>
      <c r="C33" s="14"/>
      <c r="D33" s="14"/>
    </row>
    <row r="34" spans="1:4">
      <c r="A34" s="93" t="s">
        <v>298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  <row r="555" spans="2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3.7109375" style="14" customWidth="1"/>
    <col min="54" max="58" width="9.140625" style="14" customWidth="1"/>
    <col min="59" max="60" width="0" style="14" hidden="1"/>
    <col min="61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  <c r="B2" t="s">
        <v>197</v>
      </c>
    </row>
    <row r="3" spans="1:58">
      <c r="A3" s="2" t="s">
        <v>2</v>
      </c>
      <c r="B3" t="s">
        <v>198</v>
      </c>
    </row>
    <row r="4" spans="1:58">
      <c r="A4" s="2" t="s">
        <v>3</v>
      </c>
      <c r="B4" t="s">
        <v>199</v>
      </c>
    </row>
    <row r="5" spans="1:58" ht="26.25" customHeight="1">
      <c r="A5" s="107" t="s">
        <v>67</v>
      </c>
      <c r="B5" s="108"/>
      <c r="C5" s="108"/>
      <c r="D5" s="108"/>
      <c r="E5" s="108"/>
      <c r="F5" s="108"/>
      <c r="G5" s="108"/>
      <c r="H5" s="108"/>
      <c r="I5" s="108"/>
      <c r="J5" s="109"/>
      <c r="BB5" s="14" t="s">
        <v>99</v>
      </c>
      <c r="BD5" s="14" t="s">
        <v>100</v>
      </c>
      <c r="BF5" s="16" t="s">
        <v>101</v>
      </c>
    </row>
    <row r="6" spans="1:58" ht="26.25" customHeight="1">
      <c r="A6" s="107" t="s">
        <v>102</v>
      </c>
      <c r="B6" s="108"/>
      <c r="C6" s="108"/>
      <c r="D6" s="108"/>
      <c r="E6" s="108"/>
      <c r="F6" s="108"/>
      <c r="G6" s="108"/>
      <c r="H6" s="108"/>
      <c r="I6" s="108"/>
      <c r="J6" s="109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5949632.8600000003</v>
      </c>
      <c r="G10" s="22"/>
      <c r="H10" s="63">
        <v>20722.401440107922</v>
      </c>
      <c r="I10" s="64">
        <v>1</v>
      </c>
      <c r="J10" s="64">
        <v>8.8999999999999999E-3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202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228</v>
      </c>
      <c r="B12" t="s">
        <v>228</v>
      </c>
      <c r="C12" s="16"/>
      <c r="D12" t="s">
        <v>228</v>
      </c>
      <c r="E12" t="s">
        <v>228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233</v>
      </c>
      <c r="B13" s="16"/>
      <c r="C13" s="16"/>
      <c r="D13" s="16"/>
      <c r="E13" s="16"/>
      <c r="F13" s="69">
        <v>5949632.8600000003</v>
      </c>
      <c r="G13" s="16"/>
      <c r="H13" s="69">
        <v>20722.401440107922</v>
      </c>
      <c r="I13" s="68">
        <v>1</v>
      </c>
      <c r="J13" s="68">
        <v>8.8999999999999999E-3</v>
      </c>
      <c r="BD13" s="14" t="s">
        <v>125</v>
      </c>
    </row>
    <row r="14" spans="1:58">
      <c r="A14" t="s">
        <v>892</v>
      </c>
      <c r="B14" t="s">
        <v>893</v>
      </c>
      <c r="C14" t="s">
        <v>122</v>
      </c>
      <c r="D14" t="s">
        <v>715</v>
      </c>
      <c r="E14" t="s">
        <v>105</v>
      </c>
      <c r="F14" s="65">
        <v>170000</v>
      </c>
      <c r="G14" s="65">
        <v>100</v>
      </c>
      <c r="H14" s="65">
        <v>584.97</v>
      </c>
      <c r="I14" s="66">
        <v>2.8199999999999999E-2</v>
      </c>
      <c r="J14" s="66">
        <v>2.9999999999999997E-4</v>
      </c>
      <c r="BD14" s="14" t="s">
        <v>126</v>
      </c>
    </row>
    <row r="15" spans="1:58">
      <c r="A15" t="s">
        <v>894</v>
      </c>
      <c r="B15" t="s">
        <v>895</v>
      </c>
      <c r="C15" t="s">
        <v>122</v>
      </c>
      <c r="D15" t="s">
        <v>715</v>
      </c>
      <c r="E15" t="s">
        <v>109</v>
      </c>
      <c r="F15" s="65">
        <v>172</v>
      </c>
      <c r="G15" s="65">
        <v>0.31940000000000002</v>
      </c>
      <c r="H15" s="65">
        <v>2.2116456944000001E-3</v>
      </c>
      <c r="I15" s="66">
        <v>0</v>
      </c>
      <c r="J15" s="66">
        <v>0</v>
      </c>
      <c r="BD15" s="14" t="s">
        <v>127</v>
      </c>
    </row>
    <row r="16" spans="1:58">
      <c r="A16" t="s">
        <v>896</v>
      </c>
      <c r="B16" t="s">
        <v>897</v>
      </c>
      <c r="C16" t="s">
        <v>122</v>
      </c>
      <c r="D16" t="s">
        <v>715</v>
      </c>
      <c r="E16" t="s">
        <v>201</v>
      </c>
      <c r="F16" s="65">
        <v>-100800</v>
      </c>
      <c r="G16" s="65">
        <v>100</v>
      </c>
      <c r="H16" s="65">
        <v>-375.58080000000001</v>
      </c>
      <c r="I16" s="66">
        <v>-1.8100000000000002E-2</v>
      </c>
      <c r="J16" s="66">
        <v>-2.0000000000000001E-4</v>
      </c>
      <c r="BD16" s="14" t="s">
        <v>128</v>
      </c>
    </row>
    <row r="17" spans="1:56">
      <c r="A17" t="s">
        <v>898</v>
      </c>
      <c r="B17" t="s">
        <v>899</v>
      </c>
      <c r="C17" t="s">
        <v>737</v>
      </c>
      <c r="D17" t="s">
        <v>715</v>
      </c>
      <c r="E17" t="s">
        <v>109</v>
      </c>
      <c r="F17" s="65">
        <v>-223226.76</v>
      </c>
      <c r="G17" s="65">
        <v>100</v>
      </c>
      <c r="H17" s="65">
        <v>-898.66629040800001</v>
      </c>
      <c r="I17" s="66">
        <v>-4.3400000000000001E-2</v>
      </c>
      <c r="J17" s="66">
        <v>-4.0000000000000002E-4</v>
      </c>
      <c r="BD17" s="14" t="s">
        <v>129</v>
      </c>
    </row>
    <row r="18" spans="1:56">
      <c r="A18" t="s">
        <v>900</v>
      </c>
      <c r="B18" t="s">
        <v>901</v>
      </c>
      <c r="C18" t="s">
        <v>122</v>
      </c>
      <c r="D18" t="s">
        <v>715</v>
      </c>
      <c r="E18" t="s">
        <v>105</v>
      </c>
      <c r="F18" s="65">
        <v>-438039.81</v>
      </c>
      <c r="G18" s="65">
        <v>100</v>
      </c>
      <c r="H18" s="65">
        <v>-1507.2949862099999</v>
      </c>
      <c r="I18" s="66">
        <v>-7.2700000000000001E-2</v>
      </c>
      <c r="J18" s="66">
        <v>-5.9999999999999995E-4</v>
      </c>
      <c r="BD18" s="14" t="s">
        <v>130</v>
      </c>
    </row>
    <row r="19" spans="1:56">
      <c r="A19" t="s">
        <v>902</v>
      </c>
      <c r="B19" t="s">
        <v>903</v>
      </c>
      <c r="C19" t="s">
        <v>122</v>
      </c>
      <c r="D19" t="s">
        <v>715</v>
      </c>
      <c r="E19" t="s">
        <v>201</v>
      </c>
      <c r="F19" s="65">
        <v>242013.96</v>
      </c>
      <c r="G19" s="65">
        <v>100</v>
      </c>
      <c r="H19" s="65">
        <v>901.74401495999996</v>
      </c>
      <c r="I19" s="66">
        <v>4.3499999999999997E-2</v>
      </c>
      <c r="J19" s="66">
        <v>4.0000000000000002E-4</v>
      </c>
      <c r="BD19" s="14" t="s">
        <v>131</v>
      </c>
    </row>
    <row r="20" spans="1:56">
      <c r="A20" t="s">
        <v>904</v>
      </c>
      <c r="B20" t="s">
        <v>905</v>
      </c>
      <c r="C20" t="s">
        <v>737</v>
      </c>
      <c r="D20" t="s">
        <v>715</v>
      </c>
      <c r="E20" t="s">
        <v>109</v>
      </c>
      <c r="F20" s="65">
        <v>583916.19999999995</v>
      </c>
      <c r="G20" s="65">
        <v>100</v>
      </c>
      <c r="H20" s="65">
        <v>2350.7298379600002</v>
      </c>
      <c r="I20" s="66">
        <v>0.1134</v>
      </c>
      <c r="J20" s="66">
        <v>1E-3</v>
      </c>
      <c r="BD20" s="14" t="s">
        <v>122</v>
      </c>
    </row>
    <row r="21" spans="1:56">
      <c r="A21" t="s">
        <v>906</v>
      </c>
      <c r="B21" t="s">
        <v>907</v>
      </c>
      <c r="C21" t="s">
        <v>718</v>
      </c>
      <c r="D21" t="s">
        <v>715</v>
      </c>
      <c r="E21" t="s">
        <v>105</v>
      </c>
      <c r="F21" s="65">
        <v>33</v>
      </c>
      <c r="G21" s="65">
        <v>1.140725</v>
      </c>
      <c r="H21" s="65">
        <v>1.29532745925E-3</v>
      </c>
      <c r="I21" s="66">
        <v>0</v>
      </c>
      <c r="J21" s="66">
        <v>0</v>
      </c>
    </row>
    <row r="22" spans="1:56">
      <c r="A22" t="s">
        <v>908</v>
      </c>
      <c r="B22" t="s">
        <v>909</v>
      </c>
      <c r="C22" t="s">
        <v>122</v>
      </c>
      <c r="D22" t="s">
        <v>715</v>
      </c>
      <c r="E22" t="s">
        <v>105</v>
      </c>
      <c r="F22" s="65">
        <v>190</v>
      </c>
      <c r="G22" s="65">
        <v>0.3352</v>
      </c>
      <c r="H22" s="65">
        <v>2.19150408E-3</v>
      </c>
      <c r="I22" s="66">
        <v>0</v>
      </c>
      <c r="J22" s="66">
        <v>0</v>
      </c>
    </row>
    <row r="23" spans="1:56">
      <c r="A23" t="s">
        <v>910</v>
      </c>
      <c r="B23" t="s">
        <v>911</v>
      </c>
      <c r="C23" t="s">
        <v>122</v>
      </c>
      <c r="D23" t="s">
        <v>715</v>
      </c>
      <c r="E23" t="s">
        <v>201</v>
      </c>
      <c r="F23" s="65">
        <v>32</v>
      </c>
      <c r="G23" s="65">
        <v>1.0184</v>
      </c>
      <c r="H23" s="65">
        <v>1.214258688E-3</v>
      </c>
      <c r="I23" s="66">
        <v>0</v>
      </c>
      <c r="J23" s="66">
        <v>0</v>
      </c>
    </row>
    <row r="24" spans="1:56">
      <c r="A24" t="s">
        <v>912</v>
      </c>
      <c r="B24" t="s">
        <v>913</v>
      </c>
      <c r="C24" t="s">
        <v>122</v>
      </c>
      <c r="D24" t="s">
        <v>715</v>
      </c>
      <c r="E24" t="s">
        <v>105</v>
      </c>
      <c r="F24" s="65">
        <v>5715342.2699999996</v>
      </c>
      <c r="G24" s="65">
        <v>100</v>
      </c>
      <c r="H24" s="65">
        <v>19666.49275107</v>
      </c>
      <c r="I24" s="66">
        <v>0.94899999999999995</v>
      </c>
      <c r="J24" s="66">
        <v>8.5000000000000006E-3</v>
      </c>
    </row>
    <row r="25" spans="1:56">
      <c r="A25" s="93" t="s">
        <v>235</v>
      </c>
      <c r="B25" s="16"/>
      <c r="C25" s="16"/>
      <c r="D25" s="16"/>
      <c r="E25" s="16"/>
      <c r="F25" s="16"/>
      <c r="G25" s="16"/>
    </row>
    <row r="26" spans="1:56">
      <c r="A26" s="93" t="s">
        <v>296</v>
      </c>
      <c r="B26" s="16"/>
      <c r="C26" s="16"/>
      <c r="D26" s="16"/>
      <c r="E26" s="16"/>
      <c r="F26" s="16"/>
      <c r="G26" s="16"/>
    </row>
    <row r="27" spans="1:56">
      <c r="A27" s="93" t="s">
        <v>297</v>
      </c>
      <c r="B27" s="16"/>
      <c r="C27" s="16"/>
      <c r="D27" s="16"/>
      <c r="E27" s="16"/>
      <c r="F27" s="16"/>
      <c r="G27" s="16"/>
    </row>
    <row r="28" spans="1:56">
      <c r="A28" s="93" t="s">
        <v>298</v>
      </c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  <row r="570" spans="2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C43"/>
  <sheetViews>
    <sheetView rightToLeft="1" topLeftCell="A4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  <c r="D3" s="13"/>
    </row>
    <row r="4" spans="1:80">
      <c r="A4" s="2" t="s">
        <v>3</v>
      </c>
      <c r="B4" t="s">
        <v>199</v>
      </c>
    </row>
    <row r="5" spans="1:80" ht="26.25" customHeight="1">
      <c r="A5" s="107" t="s">
        <v>67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9"/>
    </row>
    <row r="6" spans="1:80" ht="26.25" customHeight="1">
      <c r="A6" s="107" t="s">
        <v>132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202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914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228</v>
      </c>
      <c r="B13" t="s">
        <v>228</v>
      </c>
      <c r="D13" t="s">
        <v>228</v>
      </c>
      <c r="G13" s="65">
        <v>0</v>
      </c>
      <c r="H13" t="s">
        <v>228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915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228</v>
      </c>
      <c r="B15" t="s">
        <v>228</v>
      </c>
      <c r="D15" t="s">
        <v>228</v>
      </c>
      <c r="G15" s="65">
        <v>0</v>
      </c>
      <c r="H15" t="s">
        <v>228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916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917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228</v>
      </c>
      <c r="B18" t="s">
        <v>228</v>
      </c>
      <c r="D18" t="s">
        <v>228</v>
      </c>
      <c r="G18" s="65">
        <v>0</v>
      </c>
      <c r="H18" t="s">
        <v>228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918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228</v>
      </c>
      <c r="B20" t="s">
        <v>228</v>
      </c>
      <c r="D20" t="s">
        <v>228</v>
      </c>
      <c r="G20" s="65">
        <v>0</v>
      </c>
      <c r="H20" t="s">
        <v>228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919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228</v>
      </c>
      <c r="B22" t="s">
        <v>228</v>
      </c>
      <c r="D22" t="s">
        <v>228</v>
      </c>
      <c r="G22" s="65">
        <v>0</v>
      </c>
      <c r="H22" t="s">
        <v>228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920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228</v>
      </c>
      <c r="B24" t="s">
        <v>228</v>
      </c>
      <c r="D24" t="s">
        <v>228</v>
      </c>
      <c r="G24" s="65">
        <v>0</v>
      </c>
      <c r="H24" t="s">
        <v>228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233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914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228</v>
      </c>
      <c r="B27" t="s">
        <v>228</v>
      </c>
      <c r="D27" t="s">
        <v>228</v>
      </c>
      <c r="G27" s="65">
        <v>0</v>
      </c>
      <c r="H27" t="s">
        <v>228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915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228</v>
      </c>
      <c r="B29" t="s">
        <v>228</v>
      </c>
      <c r="D29" t="s">
        <v>228</v>
      </c>
      <c r="G29" s="65">
        <v>0</v>
      </c>
      <c r="H29" t="s">
        <v>228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916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917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228</v>
      </c>
      <c r="B32" t="s">
        <v>228</v>
      </c>
      <c r="D32" t="s">
        <v>228</v>
      </c>
      <c r="G32" s="65">
        <v>0</v>
      </c>
      <c r="H32" t="s">
        <v>228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918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228</v>
      </c>
      <c r="B34" t="s">
        <v>228</v>
      </c>
      <c r="D34" t="s">
        <v>228</v>
      </c>
      <c r="G34" s="65">
        <v>0</v>
      </c>
      <c r="H34" t="s">
        <v>228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919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228</v>
      </c>
      <c r="B36" t="s">
        <v>228</v>
      </c>
      <c r="D36" t="s">
        <v>228</v>
      </c>
      <c r="G36" s="65">
        <v>0</v>
      </c>
      <c r="H36" t="s">
        <v>228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920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228</v>
      </c>
      <c r="B38" t="s">
        <v>228</v>
      </c>
      <c r="D38" t="s">
        <v>228</v>
      </c>
      <c r="G38" s="65">
        <v>0</v>
      </c>
      <c r="H38" t="s">
        <v>228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93" t="s">
        <v>235</v>
      </c>
    </row>
    <row r="40" spans="1:16">
      <c r="A40" s="93" t="s">
        <v>296</v>
      </c>
    </row>
    <row r="41" spans="1:16">
      <c r="A41" s="93" t="s">
        <v>297</v>
      </c>
    </row>
    <row r="42" spans="1:16">
      <c r="A42" s="93" t="s">
        <v>298</v>
      </c>
    </row>
    <row r="43" spans="1:16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T30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2" width="0" style="14" hidden="1"/>
    <col min="73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  <c r="B2" t="s">
        <v>197</v>
      </c>
    </row>
    <row r="3" spans="1:71">
      <c r="A3" s="2" t="s">
        <v>2</v>
      </c>
      <c r="B3" t="s">
        <v>198</v>
      </c>
    </row>
    <row r="4" spans="1:71">
      <c r="A4" s="2" t="s">
        <v>3</v>
      </c>
      <c r="B4" t="s">
        <v>199</v>
      </c>
    </row>
    <row r="5" spans="1:71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9"/>
    </row>
    <row r="6" spans="1:71" ht="26.25" customHeight="1">
      <c r="A6" s="107" t="s">
        <v>68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202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921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228</v>
      </c>
      <c r="B13" t="s">
        <v>228</v>
      </c>
      <c r="C13" t="s">
        <v>228</v>
      </c>
      <c r="F13" s="65">
        <v>0</v>
      </c>
      <c r="G13" t="s">
        <v>228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922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228</v>
      </c>
      <c r="B15" t="s">
        <v>228</v>
      </c>
      <c r="C15" t="s">
        <v>228</v>
      </c>
      <c r="F15" s="65">
        <v>0</v>
      </c>
      <c r="G15" t="s">
        <v>228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923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228</v>
      </c>
      <c r="B17" t="s">
        <v>228</v>
      </c>
      <c r="C17" t="s">
        <v>228</v>
      </c>
      <c r="F17" s="65">
        <v>0</v>
      </c>
      <c r="G17" t="s">
        <v>228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924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228</v>
      </c>
      <c r="B19" t="s">
        <v>228</v>
      </c>
      <c r="C19" t="s">
        <v>228</v>
      </c>
      <c r="F19" s="65">
        <v>0</v>
      </c>
      <c r="G19" t="s">
        <v>228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543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228</v>
      </c>
      <c r="B21" t="s">
        <v>228</v>
      </c>
      <c r="C21" t="s">
        <v>228</v>
      </c>
      <c r="F21" s="65">
        <v>0</v>
      </c>
      <c r="G21" t="s">
        <v>228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233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294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228</v>
      </c>
      <c r="B24" t="s">
        <v>228</v>
      </c>
      <c r="C24" t="s">
        <v>228</v>
      </c>
      <c r="F24" s="65">
        <v>0</v>
      </c>
      <c r="G24" t="s">
        <v>228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925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228</v>
      </c>
      <c r="B26" t="s">
        <v>228</v>
      </c>
      <c r="C26" t="s">
        <v>228</v>
      </c>
      <c r="F26" s="65">
        <v>0</v>
      </c>
      <c r="G26" t="s">
        <v>228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93" t="s">
        <v>296</v>
      </c>
    </row>
    <row r="28" spans="1:15">
      <c r="A28" s="93" t="s">
        <v>297</v>
      </c>
    </row>
    <row r="29" spans="1:15">
      <c r="A29" s="93" t="s">
        <v>298</v>
      </c>
    </row>
    <row r="30" spans="1:15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M369"/>
  <sheetViews>
    <sheetView rightToLeft="1" workbookViewId="0">
      <selection activeCell="S1" sqref="S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5" width="0" style="14" hidden="1"/>
    <col min="66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  <c r="B2" t="s">
        <v>197</v>
      </c>
    </row>
    <row r="3" spans="1:64">
      <c r="A3" s="2" t="s">
        <v>2</v>
      </c>
      <c r="B3" t="s">
        <v>198</v>
      </c>
    </row>
    <row r="4" spans="1:64">
      <c r="A4" s="2" t="s">
        <v>3</v>
      </c>
      <c r="B4" t="s">
        <v>199</v>
      </c>
    </row>
    <row r="5" spans="1:64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9"/>
    </row>
    <row r="6" spans="1:64" ht="26.25" customHeight="1">
      <c r="A6" s="107" t="s">
        <v>81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10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202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926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228</v>
      </c>
      <c r="B13" t="s">
        <v>228</v>
      </c>
      <c r="C13" s="14"/>
      <c r="D13" s="14"/>
      <c r="E13" t="s">
        <v>228</v>
      </c>
      <c r="F13" t="s">
        <v>228</v>
      </c>
      <c r="I13" s="65">
        <v>0</v>
      </c>
      <c r="J13" t="s">
        <v>228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927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228</v>
      </c>
      <c r="B15" t="s">
        <v>228</v>
      </c>
      <c r="C15" s="14"/>
      <c r="D15" s="14"/>
      <c r="E15" t="s">
        <v>228</v>
      </c>
      <c r="F15" t="s">
        <v>228</v>
      </c>
      <c r="I15" s="65">
        <v>0</v>
      </c>
      <c r="J15" t="s">
        <v>228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301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228</v>
      </c>
      <c r="B17" t="s">
        <v>228</v>
      </c>
      <c r="C17" s="14"/>
      <c r="D17" s="14"/>
      <c r="E17" t="s">
        <v>228</v>
      </c>
      <c r="F17" t="s">
        <v>228</v>
      </c>
      <c r="I17" s="65">
        <v>0</v>
      </c>
      <c r="J17" t="s">
        <v>228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543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228</v>
      </c>
      <c r="B19" t="s">
        <v>228</v>
      </c>
      <c r="C19" s="14"/>
      <c r="D19" s="14"/>
      <c r="E19" t="s">
        <v>228</v>
      </c>
      <c r="F19" t="s">
        <v>228</v>
      </c>
      <c r="I19" s="65">
        <v>0</v>
      </c>
      <c r="J19" t="s">
        <v>228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233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928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228</v>
      </c>
      <c r="B22" t="s">
        <v>228</v>
      </c>
      <c r="C22" s="14"/>
      <c r="D22" s="14"/>
      <c r="E22" t="s">
        <v>228</v>
      </c>
      <c r="F22" t="s">
        <v>228</v>
      </c>
      <c r="I22" s="65">
        <v>0</v>
      </c>
      <c r="J22" t="s">
        <v>228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929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228</v>
      </c>
      <c r="B24" t="s">
        <v>228</v>
      </c>
      <c r="C24" s="14"/>
      <c r="D24" s="14"/>
      <c r="E24" t="s">
        <v>228</v>
      </c>
      <c r="F24" t="s">
        <v>228</v>
      </c>
      <c r="I24" s="65">
        <v>0</v>
      </c>
      <c r="J24" t="s">
        <v>228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93" t="s">
        <v>235</v>
      </c>
      <c r="C25" s="14"/>
      <c r="D25" s="14"/>
      <c r="E25" s="14"/>
    </row>
    <row r="26" spans="1:18">
      <c r="A26" s="93" t="s">
        <v>296</v>
      </c>
      <c r="C26" s="14"/>
      <c r="D26" s="14"/>
      <c r="E26" s="14"/>
    </row>
    <row r="27" spans="1:18">
      <c r="A27" s="93" t="s">
        <v>297</v>
      </c>
      <c r="C27" s="14"/>
      <c r="D27" s="14"/>
      <c r="E27" s="14"/>
    </row>
    <row r="28" spans="1:18">
      <c r="A28" s="93" t="s">
        <v>298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  <row r="36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C516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1" width="0" style="14" hidden="1"/>
    <col min="82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  <c r="B2" t="s">
        <v>197</v>
      </c>
    </row>
    <row r="3" spans="1:80">
      <c r="A3" s="2" t="s">
        <v>2</v>
      </c>
      <c r="B3" t="s">
        <v>198</v>
      </c>
    </row>
    <row r="4" spans="1:80">
      <c r="A4" s="2" t="s">
        <v>3</v>
      </c>
      <c r="B4" t="s">
        <v>199</v>
      </c>
    </row>
    <row r="5" spans="1:80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9"/>
    </row>
    <row r="6" spans="1:80" ht="26.25" customHeight="1">
      <c r="A6" s="107" t="s">
        <v>88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110" t="s">
        <v>54</v>
      </c>
      <c r="M7" s="110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63">
        <v>2.89</v>
      </c>
      <c r="J10" s="7"/>
      <c r="K10" s="7"/>
      <c r="L10" s="64">
        <v>6.7599999999999993E-2</v>
      </c>
      <c r="M10" s="63">
        <v>16818274.68</v>
      </c>
      <c r="N10" s="7"/>
      <c r="O10" s="63">
        <v>17651.199039666946</v>
      </c>
      <c r="P10" s="7"/>
      <c r="Q10" s="64">
        <v>1</v>
      </c>
      <c r="R10" s="64">
        <v>7.6E-3</v>
      </c>
      <c r="S10" s="30"/>
      <c r="BY10" s="14"/>
      <c r="CB10" s="14"/>
    </row>
    <row r="11" spans="1:80">
      <c r="A11" s="67" t="s">
        <v>202</v>
      </c>
      <c r="B11" s="14"/>
      <c r="C11" s="14"/>
      <c r="D11" s="14"/>
      <c r="I11" s="69">
        <v>2.89</v>
      </c>
      <c r="L11" s="68">
        <v>6.7599999999999993E-2</v>
      </c>
      <c r="M11" s="69">
        <v>16818274.68</v>
      </c>
      <c r="O11" s="69">
        <v>17651.199039666946</v>
      </c>
      <c r="Q11" s="68">
        <v>1</v>
      </c>
      <c r="R11" s="68">
        <v>7.6E-3</v>
      </c>
    </row>
    <row r="12" spans="1:80">
      <c r="A12" s="67" t="s">
        <v>926</v>
      </c>
      <c r="B12" s="14"/>
      <c r="C12" s="14"/>
      <c r="D12" s="14"/>
      <c r="I12" s="69">
        <v>1.41</v>
      </c>
      <c r="L12" s="68">
        <v>9.4100000000000003E-2</v>
      </c>
      <c r="M12" s="69">
        <v>3158794.61</v>
      </c>
      <c r="O12" s="69">
        <v>2896.5828607009462</v>
      </c>
      <c r="Q12" s="68">
        <v>0.1641</v>
      </c>
      <c r="R12" s="68">
        <v>1.1999999999999999E-3</v>
      </c>
    </row>
    <row r="13" spans="1:80">
      <c r="A13" t="s">
        <v>930</v>
      </c>
      <c r="B13" t="s">
        <v>931</v>
      </c>
      <c r="C13" t="s">
        <v>122</v>
      </c>
      <c r="D13" t="s">
        <v>932</v>
      </c>
      <c r="E13" t="s">
        <v>127</v>
      </c>
      <c r="F13" t="s">
        <v>483</v>
      </c>
      <c r="G13" t="s">
        <v>149</v>
      </c>
      <c r="H13" t="s">
        <v>933</v>
      </c>
      <c r="I13" s="65">
        <v>1.41</v>
      </c>
      <c r="J13" t="s">
        <v>101</v>
      </c>
      <c r="K13" s="66">
        <v>3.15E-2</v>
      </c>
      <c r="L13" s="66">
        <v>9.4100000000000003E-2</v>
      </c>
      <c r="M13" s="65">
        <v>3088700</v>
      </c>
      <c r="N13" s="65">
        <v>93.78</v>
      </c>
      <c r="O13" s="65">
        <v>2896.58286</v>
      </c>
      <c r="P13" s="66">
        <v>8.8999999999999999E-3</v>
      </c>
      <c r="Q13" s="66">
        <v>0.1641</v>
      </c>
      <c r="R13" s="66">
        <v>1.1999999999999999E-3</v>
      </c>
    </row>
    <row r="14" spans="1:80">
      <c r="A14" t="s">
        <v>934</v>
      </c>
      <c r="B14" t="s">
        <v>935</v>
      </c>
      <c r="C14" t="s">
        <v>122</v>
      </c>
      <c r="D14" t="s">
        <v>936</v>
      </c>
      <c r="E14" t="s">
        <v>937</v>
      </c>
      <c r="F14" t="s">
        <v>938</v>
      </c>
      <c r="G14" t="s">
        <v>208</v>
      </c>
      <c r="H14" t="s">
        <v>939</v>
      </c>
      <c r="I14" s="65">
        <v>0</v>
      </c>
      <c r="J14" t="s">
        <v>101</v>
      </c>
      <c r="K14" s="66">
        <v>0</v>
      </c>
      <c r="L14" s="66">
        <v>0</v>
      </c>
      <c r="M14" s="65">
        <v>5384.35</v>
      </c>
      <c r="N14" s="65">
        <v>9.9999999999999995E-7</v>
      </c>
      <c r="O14" s="65">
        <v>5.3843500000000002E-8</v>
      </c>
      <c r="P14" s="66">
        <v>0</v>
      </c>
      <c r="Q14" s="66">
        <v>0</v>
      </c>
      <c r="R14" s="66">
        <v>0</v>
      </c>
    </row>
    <row r="15" spans="1:80">
      <c r="A15" t="s">
        <v>940</v>
      </c>
      <c r="B15" t="s">
        <v>941</v>
      </c>
      <c r="C15" t="s">
        <v>122</v>
      </c>
      <c r="D15" t="s">
        <v>936</v>
      </c>
      <c r="E15" t="s">
        <v>937</v>
      </c>
      <c r="F15" t="s">
        <v>938</v>
      </c>
      <c r="G15" t="s">
        <v>208</v>
      </c>
      <c r="H15" t="s">
        <v>939</v>
      </c>
      <c r="I15" s="65">
        <v>0</v>
      </c>
      <c r="J15" t="s">
        <v>101</v>
      </c>
      <c r="K15" s="66">
        <v>0</v>
      </c>
      <c r="L15" s="66">
        <v>0</v>
      </c>
      <c r="M15" s="65">
        <v>8088.67</v>
      </c>
      <c r="N15" s="65">
        <v>9.9999999999999995E-7</v>
      </c>
      <c r="O15" s="65">
        <v>8.0886699999999999E-8</v>
      </c>
      <c r="P15" s="66">
        <v>0</v>
      </c>
      <c r="Q15" s="66">
        <v>0</v>
      </c>
      <c r="R15" s="66">
        <v>0</v>
      </c>
    </row>
    <row r="16" spans="1:80">
      <c r="A16" t="s">
        <v>942</v>
      </c>
      <c r="B16" t="s">
        <v>943</v>
      </c>
      <c r="C16" t="s">
        <v>122</v>
      </c>
      <c r="D16" t="s">
        <v>936</v>
      </c>
      <c r="E16" t="s">
        <v>937</v>
      </c>
      <c r="F16" t="s">
        <v>938</v>
      </c>
      <c r="G16" t="s">
        <v>208</v>
      </c>
      <c r="H16" t="s">
        <v>939</v>
      </c>
      <c r="I16" s="65">
        <v>0</v>
      </c>
      <c r="J16" t="s">
        <v>101</v>
      </c>
      <c r="K16" s="66">
        <v>0</v>
      </c>
      <c r="L16" s="66">
        <v>0</v>
      </c>
      <c r="M16" s="65">
        <v>56621.59</v>
      </c>
      <c r="N16" s="65">
        <v>9.9999999999999995E-7</v>
      </c>
      <c r="O16" s="65">
        <v>5.6621589999999995E-7</v>
      </c>
      <c r="P16" s="66">
        <v>6.9999999999999999E-4</v>
      </c>
      <c r="Q16" s="66">
        <v>0</v>
      </c>
      <c r="R16" s="66">
        <v>0</v>
      </c>
    </row>
    <row r="17" spans="1:18">
      <c r="A17" s="67" t="s">
        <v>927</v>
      </c>
      <c r="B17" s="14"/>
      <c r="C17" s="14"/>
      <c r="D17" s="14"/>
      <c r="I17" s="69">
        <v>3.57</v>
      </c>
      <c r="L17" s="68">
        <v>6.88E-2</v>
      </c>
      <c r="M17" s="69">
        <v>13132660.07</v>
      </c>
      <c r="O17" s="69">
        <v>12963.782655116</v>
      </c>
      <c r="Q17" s="68">
        <v>0.73440000000000005</v>
      </c>
      <c r="R17" s="68">
        <v>5.5999999999999999E-3</v>
      </c>
    </row>
    <row r="18" spans="1:18">
      <c r="A18" t="s">
        <v>944</v>
      </c>
      <c r="B18" t="s">
        <v>945</v>
      </c>
      <c r="C18" t="s">
        <v>122</v>
      </c>
      <c r="D18" t="s">
        <v>946</v>
      </c>
      <c r="E18" t="s">
        <v>127</v>
      </c>
      <c r="F18" t="s">
        <v>347</v>
      </c>
      <c r="G18" t="s">
        <v>208</v>
      </c>
      <c r="H18" t="s">
        <v>947</v>
      </c>
      <c r="I18" s="65">
        <v>1.63</v>
      </c>
      <c r="J18" t="s">
        <v>101</v>
      </c>
      <c r="K18" s="66">
        <v>2.1899999999999999E-2</v>
      </c>
      <c r="L18" s="66">
        <v>0.10349999999999999</v>
      </c>
      <c r="M18" s="65">
        <v>3755218.4</v>
      </c>
      <c r="N18" s="65">
        <v>102.12</v>
      </c>
      <c r="O18" s="65">
        <v>3834.8290300799999</v>
      </c>
      <c r="P18" s="66">
        <v>4.3E-3</v>
      </c>
      <c r="Q18" s="66">
        <v>0.21729999999999999</v>
      </c>
      <c r="R18" s="66">
        <v>1.6999999999999999E-3</v>
      </c>
    </row>
    <row r="19" spans="1:18">
      <c r="A19" t="s">
        <v>948</v>
      </c>
      <c r="B19" t="s">
        <v>949</v>
      </c>
      <c r="C19" t="s">
        <v>122</v>
      </c>
      <c r="D19" t="s">
        <v>950</v>
      </c>
      <c r="E19" t="s">
        <v>127</v>
      </c>
      <c r="F19" t="s">
        <v>483</v>
      </c>
      <c r="G19" t="s">
        <v>149</v>
      </c>
      <c r="H19" t="s">
        <v>398</v>
      </c>
      <c r="I19" s="65">
        <v>1.49</v>
      </c>
      <c r="J19" t="s">
        <v>101</v>
      </c>
      <c r="K19" s="66">
        <v>3.4200000000000001E-2</v>
      </c>
      <c r="L19" s="66">
        <v>1.8100000000000002E-2</v>
      </c>
      <c r="M19" s="65">
        <v>73164.800000000003</v>
      </c>
      <c r="N19" s="65">
        <v>104</v>
      </c>
      <c r="O19" s="65">
        <v>76.091391999999999</v>
      </c>
      <c r="P19" s="66">
        <v>5.0000000000000001E-4</v>
      </c>
      <c r="Q19" s="66">
        <v>4.3E-3</v>
      </c>
      <c r="R19" s="66">
        <v>0</v>
      </c>
    </row>
    <row r="20" spans="1:18">
      <c r="A20" t="s">
        <v>951</v>
      </c>
      <c r="B20" t="s">
        <v>952</v>
      </c>
      <c r="C20" t="s">
        <v>122</v>
      </c>
      <c r="D20" t="s">
        <v>953</v>
      </c>
      <c r="E20" t="s">
        <v>111</v>
      </c>
      <c r="F20" t="s">
        <v>483</v>
      </c>
      <c r="G20" t="s">
        <v>149</v>
      </c>
      <c r="H20" t="s">
        <v>954</v>
      </c>
      <c r="I20" s="65">
        <v>4.67</v>
      </c>
      <c r="J20" t="s">
        <v>101</v>
      </c>
      <c r="K20" s="66">
        <v>4.4699999999999997E-2</v>
      </c>
      <c r="L20" s="66">
        <v>6.0900000000000003E-2</v>
      </c>
      <c r="M20" s="65">
        <v>6039276.8700000001</v>
      </c>
      <c r="N20" s="65">
        <v>94.28</v>
      </c>
      <c r="O20" s="65">
        <v>5693.8302330360002</v>
      </c>
      <c r="P20" s="66">
        <v>0.01</v>
      </c>
      <c r="Q20" s="66">
        <v>0.3226</v>
      </c>
      <c r="R20" s="66">
        <v>2.5000000000000001E-3</v>
      </c>
    </row>
    <row r="21" spans="1:18">
      <c r="A21" t="s">
        <v>955</v>
      </c>
      <c r="B21" t="s">
        <v>956</v>
      </c>
      <c r="C21" t="s">
        <v>122</v>
      </c>
      <c r="D21" t="s">
        <v>957</v>
      </c>
      <c r="E21" t="s">
        <v>478</v>
      </c>
      <c r="F21" t="s">
        <v>526</v>
      </c>
      <c r="G21" t="s">
        <v>149</v>
      </c>
      <c r="H21" t="s">
        <v>958</v>
      </c>
      <c r="I21" s="65">
        <v>3.98</v>
      </c>
      <c r="J21" t="s">
        <v>101</v>
      </c>
      <c r="K21" s="66">
        <v>4.2999999999999997E-2</v>
      </c>
      <c r="L21" s="66">
        <v>4.3999999999999997E-2</v>
      </c>
      <c r="M21" s="65">
        <v>3265000</v>
      </c>
      <c r="N21" s="65">
        <v>102.88</v>
      </c>
      <c r="O21" s="65">
        <v>3359.0320000000002</v>
      </c>
      <c r="P21" s="66">
        <v>1.6E-2</v>
      </c>
      <c r="Q21" s="66">
        <v>0.1903</v>
      </c>
      <c r="R21" s="66">
        <v>1.4E-3</v>
      </c>
    </row>
    <row r="22" spans="1:18">
      <c r="A22" s="67" t="s">
        <v>301</v>
      </c>
      <c r="B22" s="14"/>
      <c r="C22" s="14"/>
      <c r="D22" s="14"/>
      <c r="I22" s="69">
        <v>2.57</v>
      </c>
      <c r="L22" s="68">
        <v>0.31369999999999998</v>
      </c>
      <c r="M22" s="69">
        <v>48820</v>
      </c>
      <c r="O22" s="69">
        <v>89.45447265</v>
      </c>
      <c r="Q22" s="68">
        <v>5.1000000000000004E-3</v>
      </c>
      <c r="R22" s="68">
        <v>0</v>
      </c>
    </row>
    <row r="23" spans="1:18">
      <c r="A23" t="s">
        <v>959</v>
      </c>
      <c r="B23" t="s">
        <v>960</v>
      </c>
      <c r="C23" t="s">
        <v>122</v>
      </c>
      <c r="D23" t="s">
        <v>961</v>
      </c>
      <c r="E23" t="s">
        <v>126</v>
      </c>
      <c r="F23" t="s">
        <v>228</v>
      </c>
      <c r="G23" t="s">
        <v>872</v>
      </c>
      <c r="H23" t="s">
        <v>939</v>
      </c>
      <c r="I23" s="65">
        <v>2.57</v>
      </c>
      <c r="J23" t="s">
        <v>105</v>
      </c>
      <c r="K23" s="66">
        <v>0.03</v>
      </c>
      <c r="L23" s="66">
        <v>0.31369999999999998</v>
      </c>
      <c r="M23" s="65">
        <v>48820</v>
      </c>
      <c r="N23" s="65">
        <v>53.25</v>
      </c>
      <c r="O23" s="65">
        <v>89.45447265</v>
      </c>
      <c r="P23" s="66">
        <v>0</v>
      </c>
      <c r="Q23" s="66">
        <v>5.1000000000000004E-3</v>
      </c>
      <c r="R23" s="66">
        <v>0</v>
      </c>
    </row>
    <row r="24" spans="1:18">
      <c r="A24" s="67" t="s">
        <v>543</v>
      </c>
      <c r="B24" s="14"/>
      <c r="C24" s="14"/>
      <c r="D24" s="14"/>
      <c r="I24" s="69">
        <v>0.25</v>
      </c>
      <c r="L24" s="68">
        <v>0</v>
      </c>
      <c r="M24" s="69">
        <v>478000</v>
      </c>
      <c r="O24" s="69">
        <v>1701.3790512</v>
      </c>
      <c r="Q24" s="68">
        <v>9.64E-2</v>
      </c>
      <c r="R24" s="68">
        <v>6.9999999999999999E-4</v>
      </c>
    </row>
    <row r="25" spans="1:18">
      <c r="A25" t="s">
        <v>962</v>
      </c>
      <c r="B25" t="s">
        <v>963</v>
      </c>
      <c r="C25" t="s">
        <v>122</v>
      </c>
      <c r="D25" t="s">
        <v>964</v>
      </c>
      <c r="E25" t="s">
        <v>625</v>
      </c>
      <c r="F25" t="s">
        <v>332</v>
      </c>
      <c r="G25" t="s">
        <v>208</v>
      </c>
      <c r="H25" t="s">
        <v>333</v>
      </c>
      <c r="I25" s="65">
        <v>0.25</v>
      </c>
      <c r="J25" t="s">
        <v>105</v>
      </c>
      <c r="K25" s="66">
        <v>4.4400000000000002E-2</v>
      </c>
      <c r="L25" s="66">
        <v>0</v>
      </c>
      <c r="M25" s="65">
        <v>478000</v>
      </c>
      <c r="N25" s="65">
        <v>103.44</v>
      </c>
      <c r="O25" s="65">
        <v>1701.3790512</v>
      </c>
      <c r="P25" s="66">
        <v>6.0000000000000001E-3</v>
      </c>
      <c r="Q25" s="66">
        <v>9.64E-2</v>
      </c>
      <c r="R25" s="66">
        <v>6.9999999999999999E-4</v>
      </c>
    </row>
    <row r="26" spans="1:18">
      <c r="A26" s="67" t="s">
        <v>233</v>
      </c>
      <c r="B26" s="14"/>
      <c r="C26" s="14"/>
      <c r="D26" s="14"/>
      <c r="I26" s="69">
        <v>0</v>
      </c>
      <c r="L26" s="68">
        <v>0</v>
      </c>
      <c r="M26" s="69">
        <v>0</v>
      </c>
      <c r="O26" s="69">
        <v>0</v>
      </c>
      <c r="Q26" s="68">
        <v>0</v>
      </c>
      <c r="R26" s="68">
        <v>0</v>
      </c>
    </row>
    <row r="27" spans="1:18">
      <c r="A27" s="67" t="s">
        <v>302</v>
      </c>
      <c r="B27" s="14"/>
      <c r="C27" s="14"/>
      <c r="D27" s="14"/>
      <c r="I27" s="69">
        <v>0</v>
      </c>
      <c r="L27" s="68">
        <v>0</v>
      </c>
      <c r="M27" s="69">
        <v>0</v>
      </c>
      <c r="O27" s="69">
        <v>0</v>
      </c>
      <c r="Q27" s="68">
        <v>0</v>
      </c>
      <c r="R27" s="68">
        <v>0</v>
      </c>
    </row>
    <row r="28" spans="1:18">
      <c r="A28" t="s">
        <v>228</v>
      </c>
      <c r="B28" t="s">
        <v>228</v>
      </c>
      <c r="C28" s="14"/>
      <c r="D28" s="14"/>
      <c r="E28" t="s">
        <v>228</v>
      </c>
      <c r="F28" t="s">
        <v>228</v>
      </c>
      <c r="I28" s="65">
        <v>0</v>
      </c>
      <c r="J28" t="s">
        <v>228</v>
      </c>
      <c r="K28" s="66">
        <v>0</v>
      </c>
      <c r="L28" s="66">
        <v>0</v>
      </c>
      <c r="M28" s="65">
        <v>0</v>
      </c>
      <c r="N28" s="65">
        <v>0</v>
      </c>
      <c r="O28" s="65">
        <v>0</v>
      </c>
      <c r="P28" s="66">
        <v>0</v>
      </c>
      <c r="Q28" s="66">
        <v>0</v>
      </c>
      <c r="R28" s="66">
        <v>0</v>
      </c>
    </row>
    <row r="29" spans="1:18">
      <c r="A29" s="67" t="s">
        <v>303</v>
      </c>
      <c r="B29" s="14"/>
      <c r="C29" s="14"/>
      <c r="D29" s="14"/>
      <c r="I29" s="69">
        <v>0</v>
      </c>
      <c r="L29" s="68">
        <v>0</v>
      </c>
      <c r="M29" s="69">
        <v>0</v>
      </c>
      <c r="O29" s="69">
        <v>0</v>
      </c>
      <c r="Q29" s="68">
        <v>0</v>
      </c>
      <c r="R29" s="68">
        <v>0</v>
      </c>
    </row>
    <row r="30" spans="1:18">
      <c r="A30" t="s">
        <v>228</v>
      </c>
      <c r="B30" t="s">
        <v>228</v>
      </c>
      <c r="C30" s="14"/>
      <c r="D30" s="14"/>
      <c r="E30" t="s">
        <v>228</v>
      </c>
      <c r="F30" t="s">
        <v>228</v>
      </c>
      <c r="I30" s="65">
        <v>0</v>
      </c>
      <c r="J30" t="s">
        <v>228</v>
      </c>
      <c r="K30" s="66">
        <v>0</v>
      </c>
      <c r="L30" s="66">
        <v>0</v>
      </c>
      <c r="M30" s="65">
        <v>0</v>
      </c>
      <c r="N30" s="65">
        <v>0</v>
      </c>
      <c r="O30" s="65">
        <v>0</v>
      </c>
      <c r="P30" s="66">
        <v>0</v>
      </c>
      <c r="Q30" s="66">
        <v>0</v>
      </c>
      <c r="R30" s="66">
        <v>0</v>
      </c>
    </row>
    <row r="31" spans="1:18">
      <c r="A31" s="93" t="s">
        <v>235</v>
      </c>
      <c r="B31" s="14"/>
      <c r="C31" s="14"/>
      <c r="D31" s="14"/>
    </row>
    <row r="32" spans="1:18">
      <c r="A32" s="93" t="s">
        <v>296</v>
      </c>
      <c r="B32" s="14"/>
      <c r="C32" s="14"/>
      <c r="D32" s="14"/>
    </row>
    <row r="33" spans="1:4">
      <c r="A33" s="93" t="s">
        <v>297</v>
      </c>
      <c r="B33" s="14"/>
      <c r="C33" s="14"/>
      <c r="D33" s="14"/>
    </row>
    <row r="34" spans="1:4">
      <c r="A34" s="93" t="s">
        <v>298</v>
      </c>
      <c r="B34" s="14"/>
      <c r="C34" s="14"/>
      <c r="D34" s="14"/>
    </row>
    <row r="35" spans="1:4" hidden="1"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  <row r="516" spans="1:1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T3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15.5703125" style="14" hidden="1"/>
    <col min="14" max="14" width="7.7109375" style="14" hidden="1"/>
    <col min="15" max="15" width="10.710937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8" width="0" style="14" hidden="1"/>
    <col min="99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  <c r="B2" t="s">
        <v>197</v>
      </c>
    </row>
    <row r="3" spans="1:97">
      <c r="A3" s="2" t="s">
        <v>2</v>
      </c>
      <c r="B3" t="s">
        <v>198</v>
      </c>
    </row>
    <row r="4" spans="1:97">
      <c r="A4" s="2" t="s">
        <v>3</v>
      </c>
      <c r="B4" t="s">
        <v>199</v>
      </c>
    </row>
    <row r="5" spans="1:97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9"/>
    </row>
    <row r="6" spans="1:97" ht="26.25" customHeight="1">
      <c r="A6" s="107" t="s">
        <v>90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4577179.5599999996</v>
      </c>
      <c r="H10" s="7"/>
      <c r="I10" s="63">
        <v>153812.25581992642</v>
      </c>
      <c r="J10" s="7"/>
      <c r="K10" s="64">
        <v>1</v>
      </c>
      <c r="L10" s="64">
        <v>6.6299999999999998E-2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202</v>
      </c>
      <c r="B11" s="14"/>
      <c r="C11" s="14"/>
      <c r="D11" s="14"/>
      <c r="G11" s="69">
        <v>248840.59</v>
      </c>
      <c r="I11" s="69">
        <v>136607.27536750559</v>
      </c>
      <c r="K11" s="68">
        <v>0.8881</v>
      </c>
      <c r="L11" s="68">
        <v>5.8799999999999998E-2</v>
      </c>
    </row>
    <row r="12" spans="1:97">
      <c r="A12" t="s">
        <v>965</v>
      </c>
      <c r="B12" s="81">
        <v>66602</v>
      </c>
      <c r="C12" t="s">
        <v>122</v>
      </c>
      <c r="D12" t="s">
        <v>966</v>
      </c>
      <c r="E12" t="s">
        <v>111</v>
      </c>
      <c r="F12" t="s">
        <v>101</v>
      </c>
      <c r="G12" s="65">
        <v>49320</v>
      </c>
      <c r="H12" s="65">
        <v>52938.205332999998</v>
      </c>
      <c r="I12" s="65">
        <v>26109.122870235598</v>
      </c>
      <c r="J12" s="66">
        <v>4.204827281928835E-2</v>
      </c>
      <c r="K12" s="66">
        <v>0.16969999999999999</v>
      </c>
      <c r="L12" s="66">
        <v>1.12E-2</v>
      </c>
      <c r="N12" s="82"/>
      <c r="O12" s="83"/>
    </row>
    <row r="13" spans="1:97">
      <c r="A13" t="s">
        <v>967</v>
      </c>
      <c r="B13" s="81">
        <v>74194</v>
      </c>
      <c r="C13" t="s">
        <v>122</v>
      </c>
      <c r="D13" t="s">
        <v>968</v>
      </c>
      <c r="E13" t="s">
        <v>638</v>
      </c>
      <c r="F13" t="s">
        <v>101</v>
      </c>
      <c r="G13" s="65">
        <v>77</v>
      </c>
      <c r="H13" s="65">
        <v>39416900</v>
      </c>
      <c r="I13" s="65">
        <v>30351.012999999999</v>
      </c>
      <c r="J13" s="66">
        <v>7.3017241379310344E-2</v>
      </c>
      <c r="K13" s="66">
        <v>0.1973</v>
      </c>
      <c r="L13" s="66">
        <v>1.3100000000000001E-2</v>
      </c>
      <c r="N13" s="82"/>
      <c r="O13" s="83"/>
    </row>
    <row r="14" spans="1:97">
      <c r="A14" t="s">
        <v>969</v>
      </c>
      <c r="B14" s="81">
        <v>74196</v>
      </c>
      <c r="C14" t="s">
        <v>122</v>
      </c>
      <c r="D14" t="s">
        <v>970</v>
      </c>
      <c r="E14" t="s">
        <v>126</v>
      </c>
      <c r="F14" t="s">
        <v>101</v>
      </c>
      <c r="G14" s="65">
        <v>46558</v>
      </c>
      <c r="H14" s="65">
        <v>44900</v>
      </c>
      <c r="I14" s="65">
        <v>20904.542000000001</v>
      </c>
      <c r="J14" s="66">
        <v>2.5882637280316995E-2</v>
      </c>
      <c r="K14" s="66">
        <v>0.13589999999999999</v>
      </c>
      <c r="L14" s="66">
        <v>8.9999999999999993E-3</v>
      </c>
      <c r="N14" s="82"/>
      <c r="O14" s="83"/>
    </row>
    <row r="15" spans="1:97">
      <c r="A15" t="s">
        <v>971</v>
      </c>
      <c r="B15" s="81">
        <v>74182</v>
      </c>
      <c r="C15" t="s">
        <v>122</v>
      </c>
      <c r="D15" t="s">
        <v>972</v>
      </c>
      <c r="E15" t="s">
        <v>126</v>
      </c>
      <c r="F15" t="s">
        <v>105</v>
      </c>
      <c r="G15" s="65">
        <v>152137.59</v>
      </c>
      <c r="H15" s="65">
        <v>11300</v>
      </c>
      <c r="I15" s="65">
        <v>59156.115532470001</v>
      </c>
      <c r="J15" s="66">
        <v>2.7154424113467711E-2</v>
      </c>
      <c r="K15" s="66">
        <v>0.3846</v>
      </c>
      <c r="L15" s="66">
        <v>2.5499999999999998E-2</v>
      </c>
      <c r="N15" s="82"/>
      <c r="O15" s="83"/>
    </row>
    <row r="16" spans="1:97">
      <c r="A16" t="s">
        <v>973</v>
      </c>
      <c r="B16" s="81">
        <v>65101</v>
      </c>
      <c r="C16" t="s">
        <v>122</v>
      </c>
      <c r="D16" t="s">
        <v>961</v>
      </c>
      <c r="E16" t="s">
        <v>126</v>
      </c>
      <c r="F16" t="s">
        <v>105</v>
      </c>
      <c r="G16" s="65">
        <v>748</v>
      </c>
      <c r="H16" s="65">
        <v>3360</v>
      </c>
      <c r="I16" s="65">
        <v>86.4819648</v>
      </c>
      <c r="J16" s="66">
        <v>6.6351271437019511E-5</v>
      </c>
      <c r="K16" s="66">
        <v>5.9999999999999995E-4</v>
      </c>
      <c r="L16" s="66">
        <v>0</v>
      </c>
      <c r="N16" s="82"/>
      <c r="O16" s="83"/>
    </row>
    <row r="17" spans="1:15">
      <c r="A17" s="67" t="s">
        <v>233</v>
      </c>
      <c r="B17" s="14"/>
      <c r="C17" s="14"/>
      <c r="D17" s="14"/>
      <c r="G17" s="69">
        <v>4328338.97</v>
      </c>
      <c r="I17" s="69">
        <v>17204.98045242083</v>
      </c>
      <c r="K17" s="68">
        <v>0.1119</v>
      </c>
      <c r="L17" s="68">
        <v>7.4000000000000003E-3</v>
      </c>
      <c r="N17" s="82"/>
      <c r="O17" s="83"/>
    </row>
    <row r="18" spans="1:15">
      <c r="A18" s="67" t="s">
        <v>302</v>
      </c>
      <c r="B18" s="14"/>
      <c r="C18" s="14"/>
      <c r="D18" s="14"/>
      <c r="G18" s="69">
        <v>0</v>
      </c>
      <c r="I18" s="69">
        <v>0</v>
      </c>
      <c r="K18" s="68">
        <v>0</v>
      </c>
      <c r="L18" s="68">
        <v>0</v>
      </c>
      <c r="N18" s="82"/>
      <c r="O18" s="83"/>
    </row>
    <row r="19" spans="1:15">
      <c r="A19" t="s">
        <v>228</v>
      </c>
      <c r="B19" s="81">
        <v>0</v>
      </c>
      <c r="C19" s="14"/>
      <c r="D19" s="14"/>
      <c r="E19" t="s">
        <v>228</v>
      </c>
      <c r="F19" t="s">
        <v>228</v>
      </c>
      <c r="G19" s="65">
        <v>0</v>
      </c>
      <c r="H19" s="65">
        <v>0</v>
      </c>
      <c r="I19" s="65">
        <v>0</v>
      </c>
      <c r="J19" s="66">
        <v>0</v>
      </c>
      <c r="K19" s="66">
        <v>0</v>
      </c>
      <c r="L19" s="66">
        <v>0</v>
      </c>
      <c r="N19" s="82"/>
      <c r="O19" s="83"/>
    </row>
    <row r="20" spans="1:15">
      <c r="A20" s="67" t="s">
        <v>303</v>
      </c>
      <c r="B20" s="14"/>
      <c r="C20" s="14"/>
      <c r="D20" s="14"/>
      <c r="G20" s="69">
        <v>4328338.97</v>
      </c>
      <c r="I20" s="69">
        <v>17204.98045242083</v>
      </c>
      <c r="K20" s="68">
        <v>0.1119</v>
      </c>
      <c r="L20" s="68">
        <v>7.4000000000000003E-3</v>
      </c>
      <c r="N20" s="82"/>
      <c r="O20" s="83"/>
    </row>
    <row r="21" spans="1:15">
      <c r="A21" t="s">
        <v>974</v>
      </c>
      <c r="B21" s="81">
        <v>74191</v>
      </c>
      <c r="C21" t="s">
        <v>122</v>
      </c>
      <c r="D21" t="s">
        <v>975</v>
      </c>
      <c r="E21" t="s">
        <v>760</v>
      </c>
      <c r="F21" t="s">
        <v>109</v>
      </c>
      <c r="G21" s="65">
        <v>3659808</v>
      </c>
      <c r="H21" s="65">
        <v>100</v>
      </c>
      <c r="I21" s="65">
        <v>14733.655046399999</v>
      </c>
      <c r="J21" s="66">
        <v>2.8134777516847186E-2</v>
      </c>
      <c r="K21" s="66">
        <v>9.5799999999999996E-2</v>
      </c>
      <c r="L21" s="66">
        <v>6.3E-3</v>
      </c>
      <c r="N21" s="82"/>
      <c r="O21" s="83"/>
    </row>
    <row r="22" spans="1:15">
      <c r="A22" t="s">
        <v>976</v>
      </c>
      <c r="B22" s="81">
        <v>74195</v>
      </c>
      <c r="C22" t="s">
        <v>122</v>
      </c>
      <c r="D22" t="s">
        <v>968</v>
      </c>
      <c r="E22" t="s">
        <v>760</v>
      </c>
      <c r="F22" t="s">
        <v>109</v>
      </c>
      <c r="G22" s="65">
        <v>668530.97</v>
      </c>
      <c r="H22" s="65">
        <v>91.823999999999842</v>
      </c>
      <c r="I22" s="65">
        <v>2471.3254060208301</v>
      </c>
      <c r="J22" s="66">
        <v>4.8979805409820019E-2</v>
      </c>
      <c r="K22" s="66">
        <v>1.61E-2</v>
      </c>
      <c r="L22" s="66">
        <v>1.1000000000000001E-3</v>
      </c>
      <c r="N22" s="82"/>
      <c r="O22" s="83"/>
    </row>
    <row r="23" spans="1:15">
      <c r="A23" s="93" t="s">
        <v>235</v>
      </c>
      <c r="B23" s="14"/>
      <c r="C23" s="14"/>
      <c r="D23" s="14"/>
    </row>
    <row r="24" spans="1:15">
      <c r="A24" s="93" t="s">
        <v>296</v>
      </c>
      <c r="B24" s="14"/>
      <c r="C24" s="14"/>
      <c r="D24" s="14"/>
    </row>
    <row r="25" spans="1:15">
      <c r="A25" s="93" t="s">
        <v>297</v>
      </c>
      <c r="B25" s="14"/>
      <c r="C25" s="14"/>
      <c r="D25" s="14"/>
    </row>
    <row r="26" spans="1:15">
      <c r="A26" s="93" t="s">
        <v>298</v>
      </c>
      <c r="B26" s="14"/>
      <c r="C26" s="14"/>
      <c r="D26" s="14"/>
    </row>
    <row r="27" spans="1:15" hidden="1">
      <c r="B27" s="14"/>
      <c r="C27" s="14"/>
      <c r="D27" s="14"/>
    </row>
    <row r="28" spans="1:15" hidden="1">
      <c r="B28" s="14"/>
      <c r="C28" s="14"/>
      <c r="D28" s="14"/>
    </row>
    <row r="29" spans="1:15" hidden="1">
      <c r="B29" s="14"/>
      <c r="C29" s="14"/>
      <c r="D29" s="14"/>
    </row>
    <row r="30" spans="1:15" hidden="1">
      <c r="B30" s="14"/>
      <c r="C30" s="14"/>
      <c r="D30" s="14"/>
    </row>
    <row r="31" spans="1:15" hidden="1">
      <c r="B31" s="14"/>
      <c r="C31" s="14"/>
      <c r="D31" s="14"/>
    </row>
    <row r="32" spans="1:15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  <row r="391" spans="1: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C58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10.7109375" style="16" hidden="1"/>
    <col min="12" max="12" width="18" style="16" hidden="1"/>
    <col min="13" max="13" width="10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9"/>
    </row>
    <row r="6" spans="1:54" ht="26.25" customHeight="1">
      <c r="A6" s="107" t="s">
        <v>138</v>
      </c>
      <c r="B6" s="108"/>
      <c r="C6" s="108"/>
      <c r="D6" s="108"/>
      <c r="E6" s="108"/>
      <c r="F6" s="108"/>
      <c r="G6" s="108"/>
      <c r="H6" s="108"/>
      <c r="I6" s="108"/>
      <c r="J6" s="109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168883366.25</v>
      </c>
      <c r="F10" s="7"/>
      <c r="G10" s="63">
        <v>269108.99202142691</v>
      </c>
      <c r="H10" s="7"/>
      <c r="I10" s="64">
        <v>1</v>
      </c>
      <c r="J10" s="64">
        <v>0.1159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202</v>
      </c>
      <c r="B11" s="14"/>
      <c r="E11" s="69">
        <v>137260473.62</v>
      </c>
      <c r="G11" s="69">
        <v>147695.79625415581</v>
      </c>
      <c r="I11" s="68">
        <v>0.54879999999999995</v>
      </c>
      <c r="J11" s="68">
        <v>6.3600000000000004E-2</v>
      </c>
    </row>
    <row r="12" spans="1:54">
      <c r="A12" s="67" t="s">
        <v>977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228</v>
      </c>
      <c r="B13" t="s">
        <v>228</v>
      </c>
      <c r="C13" t="s">
        <v>228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978</v>
      </c>
      <c r="B14" s="14"/>
      <c r="E14" s="69">
        <v>16291939.800000001</v>
      </c>
      <c r="G14" s="69">
        <v>19479.294345543531</v>
      </c>
      <c r="I14" s="68">
        <v>7.2400000000000006E-2</v>
      </c>
      <c r="J14" s="68">
        <v>8.3999999999999995E-3</v>
      </c>
    </row>
    <row r="15" spans="1:54">
      <c r="A15" t="s">
        <v>979</v>
      </c>
      <c r="B15" s="81">
        <v>74176</v>
      </c>
      <c r="C15" t="s">
        <v>101</v>
      </c>
      <c r="D15" t="s">
        <v>980</v>
      </c>
      <c r="E15" s="65">
        <v>6902852.9000000004</v>
      </c>
      <c r="F15" s="65">
        <v>120.86363899999999</v>
      </c>
      <c r="G15" s="65">
        <v>8343.0392097570293</v>
      </c>
      <c r="H15" s="66">
        <v>1.0516000621558731E-2</v>
      </c>
      <c r="I15" s="66">
        <v>3.1E-2</v>
      </c>
      <c r="J15" s="66">
        <v>3.5999999999999999E-3</v>
      </c>
      <c r="K15" s="78"/>
      <c r="L15" s="79"/>
      <c r="M15" s="78"/>
    </row>
    <row r="16" spans="1:54">
      <c r="A16" t="s">
        <v>981</v>
      </c>
      <c r="B16" s="81">
        <v>74177</v>
      </c>
      <c r="C16" t="s">
        <v>101</v>
      </c>
      <c r="D16" t="s">
        <v>552</v>
      </c>
      <c r="E16" s="65">
        <v>9389086.9000000004</v>
      </c>
      <c r="F16" s="65">
        <v>118.60850000000001</v>
      </c>
      <c r="G16" s="65">
        <v>11136.2551357865</v>
      </c>
      <c r="H16" s="66">
        <v>3.3803999264808517E-2</v>
      </c>
      <c r="I16" s="66">
        <v>4.1399999999999999E-2</v>
      </c>
      <c r="J16" s="66">
        <v>4.7999999999999996E-3</v>
      </c>
      <c r="K16" s="78"/>
      <c r="L16" s="79"/>
      <c r="M16" s="78"/>
    </row>
    <row r="17" spans="1:13">
      <c r="A17" s="67" t="s">
        <v>982</v>
      </c>
      <c r="B17" s="14"/>
      <c r="E17" s="69">
        <v>24218166</v>
      </c>
      <c r="G17" s="69">
        <v>20785.689018931</v>
      </c>
      <c r="I17" s="68">
        <v>7.7200000000000005E-2</v>
      </c>
      <c r="J17" s="68">
        <v>8.9999999999999993E-3</v>
      </c>
      <c r="K17" s="78"/>
      <c r="L17" s="79"/>
      <c r="M17" s="78"/>
    </row>
    <row r="18" spans="1:13">
      <c r="A18" t="s">
        <v>983</v>
      </c>
      <c r="B18" s="81">
        <v>74204</v>
      </c>
      <c r="C18" t="s">
        <v>101</v>
      </c>
      <c r="D18" t="s">
        <v>282</v>
      </c>
      <c r="E18" s="65">
        <v>7489064</v>
      </c>
      <c r="F18" s="65">
        <v>100</v>
      </c>
      <c r="G18" s="65">
        <v>7489.0640000000003</v>
      </c>
      <c r="H18" s="66">
        <v>3.6936591846945969E-2</v>
      </c>
      <c r="I18" s="66">
        <v>2.7799999999999998E-2</v>
      </c>
      <c r="J18" s="66">
        <v>3.2000000000000002E-3</v>
      </c>
      <c r="K18" s="78"/>
      <c r="L18" s="79"/>
      <c r="M18" s="78"/>
    </row>
    <row r="19" spans="1:13">
      <c r="A19" t="s">
        <v>984</v>
      </c>
      <c r="B19" s="81">
        <v>74186</v>
      </c>
      <c r="C19" t="s">
        <v>101</v>
      </c>
      <c r="D19" t="s">
        <v>985</v>
      </c>
      <c r="E19" s="65">
        <v>16729102</v>
      </c>
      <c r="F19" s="65">
        <v>79.482000999999883</v>
      </c>
      <c r="G19" s="65">
        <v>13296.625018930999</v>
      </c>
      <c r="H19" s="66">
        <v>3.7458633735285692E-2</v>
      </c>
      <c r="I19" s="66">
        <v>4.9399999999999999E-2</v>
      </c>
      <c r="J19" s="66">
        <v>5.7000000000000002E-3</v>
      </c>
      <c r="K19" s="78"/>
      <c r="L19" s="79"/>
      <c r="M19" s="78"/>
    </row>
    <row r="20" spans="1:13">
      <c r="A20" s="67" t="s">
        <v>986</v>
      </c>
      <c r="B20" s="14"/>
      <c r="E20" s="69">
        <v>96750367.819999993</v>
      </c>
      <c r="G20" s="69">
        <v>107430.81288968129</v>
      </c>
      <c r="I20" s="68">
        <v>0.3992</v>
      </c>
      <c r="J20" s="68">
        <v>4.6300000000000001E-2</v>
      </c>
      <c r="K20" s="78"/>
      <c r="L20" s="79"/>
      <c r="M20" s="78"/>
    </row>
    <row r="21" spans="1:13">
      <c r="A21" t="s">
        <v>987</v>
      </c>
      <c r="B21" s="81">
        <v>74173</v>
      </c>
      <c r="C21" t="s">
        <v>105</v>
      </c>
      <c r="D21" t="s">
        <v>988</v>
      </c>
      <c r="E21" s="65">
        <v>1320446.6499999999</v>
      </c>
      <c r="F21" s="65">
        <v>65.46439399999997</v>
      </c>
      <c r="G21" s="65">
        <v>2974.47746985187</v>
      </c>
      <c r="H21" s="66">
        <v>4.9574705438790896E-2</v>
      </c>
      <c r="I21" s="66">
        <v>1.11E-2</v>
      </c>
      <c r="J21" s="66">
        <v>1.2999999999999999E-3</v>
      </c>
      <c r="K21" s="78"/>
      <c r="L21" s="79"/>
      <c r="M21" s="78"/>
    </row>
    <row r="22" spans="1:13">
      <c r="A22" t="s">
        <v>989</v>
      </c>
      <c r="B22" s="81">
        <v>74173</v>
      </c>
      <c r="C22" t="s">
        <v>105</v>
      </c>
      <c r="D22" t="s">
        <v>244</v>
      </c>
      <c r="E22" s="65">
        <v>1812355.54</v>
      </c>
      <c r="F22" s="65">
        <v>139.10424099999997</v>
      </c>
      <c r="G22" s="65">
        <v>8674.9792218144103</v>
      </c>
      <c r="H22" s="66">
        <v>2.4899999999999999E-2</v>
      </c>
      <c r="I22" s="66">
        <v>3.2199999999999999E-2</v>
      </c>
      <c r="J22" s="66">
        <v>3.7000000000000002E-3</v>
      </c>
      <c r="K22" s="78"/>
      <c r="L22" s="79"/>
      <c r="M22" s="78"/>
    </row>
    <row r="23" spans="1:13">
      <c r="A23" t="s">
        <v>990</v>
      </c>
      <c r="B23" s="81">
        <v>74168</v>
      </c>
      <c r="C23" t="s">
        <v>105</v>
      </c>
      <c r="D23" t="s">
        <v>249</v>
      </c>
      <c r="E23" s="65">
        <v>3106187.78</v>
      </c>
      <c r="F23" s="65">
        <v>130.5506709999998</v>
      </c>
      <c r="G23" s="65">
        <v>13953.767672215699</v>
      </c>
      <c r="H23" s="66">
        <v>5.45E-3</v>
      </c>
      <c r="I23" s="66">
        <v>5.1900000000000002E-2</v>
      </c>
      <c r="J23" s="66">
        <v>6.0000000000000001E-3</v>
      </c>
      <c r="K23" s="78"/>
      <c r="L23" s="79"/>
      <c r="M23" s="78"/>
    </row>
    <row r="24" spans="1:13">
      <c r="A24" t="s">
        <v>991</v>
      </c>
      <c r="B24" s="81">
        <v>74198</v>
      </c>
      <c r="C24" t="s">
        <v>101</v>
      </c>
      <c r="D24" t="s">
        <v>451</v>
      </c>
      <c r="E24" s="65">
        <v>3817109</v>
      </c>
      <c r="F24" s="65">
        <v>100</v>
      </c>
      <c r="G24" s="65">
        <v>3817.1089999999999</v>
      </c>
      <c r="H24" s="66">
        <v>4.9572844155844155E-2</v>
      </c>
      <c r="I24" s="66">
        <v>1.4200000000000001E-2</v>
      </c>
      <c r="J24" s="66">
        <v>1.6000000000000001E-3</v>
      </c>
      <c r="K24" s="78"/>
      <c r="L24" s="79"/>
      <c r="M24" s="78"/>
    </row>
    <row r="25" spans="1:13">
      <c r="A25" t="s">
        <v>992</v>
      </c>
      <c r="B25" s="81">
        <v>74185</v>
      </c>
      <c r="C25" t="s">
        <v>101</v>
      </c>
      <c r="D25" t="s">
        <v>993</v>
      </c>
      <c r="E25" s="65">
        <v>20997594</v>
      </c>
      <c r="F25" s="65">
        <v>105.7373579999999</v>
      </c>
      <c r="G25" s="65">
        <v>22202.301139166499</v>
      </c>
      <c r="H25" s="66">
        <v>6.0301069795147294E-2</v>
      </c>
      <c r="I25" s="66">
        <v>8.2500000000000004E-2</v>
      </c>
      <c r="J25" s="66">
        <v>9.5999999999999992E-3</v>
      </c>
      <c r="K25" s="78"/>
      <c r="L25" s="79"/>
      <c r="M25" s="78"/>
    </row>
    <row r="26" spans="1:13">
      <c r="A26" t="s">
        <v>994</v>
      </c>
      <c r="B26" s="81">
        <v>74202</v>
      </c>
      <c r="C26" t="s">
        <v>101</v>
      </c>
      <c r="D26" t="s">
        <v>241</v>
      </c>
      <c r="E26" s="65">
        <v>8630237</v>
      </c>
      <c r="F26" s="65">
        <v>100</v>
      </c>
      <c r="G26" s="65">
        <v>8630.2369999999992</v>
      </c>
      <c r="H26" s="66">
        <v>5.0792093600842775E-2</v>
      </c>
      <c r="I26" s="66">
        <v>3.2099999999999997E-2</v>
      </c>
      <c r="J26" s="66">
        <v>3.7000000000000002E-3</v>
      </c>
      <c r="K26" s="78"/>
      <c r="L26" s="79"/>
      <c r="M26" s="78"/>
    </row>
    <row r="27" spans="1:13">
      <c r="A27" t="s">
        <v>995</v>
      </c>
      <c r="B27" s="81">
        <v>74179</v>
      </c>
      <c r="C27" t="s">
        <v>101</v>
      </c>
      <c r="D27" t="s">
        <v>996</v>
      </c>
      <c r="E27" s="65">
        <v>2702546.28</v>
      </c>
      <c r="F27" s="65">
        <v>96.708977000000161</v>
      </c>
      <c r="G27" s="65">
        <v>2613.6048603395602</v>
      </c>
      <c r="H27" s="66">
        <v>2.9135693633057132E-2</v>
      </c>
      <c r="I27" s="66">
        <v>9.7000000000000003E-3</v>
      </c>
      <c r="J27" s="66">
        <v>1.1000000000000001E-3</v>
      </c>
      <c r="K27" s="78"/>
      <c r="L27" s="79"/>
      <c r="M27" s="78"/>
    </row>
    <row r="28" spans="1:13">
      <c r="A28" t="s">
        <v>997</v>
      </c>
      <c r="B28" s="81">
        <v>74166</v>
      </c>
      <c r="C28" t="s">
        <v>101</v>
      </c>
      <c r="D28" t="s">
        <v>998</v>
      </c>
      <c r="E28" s="65">
        <v>4851052.12</v>
      </c>
      <c r="F28" s="65">
        <v>104.32268900000007</v>
      </c>
      <c r="G28" s="65">
        <v>5060.7480163755099</v>
      </c>
      <c r="H28" s="66">
        <v>8.1950000000000162E-2</v>
      </c>
      <c r="I28" s="66">
        <v>1.8800000000000001E-2</v>
      </c>
      <c r="J28" s="66">
        <v>2.2000000000000001E-3</v>
      </c>
      <c r="K28" s="78"/>
      <c r="L28" s="79"/>
      <c r="M28" s="78"/>
    </row>
    <row r="29" spans="1:13">
      <c r="A29" t="s">
        <v>999</v>
      </c>
      <c r="B29" s="81">
        <v>74167</v>
      </c>
      <c r="C29" t="s">
        <v>101</v>
      </c>
      <c r="D29" t="s">
        <v>249</v>
      </c>
      <c r="E29" s="65">
        <v>30560797.48</v>
      </c>
      <c r="F29" s="65">
        <v>102.27314899999985</v>
      </c>
      <c r="G29" s="65">
        <v>31255.489942308599</v>
      </c>
      <c r="H29" s="66">
        <v>0.13910857333775281</v>
      </c>
      <c r="I29" s="66">
        <v>0.11609999999999999</v>
      </c>
      <c r="J29" s="66">
        <v>1.35E-2</v>
      </c>
      <c r="K29" s="78"/>
      <c r="L29" s="79"/>
      <c r="M29" s="78"/>
    </row>
    <row r="30" spans="1:13">
      <c r="A30" t="s">
        <v>1000</v>
      </c>
      <c r="B30" s="81">
        <v>74171</v>
      </c>
      <c r="C30" t="s">
        <v>101</v>
      </c>
      <c r="D30" t="s">
        <v>1001</v>
      </c>
      <c r="E30" s="65">
        <v>11685733.130000001</v>
      </c>
      <c r="F30" s="65">
        <v>35.743676999999998</v>
      </c>
      <c r="G30" s="65">
        <v>4176.91070506919</v>
      </c>
      <c r="H30" s="66">
        <v>4.0520001733738105E-2</v>
      </c>
      <c r="I30" s="66">
        <v>1.55E-2</v>
      </c>
      <c r="J30" s="66">
        <v>1.8E-3</v>
      </c>
      <c r="K30" s="78"/>
      <c r="L30" s="79"/>
      <c r="M30" s="78"/>
    </row>
    <row r="31" spans="1:13">
      <c r="A31" t="s">
        <v>1002</v>
      </c>
      <c r="B31" s="81">
        <v>74170</v>
      </c>
      <c r="C31" t="s">
        <v>101</v>
      </c>
      <c r="D31" t="s">
        <v>1003</v>
      </c>
      <c r="E31" s="65">
        <v>7266308.8399999999</v>
      </c>
      <c r="F31" s="65">
        <v>56.028279999999974</v>
      </c>
      <c r="G31" s="65">
        <v>4071.1878625399499</v>
      </c>
      <c r="H31" s="66">
        <v>2.0199999999999999E-2</v>
      </c>
      <c r="I31" s="66">
        <v>1.5100000000000001E-2</v>
      </c>
      <c r="J31" s="66">
        <v>1.8E-3</v>
      </c>
      <c r="K31" s="78"/>
      <c r="L31" s="79"/>
      <c r="M31" s="78"/>
    </row>
    <row r="32" spans="1:13">
      <c r="A32" s="67" t="s">
        <v>233</v>
      </c>
      <c r="B32" s="14"/>
      <c r="E32" s="69">
        <v>31622892.629999999</v>
      </c>
      <c r="G32" s="69">
        <v>121413.19576727106</v>
      </c>
      <c r="I32" s="68">
        <v>0.45119999999999999</v>
      </c>
      <c r="J32" s="68">
        <v>5.2299999999999999E-2</v>
      </c>
      <c r="K32" s="78"/>
      <c r="L32" s="79"/>
      <c r="M32" s="78"/>
    </row>
    <row r="33" spans="1:13">
      <c r="A33" s="67" t="s">
        <v>1004</v>
      </c>
      <c r="B33" s="14"/>
      <c r="E33" s="69">
        <v>0</v>
      </c>
      <c r="G33" s="69">
        <v>0</v>
      </c>
      <c r="I33" s="68">
        <v>0</v>
      </c>
      <c r="J33" s="68">
        <v>0</v>
      </c>
      <c r="K33" s="78"/>
      <c r="L33" s="79"/>
      <c r="M33" s="78"/>
    </row>
    <row r="34" spans="1:13">
      <c r="A34" t="s">
        <v>228</v>
      </c>
      <c r="B34" s="81">
        <v>0</v>
      </c>
      <c r="C34" t="s">
        <v>228</v>
      </c>
      <c r="E34" s="65">
        <v>0</v>
      </c>
      <c r="F34" s="65">
        <v>0</v>
      </c>
      <c r="G34" s="65">
        <v>0</v>
      </c>
      <c r="H34" s="66"/>
      <c r="I34" s="66">
        <v>0</v>
      </c>
      <c r="J34" s="66">
        <v>0</v>
      </c>
      <c r="K34" s="78"/>
      <c r="L34" s="79"/>
      <c r="M34" s="78"/>
    </row>
    <row r="35" spans="1:13">
      <c r="A35" s="67" t="s">
        <v>1005</v>
      </c>
      <c r="B35" s="14"/>
      <c r="E35" s="69">
        <v>3101332.62</v>
      </c>
      <c r="G35" s="69">
        <v>23094.414671389801</v>
      </c>
      <c r="I35" s="68">
        <v>8.5800000000000001E-2</v>
      </c>
      <c r="J35" s="68">
        <v>9.9000000000000008E-3</v>
      </c>
      <c r="K35" s="78"/>
      <c r="L35" s="79"/>
      <c r="M35" s="78"/>
    </row>
    <row r="36" spans="1:13">
      <c r="A36" t="s">
        <v>1006</v>
      </c>
      <c r="B36" s="81">
        <v>74188</v>
      </c>
      <c r="C36" t="s">
        <v>105</v>
      </c>
      <c r="D36" t="s">
        <v>1007</v>
      </c>
      <c r="E36" s="65">
        <v>293708.62</v>
      </c>
      <c r="F36" s="65">
        <v>1124.0761799999971</v>
      </c>
      <c r="G36" s="65">
        <v>11360.4912165679</v>
      </c>
      <c r="H36" s="66">
        <v>7.9937564109152717E-3</v>
      </c>
      <c r="I36" s="66">
        <v>4.2200000000000001E-2</v>
      </c>
      <c r="J36" s="66">
        <v>4.8999999999999998E-3</v>
      </c>
      <c r="K36" s="78"/>
      <c r="L36" s="79"/>
      <c r="M36" s="78"/>
    </row>
    <row r="37" spans="1:13">
      <c r="A37" t="s">
        <v>1008</v>
      </c>
      <c r="B37" s="81">
        <v>74189</v>
      </c>
      <c r="C37" t="s">
        <v>105</v>
      </c>
      <c r="D37" t="s">
        <v>1009</v>
      </c>
      <c r="E37" s="65">
        <v>2807624</v>
      </c>
      <c r="F37" s="65">
        <v>121.4561839999996</v>
      </c>
      <c r="G37" s="65">
        <v>11733.923454821899</v>
      </c>
      <c r="H37" s="66">
        <v>3.8885592399999863E-2</v>
      </c>
      <c r="I37" s="66">
        <v>4.36E-2</v>
      </c>
      <c r="J37" s="66">
        <v>5.1000000000000004E-3</v>
      </c>
      <c r="K37" s="78"/>
      <c r="L37" s="79"/>
      <c r="M37" s="78"/>
    </row>
    <row r="38" spans="1:13">
      <c r="A38" s="67" t="s">
        <v>1010</v>
      </c>
      <c r="B38" s="14"/>
      <c r="E38" s="69">
        <v>20674532.149999999</v>
      </c>
      <c r="G38" s="69">
        <v>69897.68639070497</v>
      </c>
      <c r="I38" s="68">
        <v>0.25969999999999999</v>
      </c>
      <c r="J38" s="68">
        <v>3.0099999999999998E-2</v>
      </c>
      <c r="K38" s="78"/>
      <c r="L38" s="79"/>
      <c r="M38" s="78"/>
    </row>
    <row r="39" spans="1:13">
      <c r="A39" t="s">
        <v>1011</v>
      </c>
      <c r="B39" s="81">
        <v>74192</v>
      </c>
      <c r="C39" t="s">
        <v>105</v>
      </c>
      <c r="D39" t="s">
        <v>1012</v>
      </c>
      <c r="E39" s="65">
        <v>2284173</v>
      </c>
      <c r="F39" s="65">
        <v>94.105429000000044</v>
      </c>
      <c r="G39" s="65">
        <v>7396.53548538822</v>
      </c>
      <c r="H39" s="66">
        <v>2.6267989500000012E-2</v>
      </c>
      <c r="I39" s="66">
        <v>2.75E-2</v>
      </c>
      <c r="J39" s="66">
        <v>3.2000000000000002E-3</v>
      </c>
      <c r="K39" s="78"/>
      <c r="L39" s="79"/>
      <c r="M39" s="78"/>
    </row>
    <row r="40" spans="1:13">
      <c r="A40" t="s">
        <v>1013</v>
      </c>
      <c r="B40" s="81">
        <v>74172</v>
      </c>
      <c r="C40" t="s">
        <v>105</v>
      </c>
      <c r="D40" t="s">
        <v>1014</v>
      </c>
      <c r="E40" s="65">
        <v>6192888.6200000001</v>
      </c>
      <c r="F40" s="65">
        <v>90.652858999999822</v>
      </c>
      <c r="G40" s="65">
        <v>19317.879255770498</v>
      </c>
      <c r="H40" s="66">
        <v>2.5654999979286691E-2</v>
      </c>
      <c r="I40" s="66">
        <v>7.1800000000000003E-2</v>
      </c>
      <c r="J40" s="66">
        <v>8.3000000000000001E-3</v>
      </c>
      <c r="K40" s="78"/>
      <c r="L40" s="79"/>
      <c r="M40" s="78"/>
    </row>
    <row r="41" spans="1:13">
      <c r="A41" t="s">
        <v>1015</v>
      </c>
      <c r="B41" s="81">
        <v>74178</v>
      </c>
      <c r="C41" t="s">
        <v>105</v>
      </c>
      <c r="D41" t="s">
        <v>1016</v>
      </c>
      <c r="E41" s="65">
        <v>5200652.67</v>
      </c>
      <c r="F41" s="65">
        <v>106.82739099999999</v>
      </c>
      <c r="G41" s="65">
        <v>19117.237895987299</v>
      </c>
      <c r="H41" s="66">
        <v>1.1355425380645547E-2</v>
      </c>
      <c r="I41" s="66">
        <v>7.0999999999999994E-2</v>
      </c>
      <c r="J41" s="66">
        <v>8.2000000000000007E-3</v>
      </c>
      <c r="K41" s="78"/>
      <c r="L41" s="79"/>
      <c r="M41" s="78"/>
    </row>
    <row r="42" spans="1:13">
      <c r="A42" t="s">
        <v>1017</v>
      </c>
      <c r="B42" s="81">
        <v>74169</v>
      </c>
      <c r="C42" t="s">
        <v>105</v>
      </c>
      <c r="D42" t="s">
        <v>1018</v>
      </c>
      <c r="E42" s="65">
        <v>2710891.86</v>
      </c>
      <c r="F42" s="65">
        <v>94.816501999999986</v>
      </c>
      <c r="G42" s="65">
        <v>8844.6529240469499</v>
      </c>
      <c r="H42" s="66">
        <v>1.0000011066480977E-2</v>
      </c>
      <c r="I42" s="66">
        <v>3.2899999999999999E-2</v>
      </c>
      <c r="J42" s="66">
        <v>3.8E-3</v>
      </c>
      <c r="K42" s="78"/>
      <c r="L42" s="79"/>
      <c r="M42" s="78"/>
    </row>
    <row r="43" spans="1:13">
      <c r="A43" t="s">
        <v>1019</v>
      </c>
      <c r="B43" s="81">
        <v>74181</v>
      </c>
      <c r="C43" t="s">
        <v>105</v>
      </c>
      <c r="D43" t="s">
        <v>1020</v>
      </c>
      <c r="E43" s="65">
        <v>4285926</v>
      </c>
      <c r="F43" s="65">
        <v>103.21069699999985</v>
      </c>
      <c r="G43" s="65">
        <v>15221.380829512</v>
      </c>
      <c r="H43" s="66">
        <v>9.4766585999999875E-2</v>
      </c>
      <c r="I43" s="66">
        <v>5.6599999999999998E-2</v>
      </c>
      <c r="J43" s="66">
        <v>6.6E-3</v>
      </c>
      <c r="K43" s="78"/>
      <c r="L43" s="79"/>
      <c r="M43" s="78"/>
    </row>
    <row r="44" spans="1:13">
      <c r="A44" s="67" t="s">
        <v>1021</v>
      </c>
      <c r="B44" s="14"/>
      <c r="E44" s="69">
        <v>7847027.8600000003</v>
      </c>
      <c r="G44" s="69">
        <v>28421.094705176292</v>
      </c>
      <c r="I44" s="68">
        <v>0.1056</v>
      </c>
      <c r="J44" s="68">
        <v>1.2200000000000001E-2</v>
      </c>
      <c r="K44" s="78"/>
      <c r="L44" s="79"/>
      <c r="M44" s="78"/>
    </row>
    <row r="45" spans="1:13">
      <c r="A45" t="s">
        <v>1022</v>
      </c>
      <c r="B45" s="81">
        <v>74187</v>
      </c>
      <c r="C45" t="s">
        <v>105</v>
      </c>
      <c r="D45" t="s">
        <v>1023</v>
      </c>
      <c r="E45" s="65">
        <v>535453.87</v>
      </c>
      <c r="F45" s="65">
        <v>92.788229999999842</v>
      </c>
      <c r="G45" s="65">
        <v>1709.62013760032</v>
      </c>
      <c r="H45" s="66">
        <v>1.5874322526514648E-2</v>
      </c>
      <c r="I45" s="66">
        <v>6.4000000000000003E-3</v>
      </c>
      <c r="J45" s="66">
        <v>6.9999999999999999E-4</v>
      </c>
      <c r="K45" s="78"/>
      <c r="L45" s="79"/>
      <c r="M45" s="78"/>
    </row>
    <row r="46" spans="1:13">
      <c r="A46" t="s">
        <v>1024</v>
      </c>
      <c r="B46" s="81">
        <v>74200</v>
      </c>
      <c r="C46" t="s">
        <v>105</v>
      </c>
      <c r="D46" t="s">
        <v>363</v>
      </c>
      <c r="E46" s="65">
        <v>1128927</v>
      </c>
      <c r="F46" s="65">
        <v>102.48217800000009</v>
      </c>
      <c r="G46" s="65">
        <v>3981.0614320250402</v>
      </c>
      <c r="H46" s="66">
        <v>6.9751632749333312E-2</v>
      </c>
      <c r="I46" s="66">
        <v>1.4800000000000001E-2</v>
      </c>
      <c r="J46" s="66">
        <v>1.6999999999999999E-3</v>
      </c>
      <c r="K46" s="78"/>
      <c r="L46" s="79"/>
      <c r="M46" s="78"/>
    </row>
    <row r="47" spans="1:13">
      <c r="A47" t="s">
        <v>1025</v>
      </c>
      <c r="B47" s="81">
        <v>74199</v>
      </c>
      <c r="C47" t="s">
        <v>105</v>
      </c>
      <c r="D47" t="s">
        <v>988</v>
      </c>
      <c r="E47" s="65">
        <v>1008693.19</v>
      </c>
      <c r="F47" s="65">
        <v>84.842065000000133</v>
      </c>
      <c r="G47" s="65">
        <v>2944.7944899036002</v>
      </c>
      <c r="H47" s="66">
        <v>2.8137205901201518E-2</v>
      </c>
      <c r="I47" s="66">
        <v>1.09E-2</v>
      </c>
      <c r="J47" s="66">
        <v>1.2999999999999999E-3</v>
      </c>
      <c r="K47" s="78"/>
      <c r="L47" s="79"/>
      <c r="M47" s="78"/>
    </row>
    <row r="48" spans="1:13">
      <c r="A48" t="s">
        <v>1026</v>
      </c>
      <c r="B48" s="81">
        <v>74203</v>
      </c>
      <c r="C48" t="s">
        <v>105</v>
      </c>
      <c r="D48" t="s">
        <v>1027</v>
      </c>
      <c r="E48" s="65">
        <v>501489</v>
      </c>
      <c r="F48" s="65">
        <v>99.483605999999824</v>
      </c>
      <c r="G48" s="65">
        <v>1716.7126320139801</v>
      </c>
      <c r="H48" s="66">
        <v>1.6649434799999974E-2</v>
      </c>
      <c r="I48" s="66">
        <v>6.4000000000000003E-3</v>
      </c>
      <c r="J48" s="66">
        <v>6.9999999999999999E-4</v>
      </c>
      <c r="K48" s="78"/>
      <c r="L48" s="79"/>
      <c r="M48" s="78"/>
    </row>
    <row r="49" spans="1:13">
      <c r="A49" t="s">
        <v>1028</v>
      </c>
      <c r="B49" s="81">
        <v>74193</v>
      </c>
      <c r="C49" t="s">
        <v>105</v>
      </c>
      <c r="D49" t="s">
        <v>363</v>
      </c>
      <c r="E49" s="65">
        <v>539916.07999999996</v>
      </c>
      <c r="F49" s="65">
        <v>33.686087000000001</v>
      </c>
      <c r="G49" s="65">
        <v>625.83738209955197</v>
      </c>
      <c r="H49" s="66">
        <v>4.5839880505043999E-3</v>
      </c>
      <c r="I49" s="66">
        <v>2.3E-3</v>
      </c>
      <c r="J49" s="66">
        <v>2.9999999999999997E-4</v>
      </c>
      <c r="K49" s="78"/>
      <c r="L49" s="79"/>
      <c r="M49" s="78"/>
    </row>
    <row r="50" spans="1:13">
      <c r="A50" t="s">
        <v>1029</v>
      </c>
      <c r="B50" s="81">
        <v>74190</v>
      </c>
      <c r="C50" t="s">
        <v>105</v>
      </c>
      <c r="D50" t="s">
        <v>1030</v>
      </c>
      <c r="E50" s="65">
        <v>1819674.26</v>
      </c>
      <c r="F50" s="65">
        <v>99.194352999999921</v>
      </c>
      <c r="G50" s="65">
        <v>6211.0535487749203</v>
      </c>
      <c r="H50" s="66">
        <v>0.12772196414831472</v>
      </c>
      <c r="I50" s="66">
        <v>2.3099999999999999E-2</v>
      </c>
      <c r="J50" s="66">
        <v>2.7000000000000001E-3</v>
      </c>
      <c r="K50" s="78"/>
      <c r="L50" s="79"/>
      <c r="M50" s="78"/>
    </row>
    <row r="51" spans="1:13">
      <c r="A51" t="s">
        <v>1031</v>
      </c>
      <c r="B51" s="81">
        <v>74197</v>
      </c>
      <c r="C51" t="s">
        <v>105</v>
      </c>
      <c r="D51" t="s">
        <v>1032</v>
      </c>
      <c r="E51" s="65">
        <v>809815.74</v>
      </c>
      <c r="F51" s="65">
        <v>99.761774000000059</v>
      </c>
      <c r="G51" s="65">
        <v>2779.93761289034</v>
      </c>
      <c r="H51" s="66">
        <v>0.10077732737374873</v>
      </c>
      <c r="I51" s="66">
        <v>1.03E-2</v>
      </c>
      <c r="J51" s="66">
        <v>1.1999999999999999E-3</v>
      </c>
      <c r="K51" s="78"/>
      <c r="L51" s="79"/>
      <c r="M51" s="78"/>
    </row>
    <row r="52" spans="1:13">
      <c r="A52" t="s">
        <v>1033</v>
      </c>
      <c r="B52" s="81">
        <v>74180</v>
      </c>
      <c r="C52" t="s">
        <v>105</v>
      </c>
      <c r="D52" t="s">
        <v>1034</v>
      </c>
      <c r="E52" s="65">
        <v>1503058.72</v>
      </c>
      <c r="F52" s="65">
        <v>163.41911299999998</v>
      </c>
      <c r="G52" s="65">
        <v>8452.07746986854</v>
      </c>
      <c r="H52" s="66">
        <v>3.7462374072929266E-2</v>
      </c>
      <c r="I52" s="66">
        <v>3.1399999999999997E-2</v>
      </c>
      <c r="J52" s="66">
        <v>3.5999999999999999E-3</v>
      </c>
      <c r="K52" s="78"/>
      <c r="L52" s="79"/>
      <c r="M52" s="78"/>
    </row>
    <row r="53" spans="1:13">
      <c r="A53" s="93" t="s">
        <v>235</v>
      </c>
      <c r="B53" s="14"/>
      <c r="K53" s="78"/>
      <c r="L53" s="79"/>
      <c r="M53" s="78"/>
    </row>
    <row r="54" spans="1:13">
      <c r="A54" s="93" t="s">
        <v>296</v>
      </c>
      <c r="B54" s="14"/>
      <c r="K54" s="78"/>
      <c r="L54" s="79"/>
      <c r="M54" s="78"/>
    </row>
    <row r="55" spans="1:13">
      <c r="A55" s="93" t="s">
        <v>297</v>
      </c>
      <c r="B55" s="14"/>
      <c r="K55" s="78"/>
      <c r="L55" s="79"/>
      <c r="M55" s="80"/>
    </row>
    <row r="56" spans="1:13">
      <c r="A56" s="93" t="s">
        <v>298</v>
      </c>
      <c r="B56" s="14"/>
      <c r="K56" s="78"/>
      <c r="L56" s="79"/>
      <c r="M56" s="80"/>
    </row>
    <row r="57" spans="1:13" hidden="1">
      <c r="B57" s="14"/>
      <c r="K57" s="78"/>
      <c r="L57" s="79"/>
      <c r="M57" s="80"/>
    </row>
    <row r="58" spans="1:13" hidden="1">
      <c r="B58" s="14"/>
      <c r="K58" s="78"/>
      <c r="L58" s="79"/>
      <c r="M58" s="80"/>
    </row>
    <row r="59" spans="1:13" hidden="1">
      <c r="B59" s="14"/>
    </row>
    <row r="60" spans="1:13" hidden="1">
      <c r="B60" s="14"/>
    </row>
    <row r="61" spans="1:13" hidden="1">
      <c r="B61" s="14"/>
    </row>
    <row r="62" spans="1:13" hidden="1">
      <c r="B62" s="14"/>
    </row>
    <row r="63" spans="1:13" hidden="1">
      <c r="B63" s="14"/>
    </row>
    <row r="64" spans="1:13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  <row r="586" spans="2:2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G56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  <c r="B2" t="s">
        <v>197</v>
      </c>
    </row>
    <row r="3" spans="1:58">
      <c r="A3" s="2" t="s">
        <v>2</v>
      </c>
      <c r="B3" t="s">
        <v>198</v>
      </c>
    </row>
    <row r="4" spans="1:58">
      <c r="A4" s="2" t="s">
        <v>3</v>
      </c>
      <c r="B4" t="s">
        <v>199</v>
      </c>
    </row>
    <row r="5" spans="1:58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8"/>
      <c r="K5" s="109"/>
    </row>
    <row r="6" spans="1:58" ht="26.25" customHeight="1">
      <c r="A6" s="107" t="s">
        <v>140</v>
      </c>
      <c r="B6" s="108"/>
      <c r="C6" s="108"/>
      <c r="D6" s="108"/>
      <c r="E6" s="108"/>
      <c r="F6" s="108"/>
      <c r="G6" s="108"/>
      <c r="H6" s="108"/>
      <c r="I6" s="108"/>
      <c r="J6" s="108"/>
      <c r="K6" s="109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2024033.56</v>
      </c>
      <c r="G10" s="7"/>
      <c r="H10" s="63">
        <v>835.87569663224895</v>
      </c>
      <c r="I10" s="7"/>
      <c r="J10" s="64">
        <v>1</v>
      </c>
      <c r="K10" s="64">
        <v>4.0000000000000002E-4</v>
      </c>
      <c r="L10" s="14"/>
      <c r="M10" s="14"/>
      <c r="N10" s="14"/>
      <c r="O10" s="14"/>
      <c r="BF10" s="14"/>
    </row>
    <row r="11" spans="1:58">
      <c r="A11" s="67" t="s">
        <v>1035</v>
      </c>
      <c r="B11" s="14"/>
      <c r="C11" s="14"/>
      <c r="F11" s="69">
        <v>2024033.56</v>
      </c>
      <c r="H11" s="69">
        <v>835.87569663224895</v>
      </c>
      <c r="J11" s="68">
        <v>1</v>
      </c>
      <c r="K11" s="68">
        <v>4.0000000000000002E-4</v>
      </c>
    </row>
    <row r="12" spans="1:58">
      <c r="A12" t="s">
        <v>1036</v>
      </c>
      <c r="B12" t="s">
        <v>1037</v>
      </c>
      <c r="C12" t="s">
        <v>478</v>
      </c>
      <c r="D12" t="s">
        <v>101</v>
      </c>
      <c r="E12" t="s">
        <v>1038</v>
      </c>
      <c r="F12" s="65">
        <v>2024033.56</v>
      </c>
      <c r="G12" s="65">
        <v>41.297521600000003</v>
      </c>
      <c r="H12" s="65">
        <v>835.87569663224895</v>
      </c>
      <c r="I12" s="66">
        <v>0</v>
      </c>
      <c r="J12" s="66">
        <v>1</v>
      </c>
      <c r="K12" s="66">
        <v>4.0000000000000002E-4</v>
      </c>
    </row>
    <row r="13" spans="1:58">
      <c r="A13" s="67" t="s">
        <v>886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228</v>
      </c>
      <c r="B14" t="s">
        <v>228</v>
      </c>
      <c r="C14" t="s">
        <v>228</v>
      </c>
      <c r="D14" t="s">
        <v>228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93" t="s">
        <v>235</v>
      </c>
      <c r="B15" s="14"/>
      <c r="C15" s="14"/>
    </row>
    <row r="16" spans="1:58">
      <c r="A16" s="93" t="s">
        <v>296</v>
      </c>
      <c r="B16" s="14"/>
      <c r="C16" s="14"/>
    </row>
    <row r="17" spans="1:3">
      <c r="A17" s="93" t="s">
        <v>297</v>
      </c>
      <c r="B17" s="14"/>
      <c r="C17" s="14"/>
    </row>
    <row r="18" spans="1:3">
      <c r="A18" s="93" t="s">
        <v>298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Z427"/>
  <sheetViews>
    <sheetView rightToLeft="1" workbookViewId="0">
      <selection activeCell="L1" sqref="L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2" width="0" style="14" hidden="1"/>
    <col min="53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  <c r="B2" t="s">
        <v>197</v>
      </c>
    </row>
    <row r="3" spans="1:51">
      <c r="A3" s="2" t="s">
        <v>2</v>
      </c>
      <c r="B3" t="s">
        <v>198</v>
      </c>
    </row>
    <row r="4" spans="1:51">
      <c r="A4" s="2" t="s">
        <v>3</v>
      </c>
      <c r="B4" t="s">
        <v>199</v>
      </c>
    </row>
    <row r="5" spans="1:51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8"/>
      <c r="K5" s="109"/>
    </row>
    <row r="6" spans="1:51" ht="26.25" customHeight="1">
      <c r="A6" s="107" t="s">
        <v>141</v>
      </c>
      <c r="B6" s="108"/>
      <c r="C6" s="108"/>
      <c r="D6" s="108"/>
      <c r="E6" s="108"/>
      <c r="F6" s="108"/>
      <c r="G6" s="108"/>
      <c r="H6" s="108"/>
      <c r="I6" s="108"/>
      <c r="J6" s="108"/>
      <c r="K6" s="109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202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887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228</v>
      </c>
      <c r="B13" t="s">
        <v>228</v>
      </c>
      <c r="C13" t="s">
        <v>228</v>
      </c>
      <c r="D13" t="s">
        <v>228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888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228</v>
      </c>
      <c r="B15" t="s">
        <v>228</v>
      </c>
      <c r="C15" t="s">
        <v>228</v>
      </c>
      <c r="D15" t="s">
        <v>228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1039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228</v>
      </c>
      <c r="B17" t="s">
        <v>228</v>
      </c>
      <c r="C17" t="s">
        <v>228</v>
      </c>
      <c r="D17" t="s">
        <v>228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889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228</v>
      </c>
      <c r="B19" t="s">
        <v>228</v>
      </c>
      <c r="C19" t="s">
        <v>228</v>
      </c>
      <c r="D19" t="s">
        <v>228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543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228</v>
      </c>
      <c r="B21" t="s">
        <v>228</v>
      </c>
      <c r="C21" t="s">
        <v>228</v>
      </c>
      <c r="D21" t="s">
        <v>228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233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887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228</v>
      </c>
      <c r="B24" t="s">
        <v>228</v>
      </c>
      <c r="C24" t="s">
        <v>228</v>
      </c>
      <c r="D24" t="s">
        <v>228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890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228</v>
      </c>
      <c r="B26" t="s">
        <v>228</v>
      </c>
      <c r="C26" t="s">
        <v>228</v>
      </c>
      <c r="D26" t="s">
        <v>228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889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228</v>
      </c>
      <c r="B28" t="s">
        <v>228</v>
      </c>
      <c r="C28" t="s">
        <v>228</v>
      </c>
      <c r="D28" t="s">
        <v>228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891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228</v>
      </c>
      <c r="B30" t="s">
        <v>228</v>
      </c>
      <c r="C30" t="s">
        <v>228</v>
      </c>
      <c r="D30" t="s">
        <v>228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543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228</v>
      </c>
      <c r="B32" t="s">
        <v>228</v>
      </c>
      <c r="C32" t="s">
        <v>228</v>
      </c>
      <c r="D32" t="s">
        <v>228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93" t="s">
        <v>235</v>
      </c>
      <c r="B33" s="14"/>
      <c r="C33" s="14"/>
    </row>
    <row r="34" spans="1:3">
      <c r="A34" s="93" t="s">
        <v>296</v>
      </c>
      <c r="B34" s="14"/>
      <c r="C34" s="14"/>
    </row>
    <row r="35" spans="1:3">
      <c r="A35" s="93" t="s">
        <v>297</v>
      </c>
      <c r="B35" s="14"/>
      <c r="C35" s="14"/>
    </row>
    <row r="36" spans="1:3">
      <c r="A36" s="93" t="s">
        <v>298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W532"/>
  <sheetViews>
    <sheetView rightToLeft="1" workbookViewId="0">
      <selection activeCell="K12" sqref="K1:XFD104857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9" width="0" style="14" hidden="1"/>
    <col min="50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  <c r="B2" t="s">
        <v>197</v>
      </c>
    </row>
    <row r="3" spans="1:48">
      <c r="A3" s="2" t="s">
        <v>2</v>
      </c>
      <c r="B3" t="s">
        <v>198</v>
      </c>
    </row>
    <row r="4" spans="1:48">
      <c r="A4" s="2" t="s">
        <v>3</v>
      </c>
      <c r="B4" t="s">
        <v>199</v>
      </c>
    </row>
    <row r="5" spans="1:48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9"/>
    </row>
    <row r="6" spans="1:48" ht="26.25" customHeight="1">
      <c r="A6" s="107" t="s">
        <v>142</v>
      </c>
      <c r="B6" s="108"/>
      <c r="C6" s="108"/>
      <c r="D6" s="108"/>
      <c r="E6" s="108"/>
      <c r="F6" s="108"/>
      <c r="G6" s="108"/>
      <c r="H6" s="108"/>
      <c r="I6" s="108"/>
      <c r="J6" s="109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-79675000</v>
      </c>
      <c r="G10" s="7"/>
      <c r="H10" s="63">
        <v>-2652.82773902402</v>
      </c>
      <c r="I10" s="64">
        <v>1</v>
      </c>
      <c r="J10" s="64">
        <v>-1.1000000000000001E-3</v>
      </c>
      <c r="AV10" s="14"/>
    </row>
    <row r="11" spans="1:48">
      <c r="A11" s="67" t="s">
        <v>202</v>
      </c>
      <c r="B11" s="14"/>
      <c r="C11" s="14"/>
      <c r="F11" s="69">
        <v>-79675000</v>
      </c>
      <c r="H11" s="69">
        <v>-2652.82773902402</v>
      </c>
      <c r="I11" s="68">
        <v>1</v>
      </c>
      <c r="J11" s="68">
        <v>-1.1000000000000001E-3</v>
      </c>
    </row>
    <row r="12" spans="1:48">
      <c r="A12" s="67" t="s">
        <v>887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228</v>
      </c>
      <c r="B13" t="s">
        <v>228</v>
      </c>
      <c r="C13" t="s">
        <v>228</v>
      </c>
      <c r="D13" t="s">
        <v>228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888</v>
      </c>
      <c r="B14" s="14"/>
      <c r="C14" s="14"/>
      <c r="F14" s="69">
        <v>-79675000</v>
      </c>
      <c r="H14" s="69">
        <v>-2652.82773902402</v>
      </c>
      <c r="I14" s="68">
        <v>1</v>
      </c>
      <c r="J14" s="68">
        <v>-1.1000000000000001E-3</v>
      </c>
    </row>
    <row r="15" spans="1:48">
      <c r="A15" t="s">
        <v>1040</v>
      </c>
      <c r="B15" t="s">
        <v>1041</v>
      </c>
      <c r="C15" t="s">
        <v>122</v>
      </c>
      <c r="D15" t="s">
        <v>109</v>
      </c>
      <c r="E15" t="s">
        <v>1042</v>
      </c>
      <c r="F15" s="65">
        <v>-22725000</v>
      </c>
      <c r="G15" s="65">
        <v>1.8125427246224906</v>
      </c>
      <c r="H15" s="65">
        <v>-411.90033417046101</v>
      </c>
      <c r="I15" s="66">
        <v>0.15529999999999999</v>
      </c>
      <c r="J15" s="66">
        <v>-2.0000000000000001E-4</v>
      </c>
    </row>
    <row r="16" spans="1:48">
      <c r="A16" t="s">
        <v>1043</v>
      </c>
      <c r="B16" t="s">
        <v>1044</v>
      </c>
      <c r="C16" t="s">
        <v>122</v>
      </c>
      <c r="D16" t="s">
        <v>105</v>
      </c>
      <c r="E16" t="s">
        <v>1042</v>
      </c>
      <c r="F16" s="65">
        <v>-8545000</v>
      </c>
      <c r="G16" s="65">
        <v>4.325106961580679</v>
      </c>
      <c r="H16" s="65">
        <v>-369.58038986706902</v>
      </c>
      <c r="I16" s="66">
        <v>0.13930000000000001</v>
      </c>
      <c r="J16" s="66">
        <v>-2.0000000000000001E-4</v>
      </c>
    </row>
    <row r="17" spans="1:10">
      <c r="A17" t="s">
        <v>1045</v>
      </c>
      <c r="B17" t="s">
        <v>1046</v>
      </c>
      <c r="C17" t="s">
        <v>122</v>
      </c>
      <c r="D17" t="s">
        <v>105</v>
      </c>
      <c r="E17" t="s">
        <v>1042</v>
      </c>
      <c r="F17" s="65">
        <v>-48405000</v>
      </c>
      <c r="G17" s="65">
        <v>3.8660200702127674</v>
      </c>
      <c r="H17" s="65">
        <v>-1871.34701498649</v>
      </c>
      <c r="I17" s="66">
        <v>0.70540000000000003</v>
      </c>
      <c r="J17" s="66">
        <v>-8.0000000000000004E-4</v>
      </c>
    </row>
    <row r="18" spans="1:10">
      <c r="A18" s="67" t="s">
        <v>1039</v>
      </c>
      <c r="B18" s="14"/>
      <c r="C18" s="14"/>
      <c r="F18" s="69">
        <v>0</v>
      </c>
      <c r="H18" s="69">
        <v>0</v>
      </c>
      <c r="I18" s="68">
        <v>0</v>
      </c>
      <c r="J18" s="68">
        <v>0</v>
      </c>
    </row>
    <row r="19" spans="1:10">
      <c r="A19" t="s">
        <v>228</v>
      </c>
      <c r="B19" t="s">
        <v>228</v>
      </c>
      <c r="C19" t="s">
        <v>228</v>
      </c>
      <c r="D19" t="s">
        <v>228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</row>
    <row r="20" spans="1:10">
      <c r="A20" s="67" t="s">
        <v>889</v>
      </c>
      <c r="B20" s="14"/>
      <c r="C20" s="14"/>
      <c r="F20" s="69">
        <v>0</v>
      </c>
      <c r="H20" s="69">
        <v>0</v>
      </c>
      <c r="I20" s="68">
        <v>0</v>
      </c>
      <c r="J20" s="68">
        <v>0</v>
      </c>
    </row>
    <row r="21" spans="1:10">
      <c r="A21" t="s">
        <v>228</v>
      </c>
      <c r="B21" t="s">
        <v>228</v>
      </c>
      <c r="C21" t="s">
        <v>228</v>
      </c>
      <c r="D21" t="s">
        <v>228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</row>
    <row r="22" spans="1:10">
      <c r="A22" s="67" t="s">
        <v>543</v>
      </c>
      <c r="B22" s="14"/>
      <c r="C22" s="14"/>
      <c r="F22" s="69">
        <v>0</v>
      </c>
      <c r="H22" s="69">
        <v>0</v>
      </c>
      <c r="I22" s="68">
        <v>0</v>
      </c>
      <c r="J22" s="68">
        <v>0</v>
      </c>
    </row>
    <row r="23" spans="1:10">
      <c r="A23" t="s">
        <v>228</v>
      </c>
      <c r="B23" t="s">
        <v>228</v>
      </c>
      <c r="C23" t="s">
        <v>228</v>
      </c>
      <c r="D23" t="s">
        <v>228</v>
      </c>
      <c r="F23" s="65">
        <v>0</v>
      </c>
      <c r="G23" s="65">
        <v>0</v>
      </c>
      <c r="H23" s="65">
        <v>0</v>
      </c>
      <c r="I23" s="66">
        <v>0</v>
      </c>
      <c r="J23" s="66">
        <v>0</v>
      </c>
    </row>
    <row r="24" spans="1:10">
      <c r="A24" s="67" t="s">
        <v>233</v>
      </c>
      <c r="B24" s="14"/>
      <c r="C24" s="14"/>
      <c r="F24" s="69">
        <v>0</v>
      </c>
      <c r="H24" s="69">
        <v>0</v>
      </c>
      <c r="I24" s="68">
        <v>0</v>
      </c>
      <c r="J24" s="68">
        <v>0</v>
      </c>
    </row>
    <row r="25" spans="1:10">
      <c r="A25" s="67" t="s">
        <v>887</v>
      </c>
      <c r="B25" s="14"/>
      <c r="C25" s="14"/>
      <c r="F25" s="69">
        <v>0</v>
      </c>
      <c r="H25" s="69">
        <v>0</v>
      </c>
      <c r="I25" s="68">
        <v>0</v>
      </c>
      <c r="J25" s="68">
        <v>0</v>
      </c>
    </row>
    <row r="26" spans="1:10">
      <c r="A26" t="s">
        <v>228</v>
      </c>
      <c r="B26" t="s">
        <v>228</v>
      </c>
      <c r="C26" t="s">
        <v>228</v>
      </c>
      <c r="D26" t="s">
        <v>228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</row>
    <row r="27" spans="1:10">
      <c r="A27" s="67" t="s">
        <v>890</v>
      </c>
      <c r="B27" s="14"/>
      <c r="C27" s="14"/>
      <c r="F27" s="69">
        <v>0</v>
      </c>
      <c r="H27" s="69">
        <v>0</v>
      </c>
      <c r="I27" s="68">
        <v>0</v>
      </c>
      <c r="J27" s="68">
        <v>0</v>
      </c>
    </row>
    <row r="28" spans="1:10">
      <c r="A28" t="s">
        <v>228</v>
      </c>
      <c r="B28" t="s">
        <v>228</v>
      </c>
      <c r="C28" t="s">
        <v>228</v>
      </c>
      <c r="D28" t="s">
        <v>228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</row>
    <row r="29" spans="1:10">
      <c r="A29" s="67" t="s">
        <v>889</v>
      </c>
      <c r="B29" s="14"/>
      <c r="C29" s="14"/>
      <c r="F29" s="69">
        <v>0</v>
      </c>
      <c r="H29" s="69">
        <v>0</v>
      </c>
      <c r="I29" s="68">
        <v>0</v>
      </c>
      <c r="J29" s="68">
        <v>0</v>
      </c>
    </row>
    <row r="30" spans="1:10">
      <c r="A30" t="s">
        <v>228</v>
      </c>
      <c r="B30" t="s">
        <v>228</v>
      </c>
      <c r="C30" t="s">
        <v>228</v>
      </c>
      <c r="D30" t="s">
        <v>228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</row>
    <row r="31" spans="1:10">
      <c r="A31" s="67" t="s">
        <v>543</v>
      </c>
      <c r="B31" s="14"/>
      <c r="C31" s="14"/>
      <c r="F31" s="69">
        <v>0</v>
      </c>
      <c r="H31" s="69">
        <v>0</v>
      </c>
      <c r="I31" s="68">
        <v>0</v>
      </c>
      <c r="J31" s="68">
        <v>0</v>
      </c>
    </row>
    <row r="32" spans="1:10">
      <c r="A32" t="s">
        <v>228</v>
      </c>
      <c r="B32" t="s">
        <v>228</v>
      </c>
      <c r="C32" t="s">
        <v>228</v>
      </c>
      <c r="D32" t="s">
        <v>228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</row>
    <row r="33" spans="1:3">
      <c r="A33" s="93" t="s">
        <v>235</v>
      </c>
      <c r="B33" s="14"/>
      <c r="C33" s="14"/>
    </row>
    <row r="34" spans="1:3">
      <c r="A34" s="93" t="s">
        <v>296</v>
      </c>
      <c r="B34" s="14"/>
      <c r="C34" s="14"/>
    </row>
    <row r="35" spans="1:3">
      <c r="A35" s="93" t="s">
        <v>297</v>
      </c>
      <c r="B35" s="14"/>
      <c r="C35" s="14"/>
    </row>
    <row r="36" spans="1:3">
      <c r="A36" s="93" t="s">
        <v>298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Z503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8" width="0" style="14" hidden="1"/>
    <col min="79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  <c r="B2" t="s">
        <v>197</v>
      </c>
    </row>
    <row r="3" spans="1:77">
      <c r="A3" s="2" t="s">
        <v>2</v>
      </c>
      <c r="B3" t="s">
        <v>198</v>
      </c>
    </row>
    <row r="4" spans="1:77">
      <c r="A4" s="2" t="s">
        <v>3</v>
      </c>
      <c r="B4" t="s">
        <v>199</v>
      </c>
    </row>
    <row r="5" spans="1:77" ht="26.25" customHeight="1">
      <c r="A5" s="107" t="s">
        <v>135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9"/>
    </row>
    <row r="6" spans="1:77" ht="26.25" customHeight="1">
      <c r="A6" s="107" t="s">
        <v>144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202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914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228</v>
      </c>
      <c r="B13" t="s">
        <v>228</v>
      </c>
      <c r="C13" s="14"/>
      <c r="D13" t="s">
        <v>228</v>
      </c>
      <c r="G13" s="65">
        <v>0</v>
      </c>
      <c r="H13" t="s">
        <v>228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915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228</v>
      </c>
      <c r="B15" t="s">
        <v>228</v>
      </c>
      <c r="C15" s="14"/>
      <c r="D15" t="s">
        <v>228</v>
      </c>
      <c r="G15" s="65">
        <v>0</v>
      </c>
      <c r="H15" t="s">
        <v>228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916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917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228</v>
      </c>
      <c r="B18" t="s">
        <v>228</v>
      </c>
      <c r="C18" s="14"/>
      <c r="D18" t="s">
        <v>228</v>
      </c>
      <c r="G18" s="65">
        <v>0</v>
      </c>
      <c r="H18" t="s">
        <v>228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918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228</v>
      </c>
      <c r="B20" t="s">
        <v>228</v>
      </c>
      <c r="C20" s="14"/>
      <c r="D20" t="s">
        <v>228</v>
      </c>
      <c r="G20" s="65">
        <v>0</v>
      </c>
      <c r="H20" t="s">
        <v>228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919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228</v>
      </c>
      <c r="B22" t="s">
        <v>228</v>
      </c>
      <c r="C22" s="14"/>
      <c r="D22" t="s">
        <v>228</v>
      </c>
      <c r="G22" s="65">
        <v>0</v>
      </c>
      <c r="H22" t="s">
        <v>228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920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228</v>
      </c>
      <c r="B24" t="s">
        <v>228</v>
      </c>
      <c r="C24" s="14"/>
      <c r="D24" t="s">
        <v>228</v>
      </c>
      <c r="G24" s="65">
        <v>0</v>
      </c>
      <c r="H24" t="s">
        <v>228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233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914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228</v>
      </c>
      <c r="B27" t="s">
        <v>228</v>
      </c>
      <c r="C27" s="14"/>
      <c r="D27" t="s">
        <v>228</v>
      </c>
      <c r="G27" s="65">
        <v>0</v>
      </c>
      <c r="H27" t="s">
        <v>228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915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228</v>
      </c>
      <c r="B29" t="s">
        <v>228</v>
      </c>
      <c r="C29" s="14"/>
      <c r="D29" t="s">
        <v>228</v>
      </c>
      <c r="G29" s="65">
        <v>0</v>
      </c>
      <c r="H29" t="s">
        <v>228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916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917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228</v>
      </c>
      <c r="B32" t="s">
        <v>228</v>
      </c>
      <c r="C32" s="14"/>
      <c r="D32" t="s">
        <v>228</v>
      </c>
      <c r="G32" s="65">
        <v>0</v>
      </c>
      <c r="H32" t="s">
        <v>228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918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228</v>
      </c>
      <c r="B34" t="s">
        <v>228</v>
      </c>
      <c r="C34" s="14"/>
      <c r="D34" t="s">
        <v>228</v>
      </c>
      <c r="G34" s="65">
        <v>0</v>
      </c>
      <c r="H34" t="s">
        <v>228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919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228</v>
      </c>
      <c r="B36" t="s">
        <v>228</v>
      </c>
      <c r="C36" s="14"/>
      <c r="D36" t="s">
        <v>228</v>
      </c>
      <c r="G36" s="65">
        <v>0</v>
      </c>
      <c r="H36" t="s">
        <v>228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920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228</v>
      </c>
      <c r="B38" t="s">
        <v>228</v>
      </c>
      <c r="C38" s="14"/>
      <c r="D38" t="s">
        <v>228</v>
      </c>
      <c r="G38" s="65">
        <v>0</v>
      </c>
      <c r="H38" t="s">
        <v>228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93" t="s">
        <v>235</v>
      </c>
      <c r="C39" s="14"/>
    </row>
    <row r="40" spans="1:16">
      <c r="A40" s="93" t="s">
        <v>296</v>
      </c>
      <c r="C40" s="14"/>
    </row>
    <row r="41" spans="1:16">
      <c r="A41" s="93" t="s">
        <v>297</v>
      </c>
      <c r="C41" s="14"/>
    </row>
    <row r="42" spans="1:16">
      <c r="A42" s="93" t="s">
        <v>298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  <row r="503" spans="3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49"/>
  <sheetViews>
    <sheetView rightToLeft="1" workbookViewId="0">
      <selection activeCell="R1" sqref="R1:XFD104857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47" width="9.140625" style="14" hidden="1"/>
    <col min="48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107" t="s">
        <v>145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9"/>
    </row>
    <row r="6" spans="1:59" s="16" customFormat="1" ht="36">
      <c r="A6" s="40" t="s">
        <v>95</v>
      </c>
      <c r="B6" s="41" t="s">
        <v>146</v>
      </c>
      <c r="C6" s="41" t="s">
        <v>48</v>
      </c>
      <c r="D6" s="110" t="s">
        <v>49</v>
      </c>
      <c r="E6" s="110" t="s">
        <v>50</v>
      </c>
      <c r="F6" s="110" t="s">
        <v>70</v>
      </c>
      <c r="G6" s="110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110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63">
        <v>2.4900000000000002</v>
      </c>
      <c r="I9" s="15"/>
      <c r="J9" s="15"/>
      <c r="K9" s="15"/>
      <c r="L9" s="64">
        <v>4.99E-2</v>
      </c>
      <c r="M9" s="63">
        <v>40678215.780000001</v>
      </c>
      <c r="N9" s="7"/>
      <c r="O9" s="63">
        <v>44007.075864307633</v>
      </c>
      <c r="P9" s="64">
        <v>1</v>
      </c>
      <c r="Q9" s="64">
        <v>1.9E-2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202</v>
      </c>
      <c r="H10" s="69">
        <v>2.4900000000000002</v>
      </c>
      <c r="L10" s="68">
        <v>4.99E-2</v>
      </c>
      <c r="M10" s="69">
        <v>40678215.780000001</v>
      </c>
      <c r="O10" s="69">
        <v>44007.075864307633</v>
      </c>
      <c r="P10" s="68">
        <v>1</v>
      </c>
      <c r="Q10" s="68">
        <v>1.9E-2</v>
      </c>
    </row>
    <row r="11" spans="1:59">
      <c r="A11" s="67" t="s">
        <v>1047</v>
      </c>
      <c r="H11" s="69">
        <v>3.86</v>
      </c>
      <c r="L11" s="68">
        <v>8.8000000000000005E-3</v>
      </c>
      <c r="M11" s="69">
        <v>9555267.5999999996</v>
      </c>
      <c r="O11" s="69">
        <v>10065.049628911611</v>
      </c>
      <c r="P11" s="68">
        <v>0.22869999999999999</v>
      </c>
      <c r="Q11" s="68">
        <v>4.3E-3</v>
      </c>
    </row>
    <row r="12" spans="1:59">
      <c r="A12" t="s">
        <v>1048</v>
      </c>
      <c r="B12" t="s">
        <v>1049</v>
      </c>
      <c r="C12" t="s">
        <v>1050</v>
      </c>
      <c r="D12" t="s">
        <v>1051</v>
      </c>
      <c r="E12" t="s">
        <v>327</v>
      </c>
      <c r="F12" t="s">
        <v>1052</v>
      </c>
      <c r="G12" t="s">
        <v>208</v>
      </c>
      <c r="H12" s="65">
        <v>3.86</v>
      </c>
      <c r="I12" t="s">
        <v>122</v>
      </c>
      <c r="J12" t="s">
        <v>101</v>
      </c>
      <c r="K12" s="66">
        <v>2.1000000000000001E-2</v>
      </c>
      <c r="L12" s="66">
        <v>8.8000000000000005E-3</v>
      </c>
      <c r="M12" s="65">
        <v>9555267.5999999996</v>
      </c>
      <c r="N12" s="65">
        <f>O12/M12*100*1000</f>
        <v>105.33508898182623</v>
      </c>
      <c r="O12" s="65">
        <v>10065.049628911611</v>
      </c>
      <c r="P12" s="66">
        <v>0.22869999999999999</v>
      </c>
      <c r="Q12" s="66">
        <v>4.3E-3</v>
      </c>
    </row>
    <row r="13" spans="1:59">
      <c r="A13" s="67" t="s">
        <v>1053</v>
      </c>
      <c r="H13" s="69">
        <v>1.35</v>
      </c>
      <c r="L13" s="68">
        <v>7.0699999999999999E-2</v>
      </c>
      <c r="M13" s="69">
        <v>8596490.8300000001</v>
      </c>
      <c r="O13" s="69">
        <v>8784.7233129479991</v>
      </c>
      <c r="P13" s="68">
        <v>0.1996</v>
      </c>
      <c r="Q13" s="68">
        <v>3.8E-3</v>
      </c>
    </row>
    <row r="14" spans="1:59">
      <c r="A14" t="s">
        <v>1054</v>
      </c>
      <c r="B14" t="s">
        <v>1049</v>
      </c>
      <c r="C14" t="s">
        <v>1055</v>
      </c>
      <c r="D14" t="s">
        <v>1056</v>
      </c>
      <c r="E14" t="s">
        <v>938</v>
      </c>
      <c r="F14" t="s">
        <v>1057</v>
      </c>
      <c r="G14" t="s">
        <v>208</v>
      </c>
      <c r="H14" s="65">
        <v>0.25</v>
      </c>
      <c r="I14" t="s">
        <v>392</v>
      </c>
      <c r="J14" t="s">
        <v>101</v>
      </c>
      <c r="K14" s="66">
        <v>6.9500000000000006E-2</v>
      </c>
      <c r="L14" s="66">
        <v>6.6199999999999995E-2</v>
      </c>
      <c r="M14" s="65">
        <v>385041.94</v>
      </c>
      <c r="N14" s="65">
        <v>100.01</v>
      </c>
      <c r="O14" s="65">
        <v>385.08044419399999</v>
      </c>
      <c r="P14" s="66">
        <v>8.8000000000000005E-3</v>
      </c>
      <c r="Q14" s="66">
        <v>2.0000000000000001E-4</v>
      </c>
    </row>
    <row r="15" spans="1:59">
      <c r="A15" t="s">
        <v>1058</v>
      </c>
      <c r="B15" t="s">
        <v>1049</v>
      </c>
      <c r="C15" t="s">
        <v>1059</v>
      </c>
      <c r="D15" t="s">
        <v>1056</v>
      </c>
      <c r="E15" t="s">
        <v>938</v>
      </c>
      <c r="F15" t="s">
        <v>1060</v>
      </c>
      <c r="G15" t="s">
        <v>208</v>
      </c>
      <c r="H15" s="65">
        <v>0.25</v>
      </c>
      <c r="I15" t="s">
        <v>392</v>
      </c>
      <c r="J15" t="s">
        <v>101</v>
      </c>
      <c r="K15" s="66">
        <v>6.9500000000000006E-2</v>
      </c>
      <c r="L15" s="66">
        <v>6.6199999999999995E-2</v>
      </c>
      <c r="M15" s="65">
        <v>563578.12</v>
      </c>
      <c r="N15" s="65">
        <v>100.01</v>
      </c>
      <c r="O15" s="65">
        <v>563.634477812</v>
      </c>
      <c r="P15" s="66">
        <v>1.2800000000000001E-2</v>
      </c>
      <c r="Q15" s="66">
        <v>2.0000000000000001E-4</v>
      </c>
    </row>
    <row r="16" spans="1:59">
      <c r="A16" t="s">
        <v>1061</v>
      </c>
      <c r="B16" t="s">
        <v>1049</v>
      </c>
      <c r="C16" t="s">
        <v>1062</v>
      </c>
      <c r="D16" t="s">
        <v>1063</v>
      </c>
      <c r="E16" t="s">
        <v>938</v>
      </c>
      <c r="F16" t="s">
        <v>1064</v>
      </c>
      <c r="G16" t="s">
        <v>208</v>
      </c>
      <c r="H16" s="65">
        <v>1.49</v>
      </c>
      <c r="I16" t="s">
        <v>322</v>
      </c>
      <c r="J16" t="s">
        <v>101</v>
      </c>
      <c r="K16" s="66">
        <v>7.0000000000000007E-2</v>
      </c>
      <c r="L16" s="66">
        <v>7.1199999999999999E-2</v>
      </c>
      <c r="M16" s="65">
        <v>7647870.7699999996</v>
      </c>
      <c r="N16" s="65">
        <v>102.46</v>
      </c>
      <c r="O16" s="65">
        <v>7836.008390942</v>
      </c>
      <c r="P16" s="66">
        <v>0.17810000000000001</v>
      </c>
      <c r="Q16" s="66">
        <v>3.3999999999999998E-3</v>
      </c>
    </row>
    <row r="17" spans="1:17">
      <c r="A17" s="67" t="s">
        <v>1065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228</v>
      </c>
      <c r="C18" t="s">
        <v>228</v>
      </c>
      <c r="E18" t="s">
        <v>228</v>
      </c>
      <c r="H18" s="65">
        <v>0</v>
      </c>
      <c r="I18" t="s">
        <v>228</v>
      </c>
      <c r="J18" t="s">
        <v>228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1066</v>
      </c>
      <c r="H19" s="69">
        <v>1.86</v>
      </c>
      <c r="L19" s="68">
        <v>6.25E-2</v>
      </c>
      <c r="M19" s="69">
        <v>13748457.35</v>
      </c>
      <c r="O19" s="69">
        <v>16076.461922448019</v>
      </c>
      <c r="P19" s="68">
        <v>0.36530000000000001</v>
      </c>
      <c r="Q19" s="68">
        <v>6.8999999999999999E-3</v>
      </c>
    </row>
    <row r="20" spans="1:17">
      <c r="A20" t="s">
        <v>1067</v>
      </c>
      <c r="B20" t="s">
        <v>1049</v>
      </c>
      <c r="C20" t="s">
        <v>1068</v>
      </c>
      <c r="D20" t="s">
        <v>968</v>
      </c>
      <c r="E20" t="s">
        <v>1069</v>
      </c>
      <c r="F20" t="s">
        <v>491</v>
      </c>
      <c r="G20" t="s">
        <v>1070</v>
      </c>
      <c r="I20" t="s">
        <v>638</v>
      </c>
      <c r="J20" t="s">
        <v>101</v>
      </c>
      <c r="K20" s="66">
        <v>0</v>
      </c>
      <c r="L20" s="66">
        <v>0</v>
      </c>
      <c r="M20" s="65">
        <v>1135441</v>
      </c>
      <c r="N20" s="65">
        <v>272.15685999999999</v>
      </c>
      <c r="O20" s="65">
        <v>3090.1805727525998</v>
      </c>
      <c r="P20" s="66">
        <v>7.0199999999999999E-2</v>
      </c>
      <c r="Q20" s="66">
        <v>1.2999999999999999E-3</v>
      </c>
    </row>
    <row r="21" spans="1:17">
      <c r="A21" t="s">
        <v>1071</v>
      </c>
      <c r="B21" t="s">
        <v>1049</v>
      </c>
      <c r="C21" t="s">
        <v>1072</v>
      </c>
      <c r="D21" t="s">
        <v>968</v>
      </c>
      <c r="E21" t="s">
        <v>1069</v>
      </c>
      <c r="F21" t="s">
        <v>1073</v>
      </c>
      <c r="G21" t="s">
        <v>1070</v>
      </c>
      <c r="H21" s="65">
        <v>2.2799999999999998</v>
      </c>
      <c r="I21" t="s">
        <v>638</v>
      </c>
      <c r="J21" t="s">
        <v>101</v>
      </c>
      <c r="K21" s="66">
        <v>7.0000000000000007E-2</v>
      </c>
      <c r="L21" s="66">
        <v>5.6899999999999999E-2</v>
      </c>
      <c r="M21" s="65">
        <v>7381081.8499999996</v>
      </c>
      <c r="N21" s="65">
        <v>105.05704999999993</v>
      </c>
      <c r="O21" s="65">
        <v>7754.3468496954201</v>
      </c>
      <c r="P21" s="66">
        <v>0.1762</v>
      </c>
      <c r="Q21" s="66">
        <v>3.3E-3</v>
      </c>
    </row>
    <row r="22" spans="1:17">
      <c r="A22" t="s">
        <v>1074</v>
      </c>
      <c r="B22" t="s">
        <v>1049</v>
      </c>
      <c r="C22" t="s">
        <v>1075</v>
      </c>
      <c r="D22" t="s">
        <v>968</v>
      </c>
      <c r="E22" t="s">
        <v>228</v>
      </c>
      <c r="F22" t="s">
        <v>406</v>
      </c>
      <c r="G22" t="s">
        <v>872</v>
      </c>
      <c r="H22" s="65">
        <v>2.2000000000000002</v>
      </c>
      <c r="I22" t="s">
        <v>638</v>
      </c>
      <c r="J22" t="s">
        <v>101</v>
      </c>
      <c r="K22" s="66">
        <v>0.08</v>
      </c>
      <c r="L22" s="66">
        <v>0.1014</v>
      </c>
      <c r="M22" s="65">
        <v>5565888</v>
      </c>
      <c r="N22" s="65">
        <v>100</v>
      </c>
      <c r="O22" s="65">
        <v>5565.8879999999999</v>
      </c>
      <c r="P22" s="66">
        <v>0.1265</v>
      </c>
      <c r="Q22" s="66">
        <v>2.3999999999999998E-3</v>
      </c>
    </row>
    <row r="23" spans="1:17">
      <c r="A23" t="s">
        <v>1076</v>
      </c>
      <c r="B23" t="s">
        <v>1049</v>
      </c>
      <c r="C23" t="s">
        <v>1077</v>
      </c>
      <c r="D23" t="s">
        <v>968</v>
      </c>
      <c r="E23" t="s">
        <v>228</v>
      </c>
      <c r="F23" t="s">
        <v>406</v>
      </c>
      <c r="G23" t="s">
        <v>872</v>
      </c>
      <c r="I23" t="s">
        <v>638</v>
      </c>
      <c r="J23" t="s">
        <v>101</v>
      </c>
      <c r="K23" s="66">
        <v>0</v>
      </c>
      <c r="L23" s="66">
        <v>0</v>
      </c>
      <c r="M23" s="65">
        <v>-333953.5</v>
      </c>
      <c r="N23" s="65">
        <v>100</v>
      </c>
      <c r="O23" s="65">
        <v>-333.95350000000002</v>
      </c>
      <c r="P23" s="66">
        <v>-7.6E-3</v>
      </c>
      <c r="Q23" s="66">
        <v>-1E-4</v>
      </c>
    </row>
    <row r="24" spans="1:17">
      <c r="A24" s="67" t="s">
        <v>1078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228</v>
      </c>
      <c r="C25" t="s">
        <v>228</v>
      </c>
      <c r="E25" t="s">
        <v>228</v>
      </c>
      <c r="H25" s="65">
        <v>0</v>
      </c>
      <c r="I25" t="s">
        <v>228</v>
      </c>
      <c r="J25" t="s">
        <v>228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1079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s="67" t="s">
        <v>1080</v>
      </c>
      <c r="H27" s="69">
        <v>0</v>
      </c>
      <c r="L27" s="68">
        <v>0</v>
      </c>
      <c r="M27" s="69">
        <v>0</v>
      </c>
      <c r="O27" s="69">
        <v>0</v>
      </c>
      <c r="P27" s="68">
        <v>0</v>
      </c>
      <c r="Q27" s="68">
        <v>0</v>
      </c>
    </row>
    <row r="28" spans="1:17">
      <c r="A28" t="s">
        <v>228</v>
      </c>
      <c r="C28" t="s">
        <v>228</v>
      </c>
      <c r="E28" t="s">
        <v>228</v>
      </c>
      <c r="H28" s="65">
        <v>0</v>
      </c>
      <c r="I28" t="s">
        <v>228</v>
      </c>
      <c r="J28" t="s">
        <v>228</v>
      </c>
      <c r="K28" s="66">
        <v>0</v>
      </c>
      <c r="L28" s="66">
        <v>0</v>
      </c>
      <c r="M28" s="65">
        <v>0</v>
      </c>
      <c r="N28" s="65">
        <v>0</v>
      </c>
      <c r="O28" s="65">
        <v>0</v>
      </c>
      <c r="P28" s="66">
        <v>0</v>
      </c>
      <c r="Q28" s="66">
        <v>0</v>
      </c>
    </row>
    <row r="29" spans="1:17">
      <c r="A29" s="67" t="s">
        <v>1081</v>
      </c>
      <c r="H29" s="69">
        <v>0</v>
      </c>
      <c r="L29" s="68">
        <v>0</v>
      </c>
      <c r="M29" s="69">
        <v>0</v>
      </c>
      <c r="O29" s="69">
        <v>0</v>
      </c>
      <c r="P29" s="68">
        <v>0</v>
      </c>
      <c r="Q29" s="68">
        <v>0</v>
      </c>
    </row>
    <row r="30" spans="1:17">
      <c r="A30" t="s">
        <v>228</v>
      </c>
      <c r="C30" t="s">
        <v>228</v>
      </c>
      <c r="E30" t="s">
        <v>228</v>
      </c>
      <c r="H30" s="65">
        <v>0</v>
      </c>
      <c r="I30" t="s">
        <v>228</v>
      </c>
      <c r="J30" t="s">
        <v>228</v>
      </c>
      <c r="K30" s="66">
        <v>0</v>
      </c>
      <c r="L30" s="66">
        <v>0</v>
      </c>
      <c r="M30" s="65">
        <v>0</v>
      </c>
      <c r="N30" s="65">
        <v>0</v>
      </c>
      <c r="O30" s="65">
        <v>0</v>
      </c>
      <c r="P30" s="66">
        <v>0</v>
      </c>
      <c r="Q30" s="66">
        <v>0</v>
      </c>
    </row>
    <row r="31" spans="1:17">
      <c r="A31" s="67" t="s">
        <v>1082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228</v>
      </c>
      <c r="C32" t="s">
        <v>228</v>
      </c>
      <c r="E32" t="s">
        <v>228</v>
      </c>
      <c r="H32" s="65">
        <v>0</v>
      </c>
      <c r="I32" t="s">
        <v>228</v>
      </c>
      <c r="J32" t="s">
        <v>228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1083</v>
      </c>
      <c r="H33" s="69">
        <v>3.17</v>
      </c>
      <c r="L33" s="68">
        <v>5.3100000000000001E-2</v>
      </c>
      <c r="M33" s="69">
        <v>8778000</v>
      </c>
      <c r="O33" s="69">
        <v>9080.8410000000003</v>
      </c>
      <c r="P33" s="68">
        <v>0.20630000000000001</v>
      </c>
      <c r="Q33" s="68">
        <v>3.8999999999999998E-3</v>
      </c>
    </row>
    <row r="34" spans="1:17">
      <c r="A34" t="s">
        <v>1084</v>
      </c>
      <c r="B34" t="s">
        <v>1049</v>
      </c>
      <c r="C34" t="s">
        <v>1085</v>
      </c>
      <c r="D34" t="s">
        <v>946</v>
      </c>
      <c r="E34" t="s">
        <v>461</v>
      </c>
      <c r="F34" t="s">
        <v>1086</v>
      </c>
      <c r="G34" t="s">
        <v>149</v>
      </c>
      <c r="H34" s="65">
        <v>3.17</v>
      </c>
      <c r="I34" t="s">
        <v>127</v>
      </c>
      <c r="J34" t="s">
        <v>101</v>
      </c>
      <c r="K34" s="66">
        <v>5.1799999999999999E-2</v>
      </c>
      <c r="L34" s="66">
        <v>5.3100000000000001E-2</v>
      </c>
      <c r="M34" s="65">
        <v>8778000</v>
      </c>
      <c r="N34" s="65">
        <v>103.45</v>
      </c>
      <c r="O34" s="65">
        <v>9080.8410000000003</v>
      </c>
      <c r="P34" s="66">
        <v>0.20630000000000001</v>
      </c>
      <c r="Q34" s="66">
        <v>3.8999999999999998E-3</v>
      </c>
    </row>
    <row r="35" spans="1:17">
      <c r="A35" s="67" t="s">
        <v>233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s="67" t="s">
        <v>1087</v>
      </c>
      <c r="H36" s="69">
        <v>0</v>
      </c>
      <c r="L36" s="68">
        <v>0</v>
      </c>
      <c r="M36" s="69">
        <v>0</v>
      </c>
      <c r="O36" s="69">
        <v>0</v>
      </c>
      <c r="P36" s="68">
        <v>0</v>
      </c>
      <c r="Q36" s="68">
        <v>0</v>
      </c>
    </row>
    <row r="37" spans="1:17">
      <c r="A37" t="s">
        <v>228</v>
      </c>
      <c r="C37" t="s">
        <v>228</v>
      </c>
      <c r="E37" t="s">
        <v>228</v>
      </c>
      <c r="H37" s="65">
        <v>0</v>
      </c>
      <c r="I37" t="s">
        <v>228</v>
      </c>
      <c r="J37" t="s">
        <v>228</v>
      </c>
      <c r="K37" s="66">
        <v>0</v>
      </c>
      <c r="L37" s="66">
        <v>0</v>
      </c>
      <c r="M37" s="65">
        <v>0</v>
      </c>
      <c r="N37" s="65">
        <v>0</v>
      </c>
      <c r="O37" s="65">
        <v>0</v>
      </c>
      <c r="P37" s="66">
        <v>0</v>
      </c>
      <c r="Q37" s="66">
        <v>0</v>
      </c>
    </row>
    <row r="38" spans="1:17">
      <c r="A38" s="67" t="s">
        <v>1065</v>
      </c>
      <c r="H38" s="69">
        <v>0</v>
      </c>
      <c r="L38" s="68">
        <v>0</v>
      </c>
      <c r="M38" s="69">
        <v>0</v>
      </c>
      <c r="O38" s="69">
        <v>0</v>
      </c>
      <c r="P38" s="68">
        <v>0</v>
      </c>
      <c r="Q38" s="68">
        <v>0</v>
      </c>
    </row>
    <row r="39" spans="1:17">
      <c r="A39" t="s">
        <v>228</v>
      </c>
      <c r="C39" t="s">
        <v>228</v>
      </c>
      <c r="E39" t="s">
        <v>228</v>
      </c>
      <c r="H39" s="65">
        <v>0</v>
      </c>
      <c r="I39" t="s">
        <v>228</v>
      </c>
      <c r="J39" t="s">
        <v>228</v>
      </c>
      <c r="K39" s="66">
        <v>0</v>
      </c>
      <c r="L39" s="66">
        <v>0</v>
      </c>
      <c r="M39" s="65">
        <v>0</v>
      </c>
      <c r="N39" s="65">
        <v>0</v>
      </c>
      <c r="O39" s="65">
        <v>0</v>
      </c>
      <c r="P39" s="66">
        <v>0</v>
      </c>
      <c r="Q39" s="66">
        <v>0</v>
      </c>
    </row>
    <row r="40" spans="1:17">
      <c r="A40" s="67" t="s">
        <v>1066</v>
      </c>
      <c r="H40" s="69">
        <v>0</v>
      </c>
      <c r="L40" s="68">
        <v>0</v>
      </c>
      <c r="M40" s="69">
        <v>0</v>
      </c>
      <c r="O40" s="69">
        <v>0</v>
      </c>
      <c r="P40" s="68">
        <v>0</v>
      </c>
      <c r="Q40" s="68">
        <v>0</v>
      </c>
    </row>
    <row r="41" spans="1:17">
      <c r="A41" t="s">
        <v>228</v>
      </c>
      <c r="C41" t="s">
        <v>228</v>
      </c>
      <c r="E41" t="s">
        <v>228</v>
      </c>
      <c r="H41" s="65">
        <v>0</v>
      </c>
      <c r="I41" t="s">
        <v>228</v>
      </c>
      <c r="J41" t="s">
        <v>228</v>
      </c>
      <c r="K41" s="66">
        <v>0</v>
      </c>
      <c r="L41" s="66">
        <v>0</v>
      </c>
      <c r="M41" s="65">
        <v>0</v>
      </c>
      <c r="N41" s="65">
        <v>0</v>
      </c>
      <c r="O41" s="65">
        <v>0</v>
      </c>
      <c r="P41" s="66">
        <v>0</v>
      </c>
      <c r="Q41" s="66">
        <v>0</v>
      </c>
    </row>
    <row r="42" spans="1:17">
      <c r="A42" s="67" t="s">
        <v>1083</v>
      </c>
      <c r="H42" s="69">
        <v>0</v>
      </c>
      <c r="L42" s="68">
        <v>0</v>
      </c>
      <c r="M42" s="69">
        <v>0</v>
      </c>
      <c r="O42" s="69">
        <v>0</v>
      </c>
      <c r="P42" s="68">
        <v>0</v>
      </c>
      <c r="Q42" s="68">
        <v>0</v>
      </c>
    </row>
    <row r="43" spans="1:17">
      <c r="A43" t="s">
        <v>228</v>
      </c>
      <c r="C43" t="s">
        <v>228</v>
      </c>
      <c r="E43" t="s">
        <v>228</v>
      </c>
      <c r="H43" s="65">
        <v>0</v>
      </c>
      <c r="I43" t="s">
        <v>228</v>
      </c>
      <c r="J43" t="s">
        <v>228</v>
      </c>
      <c r="K43" s="66">
        <v>0</v>
      </c>
      <c r="L43" s="66">
        <v>0</v>
      </c>
      <c r="M43" s="65">
        <v>0</v>
      </c>
      <c r="N43" s="65">
        <v>0</v>
      </c>
      <c r="O43" s="65">
        <v>0</v>
      </c>
      <c r="P43" s="66">
        <v>0</v>
      </c>
      <c r="Q43" s="66">
        <v>0</v>
      </c>
    </row>
    <row r="44" spans="1:17">
      <c r="A44" s="93" t="s">
        <v>235</v>
      </c>
    </row>
    <row r="45" spans="1:17">
      <c r="A45" s="93" t="s">
        <v>296</v>
      </c>
    </row>
    <row r="46" spans="1:17">
      <c r="A46" s="93" t="s">
        <v>297</v>
      </c>
    </row>
    <row r="47" spans="1:17">
      <c r="A47" s="93" t="s">
        <v>298</v>
      </c>
    </row>
    <row r="48" spans="1:17" hidden="1"/>
    <row r="49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L28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  <c r="B2" t="s">
        <v>197</v>
      </c>
    </row>
    <row r="3" spans="1:63">
      <c r="A3" s="2" t="s">
        <v>2</v>
      </c>
      <c r="B3" t="s">
        <v>198</v>
      </c>
    </row>
    <row r="4" spans="1:63">
      <c r="A4" s="2" t="s">
        <v>3</v>
      </c>
      <c r="B4" t="s">
        <v>199</v>
      </c>
    </row>
    <row r="5" spans="1:63" ht="26.25" customHeight="1">
      <c r="A5" s="112" t="s">
        <v>152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4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202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926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228</v>
      </c>
      <c r="B12" t="s">
        <v>228</v>
      </c>
      <c r="D12" t="s">
        <v>228</v>
      </c>
      <c r="F12" s="65">
        <v>0</v>
      </c>
      <c r="G12" t="s">
        <v>228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927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228</v>
      </c>
      <c r="B14" t="s">
        <v>228</v>
      </c>
      <c r="D14" t="s">
        <v>228</v>
      </c>
      <c r="F14" s="65">
        <v>0</v>
      </c>
      <c r="G14" t="s">
        <v>228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1088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228</v>
      </c>
      <c r="B16" t="s">
        <v>228</v>
      </c>
      <c r="D16" t="s">
        <v>228</v>
      </c>
      <c r="F16" s="65">
        <v>0</v>
      </c>
      <c r="G16" t="s">
        <v>228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1089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228</v>
      </c>
      <c r="B18" t="s">
        <v>228</v>
      </c>
      <c r="D18" t="s">
        <v>228</v>
      </c>
      <c r="F18" s="65">
        <v>0</v>
      </c>
      <c r="G18" t="s">
        <v>228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543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228</v>
      </c>
      <c r="B20" t="s">
        <v>228</v>
      </c>
      <c r="D20" t="s">
        <v>228</v>
      </c>
      <c r="F20" s="65">
        <v>0</v>
      </c>
      <c r="G20" t="s">
        <v>228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233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228</v>
      </c>
      <c r="B22" t="s">
        <v>228</v>
      </c>
      <c r="D22" t="s">
        <v>228</v>
      </c>
      <c r="F22" s="65">
        <v>0</v>
      </c>
      <c r="G22" t="s">
        <v>228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93" t="s">
        <v>235</v>
      </c>
    </row>
    <row r="24" spans="1:14">
      <c r="A24" s="93" t="s">
        <v>296</v>
      </c>
    </row>
    <row r="25" spans="1:14">
      <c r="A25" s="93" t="s">
        <v>297</v>
      </c>
    </row>
    <row r="26" spans="1:14">
      <c r="A26" s="93" t="s">
        <v>298</v>
      </c>
    </row>
    <row r="27" spans="1:14" hidden="1"/>
    <row r="28" spans="1:14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C84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55" width="0" style="14" hidden="1"/>
    <col min="56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  <c r="B2" t="s">
        <v>197</v>
      </c>
    </row>
    <row r="3" spans="1:54">
      <c r="A3" s="2" t="s">
        <v>2</v>
      </c>
      <c r="B3" t="s">
        <v>198</v>
      </c>
    </row>
    <row r="4" spans="1:54">
      <c r="A4" s="2" t="s">
        <v>3</v>
      </c>
      <c r="B4" t="s">
        <v>199</v>
      </c>
    </row>
    <row r="5" spans="1:54" ht="26.25" customHeight="1">
      <c r="A5" s="112" t="s">
        <v>155</v>
      </c>
      <c r="B5" s="113"/>
      <c r="C5" s="113"/>
      <c r="D5" s="113"/>
      <c r="E5" s="113"/>
      <c r="F5" s="113"/>
      <c r="G5" s="113"/>
      <c r="H5" s="113"/>
      <c r="I5" s="114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64">
        <v>0</v>
      </c>
      <c r="E9" s="7"/>
      <c r="F9" s="63">
        <v>73802.524670257102</v>
      </c>
      <c r="G9" s="64">
        <v>1</v>
      </c>
      <c r="H9" s="64">
        <v>3.1800000000000002E-2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202</v>
      </c>
      <c r="D10" s="68">
        <v>0</v>
      </c>
      <c r="E10" s="16"/>
      <c r="F10" s="69">
        <v>73802.524670257102</v>
      </c>
      <c r="G10" s="68">
        <v>1</v>
      </c>
      <c r="H10" s="68">
        <v>3.1800000000000002E-2</v>
      </c>
    </row>
    <row r="11" spans="1:54">
      <c r="A11" s="67" t="s">
        <v>1090</v>
      </c>
      <c r="D11" s="68">
        <v>0</v>
      </c>
      <c r="E11" s="16"/>
      <c r="F11" s="69">
        <v>73802.524670257102</v>
      </c>
      <c r="G11" s="68">
        <v>1</v>
      </c>
      <c r="H11" s="68">
        <v>3.1800000000000002E-2</v>
      </c>
    </row>
    <row r="12" spans="1:54">
      <c r="A12" t="s">
        <v>1091</v>
      </c>
      <c r="B12" t="s">
        <v>1092</v>
      </c>
      <c r="C12" t="s">
        <v>1093</v>
      </c>
      <c r="D12" s="66">
        <v>0</v>
      </c>
      <c r="E12" t="s">
        <v>101</v>
      </c>
      <c r="F12" s="65">
        <v>43732.999937505301</v>
      </c>
      <c r="G12" s="66">
        <v>0.59260000000000002</v>
      </c>
      <c r="H12" s="66">
        <v>1.8800000000000001E-2</v>
      </c>
      <c r="I12" t="s">
        <v>1094</v>
      </c>
    </row>
    <row r="13" spans="1:54">
      <c r="A13" t="s">
        <v>1095</v>
      </c>
      <c r="B13" t="s">
        <v>1096</v>
      </c>
      <c r="C13" t="s">
        <v>1093</v>
      </c>
      <c r="D13" s="66">
        <v>0</v>
      </c>
      <c r="E13" t="s">
        <v>101</v>
      </c>
      <c r="F13" s="65">
        <v>658.93399999999997</v>
      </c>
      <c r="G13" s="66">
        <v>8.8999999999999999E-3</v>
      </c>
      <c r="H13" s="66">
        <v>2.9999999999999997E-4</v>
      </c>
      <c r="I13" t="s">
        <v>1094</v>
      </c>
    </row>
    <row r="14" spans="1:54">
      <c r="A14" t="s">
        <v>1095</v>
      </c>
      <c r="B14" t="s">
        <v>1092</v>
      </c>
      <c r="C14" t="s">
        <v>1093</v>
      </c>
      <c r="D14" s="66">
        <v>0</v>
      </c>
      <c r="E14" t="s">
        <v>101</v>
      </c>
      <c r="F14" s="65">
        <v>29410.5907327518</v>
      </c>
      <c r="G14" s="66">
        <v>0.39850000000000002</v>
      </c>
      <c r="H14" s="66">
        <v>1.2699999999999999E-2</v>
      </c>
      <c r="I14" t="s">
        <v>1094</v>
      </c>
    </row>
    <row r="15" spans="1:54">
      <c r="A15" s="67" t="s">
        <v>1097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t="s">
        <v>228</v>
      </c>
      <c r="D16" s="66">
        <v>0</v>
      </c>
      <c r="E16" t="s">
        <v>228</v>
      </c>
      <c r="F16" s="65">
        <v>0</v>
      </c>
      <c r="G16" s="66">
        <v>0</v>
      </c>
      <c r="H16" s="66">
        <v>0</v>
      </c>
    </row>
    <row r="17" spans="1:8">
      <c r="A17" s="67" t="s">
        <v>233</v>
      </c>
      <c r="D17" s="68">
        <v>0</v>
      </c>
      <c r="E17" s="16"/>
      <c r="F17" s="69">
        <v>0</v>
      </c>
      <c r="G17" s="68">
        <v>0</v>
      </c>
      <c r="H17" s="68">
        <v>0</v>
      </c>
    </row>
    <row r="18" spans="1:8">
      <c r="A18" s="67" t="s">
        <v>1090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228</v>
      </c>
      <c r="D19" s="66">
        <v>0</v>
      </c>
      <c r="E19" t="s">
        <v>228</v>
      </c>
      <c r="F19" s="65">
        <v>0</v>
      </c>
      <c r="G19" s="66">
        <v>0</v>
      </c>
      <c r="H19" s="66">
        <v>0</v>
      </c>
    </row>
    <row r="20" spans="1:8">
      <c r="A20" s="67" t="s">
        <v>1097</v>
      </c>
      <c r="D20" s="68">
        <v>0</v>
      </c>
      <c r="E20" s="16"/>
      <c r="F20" s="69">
        <v>0</v>
      </c>
      <c r="G20" s="68">
        <v>0</v>
      </c>
      <c r="H20" s="68">
        <v>0</v>
      </c>
    </row>
    <row r="21" spans="1:8">
      <c r="A21" t="s">
        <v>228</v>
      </c>
      <c r="D21" s="66">
        <v>0</v>
      </c>
      <c r="E21" t="s">
        <v>228</v>
      </c>
      <c r="F21" s="65">
        <v>0</v>
      </c>
      <c r="G21" s="66">
        <v>0</v>
      </c>
      <c r="H21" s="66">
        <v>0</v>
      </c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  <row r="845" spans="5:7" hidden="1"/>
    <row r="846" spans="5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 t="s">
        <v>197</v>
      </c>
    </row>
    <row r="3" spans="1:59">
      <c r="A3" s="2" t="s">
        <v>2</v>
      </c>
      <c r="B3" s="2" t="s">
        <v>198</v>
      </c>
    </row>
    <row r="4" spans="1:59">
      <c r="A4" s="2" t="s">
        <v>3</v>
      </c>
      <c r="B4" s="2" t="s">
        <v>199</v>
      </c>
    </row>
    <row r="5" spans="1:59" ht="26.25" customHeight="1">
      <c r="A5" s="112" t="s">
        <v>161</v>
      </c>
      <c r="B5" s="113"/>
      <c r="C5" s="113"/>
      <c r="D5" s="113"/>
      <c r="E5" s="113"/>
      <c r="F5" s="113"/>
      <c r="G5" s="113"/>
      <c r="H5" s="113"/>
      <c r="I5" s="113"/>
      <c r="J5" s="114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202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228</v>
      </c>
      <c r="C11" t="s">
        <v>228</v>
      </c>
      <c r="D11" s="16"/>
      <c r="E11" s="66">
        <v>0</v>
      </c>
      <c r="F11" t="s">
        <v>228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233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228</v>
      </c>
      <c r="C13" t="s">
        <v>228</v>
      </c>
      <c r="D13" s="16"/>
      <c r="E13" s="66">
        <v>0</v>
      </c>
      <c r="F13" t="s">
        <v>228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/>
    <row r="606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H607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60" width="0" style="14" hidden="1"/>
    <col min="61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  <c r="B2" t="s">
        <v>197</v>
      </c>
    </row>
    <row r="3" spans="1:59">
      <c r="A3" s="2" t="s">
        <v>2</v>
      </c>
      <c r="B3" t="s">
        <v>198</v>
      </c>
    </row>
    <row r="4" spans="1:59">
      <c r="A4" s="2" t="s">
        <v>3</v>
      </c>
      <c r="B4" t="s">
        <v>199</v>
      </c>
    </row>
    <row r="5" spans="1:59" ht="26.25" customHeight="1">
      <c r="A5" s="112" t="s">
        <v>166</v>
      </c>
      <c r="B5" s="113"/>
      <c r="C5" s="113"/>
      <c r="D5" s="113"/>
      <c r="E5" s="113"/>
      <c r="F5" s="113"/>
      <c r="G5" s="113"/>
      <c r="H5" s="113"/>
      <c r="I5" s="113"/>
      <c r="J5" s="114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202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228</v>
      </c>
      <c r="B11" t="s">
        <v>228</v>
      </c>
      <c r="C11" t="s">
        <v>228</v>
      </c>
      <c r="D11" s="16"/>
      <c r="E11" s="66">
        <v>0</v>
      </c>
      <c r="F11" t="s">
        <v>228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233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228</v>
      </c>
      <c r="B13" t="s">
        <v>228</v>
      </c>
      <c r="C13" t="s">
        <v>228</v>
      </c>
      <c r="D13" s="16"/>
      <c r="E13" s="66">
        <v>0</v>
      </c>
      <c r="F13" t="s">
        <v>228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  <row r="606" spans="3:7" hidden="1"/>
    <row r="607" spans="3:7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32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77" customWidth="1"/>
    <col min="2" max="2" width="17.85546875" style="72" customWidth="1"/>
    <col min="3" max="3" width="23.5703125" style="72" customWidth="1"/>
    <col min="4" max="4" width="7.140625" style="73" hidden="1"/>
    <col min="5" max="5" width="6" style="73" hidden="1"/>
    <col min="6" max="6" width="7.85546875" style="73" hidden="1"/>
    <col min="7" max="7" width="8.140625" style="73" hidden="1"/>
    <col min="8" max="8" width="6.28515625" style="73" hidden="1"/>
    <col min="9" max="9" width="8" style="73" hidden="1"/>
    <col min="10" max="10" width="8.7109375" style="73" hidden="1"/>
    <col min="11" max="11" width="10" style="73" hidden="1"/>
    <col min="12" max="12" width="9.5703125" style="73" hidden="1"/>
    <col min="13" max="13" width="6.140625" style="73" hidden="1"/>
    <col min="14" max="15" width="5.7109375" style="73" hidden="1"/>
    <col min="16" max="16" width="6.85546875" style="73" hidden="1"/>
    <col min="17" max="17" width="6.42578125" style="72" hidden="1"/>
    <col min="18" max="18" width="6.7109375" style="72" hidden="1"/>
    <col min="19" max="19" width="7.28515625" style="72" hidden="1"/>
    <col min="20" max="31" width="5.7109375" style="72" hidden="1"/>
    <col min="32" max="16384" width="9.140625" style="72" hidden="1"/>
  </cols>
  <sheetData>
    <row r="1" spans="1:16" s="14" customFormat="1">
      <c r="A1" s="2" t="s">
        <v>0</v>
      </c>
      <c r="B1" t="s">
        <v>196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s="14" customFormat="1">
      <c r="A2" s="2" t="s">
        <v>1</v>
      </c>
      <c r="B2" t="s">
        <v>197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s="14" customFormat="1">
      <c r="A3" s="2" t="s">
        <v>2</v>
      </c>
      <c r="B3" t="s">
        <v>198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s="14" customFormat="1">
      <c r="A4" s="2" t="s">
        <v>3</v>
      </c>
      <c r="B4" t="s">
        <v>199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s="14" customFormat="1" ht="26.25" customHeight="1">
      <c r="A5" s="112" t="s">
        <v>168</v>
      </c>
      <c r="B5" s="113"/>
      <c r="C5" s="113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f>B10+B21</f>
        <v>140832.77776733864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70" t="s">
        <v>202</v>
      </c>
      <c r="B10" s="71">
        <f>SUM(B11:B19)</f>
        <v>86532.207358708649</v>
      </c>
    </row>
    <row r="11" spans="1:16">
      <c r="A11" s="74" t="s">
        <v>1106</v>
      </c>
      <c r="B11" s="74">
        <v>10370.65276959</v>
      </c>
      <c r="C11" s="75">
        <v>44134</v>
      </c>
    </row>
    <row r="12" spans="1:16">
      <c r="A12" s="74" t="s">
        <v>1107</v>
      </c>
      <c r="B12" s="74">
        <v>6768.3010000000004</v>
      </c>
      <c r="C12" s="75">
        <v>44105</v>
      </c>
    </row>
    <row r="13" spans="1:16">
      <c r="A13" s="74" t="s">
        <v>1108</v>
      </c>
      <c r="B13" s="74">
        <v>7303.0016799999994</v>
      </c>
      <c r="C13" s="75">
        <v>44561</v>
      </c>
    </row>
    <row r="14" spans="1:16">
      <c r="A14" s="74" t="s">
        <v>1109</v>
      </c>
      <c r="B14" s="74">
        <v>5233.5430979999992</v>
      </c>
      <c r="C14" s="75">
        <v>44252</v>
      </c>
    </row>
    <row r="15" spans="1:16">
      <c r="A15" s="74" t="s">
        <v>1110</v>
      </c>
      <c r="B15" s="74">
        <v>9483.7199999999993</v>
      </c>
      <c r="C15" s="75">
        <v>44854</v>
      </c>
    </row>
    <row r="16" spans="1:16">
      <c r="A16" s="74" t="s">
        <v>1111</v>
      </c>
      <c r="B16" s="74">
        <v>7092.9108111186652</v>
      </c>
      <c r="C16" s="75">
        <v>45307</v>
      </c>
    </row>
    <row r="17" spans="1:3">
      <c r="A17" s="74" t="s">
        <v>1112</v>
      </c>
      <c r="B17" s="74">
        <v>24875.746999999999</v>
      </c>
      <c r="C17" s="75">
        <v>44926</v>
      </c>
    </row>
    <row r="18" spans="1:3">
      <c r="A18" s="74" t="s">
        <v>1113</v>
      </c>
      <c r="B18" s="74">
        <v>11054.745000000001</v>
      </c>
      <c r="C18" s="75">
        <v>44975</v>
      </c>
    </row>
    <row r="19" spans="1:3">
      <c r="A19" s="74" t="s">
        <v>1114</v>
      </c>
      <c r="B19" s="74">
        <v>4349.5860000000002</v>
      </c>
      <c r="C19" s="75">
        <v>44926</v>
      </c>
    </row>
    <row r="20" spans="1:3">
      <c r="A20" s="74" t="s">
        <v>228</v>
      </c>
      <c r="B20" s="76">
        <v>0</v>
      </c>
    </row>
    <row r="21" spans="1:3">
      <c r="A21" s="70" t="s">
        <v>233</v>
      </c>
      <c r="B21" s="71">
        <f>SUM(B22:B29)</f>
        <v>54300.570408629996</v>
      </c>
    </row>
    <row r="22" spans="1:3">
      <c r="A22" s="74" t="s">
        <v>1098</v>
      </c>
      <c r="B22" s="74">
        <v>2444.4822180000006</v>
      </c>
      <c r="C22" s="75">
        <v>44105</v>
      </c>
    </row>
    <row r="23" spans="1:3">
      <c r="A23" s="74" t="s">
        <v>1099</v>
      </c>
      <c r="B23" s="74">
        <v>6430.7929320000003</v>
      </c>
      <c r="C23" s="75">
        <v>44926</v>
      </c>
    </row>
    <row r="24" spans="1:3">
      <c r="A24" s="74" t="s">
        <v>1100</v>
      </c>
      <c r="B24" s="74">
        <v>13500.144936000001</v>
      </c>
      <c r="C24" s="75">
        <v>44926</v>
      </c>
    </row>
    <row r="25" spans="1:3">
      <c r="A25" s="74" t="s">
        <v>1101</v>
      </c>
      <c r="B25" s="74">
        <v>5925.4053599999997</v>
      </c>
      <c r="C25" s="75">
        <v>44926</v>
      </c>
    </row>
    <row r="26" spans="1:3">
      <c r="A26" s="74" t="s">
        <v>1102</v>
      </c>
      <c r="B26" s="74">
        <v>4977.6082290000004</v>
      </c>
      <c r="C26" s="75">
        <v>44926</v>
      </c>
    </row>
    <row r="27" spans="1:3">
      <c r="A27" s="74" t="s">
        <v>1103</v>
      </c>
      <c r="B27" s="74">
        <v>5235.7630150200002</v>
      </c>
      <c r="C27" s="75">
        <v>44977</v>
      </c>
    </row>
    <row r="28" spans="1:3">
      <c r="A28" s="74" t="s">
        <v>1104</v>
      </c>
      <c r="B28" s="74">
        <v>9111.5663925899989</v>
      </c>
      <c r="C28" s="75">
        <v>45859</v>
      </c>
    </row>
    <row r="29" spans="1:3">
      <c r="A29" s="74" t="s">
        <v>1105</v>
      </c>
      <c r="B29" s="74">
        <v>6674.8073260199999</v>
      </c>
      <c r="C29" s="75">
        <v>45658</v>
      </c>
    </row>
    <row r="30" spans="1:3" hidden="1">
      <c r="B30" s="74"/>
    </row>
    <row r="31" spans="1:3" hidden="1"/>
    <row r="32" spans="1:3" hidden="1"/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4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107" t="s">
        <v>172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9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202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300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228</v>
      </c>
      <c r="B12" t="s">
        <v>228</v>
      </c>
      <c r="C12" t="s">
        <v>228</v>
      </c>
      <c r="D12" t="s">
        <v>228</v>
      </c>
      <c r="G12" s="65">
        <v>0</v>
      </c>
      <c r="H12" t="s">
        <v>228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259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228</v>
      </c>
      <c r="B14" t="s">
        <v>228</v>
      </c>
      <c r="C14" t="s">
        <v>228</v>
      </c>
      <c r="D14" t="s">
        <v>228</v>
      </c>
      <c r="G14" s="65">
        <v>0</v>
      </c>
      <c r="H14" t="s">
        <v>228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301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228</v>
      </c>
      <c r="B16" t="s">
        <v>228</v>
      </c>
      <c r="C16" t="s">
        <v>228</v>
      </c>
      <c r="D16" t="s">
        <v>228</v>
      </c>
      <c r="G16" s="65">
        <v>0</v>
      </c>
      <c r="H16" t="s">
        <v>228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543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228</v>
      </c>
      <c r="B18" t="s">
        <v>228</v>
      </c>
      <c r="C18" t="s">
        <v>228</v>
      </c>
      <c r="D18" t="s">
        <v>228</v>
      </c>
      <c r="G18" s="65">
        <v>0</v>
      </c>
      <c r="H18" t="s">
        <v>228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233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302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228</v>
      </c>
      <c r="B21" t="s">
        <v>228</v>
      </c>
      <c r="C21" t="s">
        <v>228</v>
      </c>
      <c r="D21" t="s">
        <v>228</v>
      </c>
      <c r="G21" s="65">
        <v>0</v>
      </c>
      <c r="H21" t="s">
        <v>228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303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228</v>
      </c>
      <c r="B23" t="s">
        <v>228</v>
      </c>
      <c r="C23" t="s">
        <v>228</v>
      </c>
      <c r="D23" t="s">
        <v>228</v>
      </c>
      <c r="G23" s="65">
        <v>0</v>
      </c>
      <c r="H23" t="s">
        <v>228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93" t="s">
        <v>235</v>
      </c>
      <c r="C24" s="14"/>
    </row>
    <row r="25" spans="1:15">
      <c r="A25" s="93" t="s">
        <v>296</v>
      </c>
      <c r="C25" s="14"/>
    </row>
    <row r="26" spans="1:15">
      <c r="A26" s="93" t="s">
        <v>298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/>
    <row r="374" spans="1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5"/>
  <sheetViews>
    <sheetView rightToLeft="1" workbookViewId="0">
      <selection activeCell="P1" sqref="P1:XFD104857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  <c r="B2" t="s">
        <v>197</v>
      </c>
    </row>
    <row r="3" spans="1:17">
      <c r="A3" s="2" t="s">
        <v>2</v>
      </c>
      <c r="B3" t="s">
        <v>198</v>
      </c>
    </row>
    <row r="4" spans="1:17">
      <c r="A4" s="2" t="s">
        <v>3</v>
      </c>
      <c r="B4" t="s">
        <v>199</v>
      </c>
    </row>
    <row r="5" spans="1:17" ht="26.25" customHeight="1">
      <c r="A5" s="107" t="s">
        <v>176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9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202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926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228</v>
      </c>
      <c r="B12" t="s">
        <v>228</v>
      </c>
      <c r="C12" t="s">
        <v>228</v>
      </c>
      <c r="D12" t="s">
        <v>228</v>
      </c>
      <c r="G12" s="65">
        <v>0</v>
      </c>
      <c r="H12" t="s">
        <v>228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927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228</v>
      </c>
      <c r="B14" t="s">
        <v>228</v>
      </c>
      <c r="C14" t="s">
        <v>228</v>
      </c>
      <c r="D14" t="s">
        <v>228</v>
      </c>
      <c r="G14" s="65">
        <v>0</v>
      </c>
      <c r="H14" t="s">
        <v>228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301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228</v>
      </c>
      <c r="B16" t="s">
        <v>228</v>
      </c>
      <c r="C16" t="s">
        <v>228</v>
      </c>
      <c r="D16" t="s">
        <v>228</v>
      </c>
      <c r="G16" s="65">
        <v>0</v>
      </c>
      <c r="H16" t="s">
        <v>228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543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228</v>
      </c>
      <c r="B18" t="s">
        <v>228</v>
      </c>
      <c r="C18" t="s">
        <v>228</v>
      </c>
      <c r="D18" t="s">
        <v>228</v>
      </c>
      <c r="G18" s="65">
        <v>0</v>
      </c>
      <c r="H18" t="s">
        <v>228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233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302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228</v>
      </c>
      <c r="B21" t="s">
        <v>228</v>
      </c>
      <c r="C21" t="s">
        <v>228</v>
      </c>
      <c r="D21" t="s">
        <v>228</v>
      </c>
      <c r="G21" s="65">
        <v>0</v>
      </c>
      <c r="H21" t="s">
        <v>228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303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228</v>
      </c>
      <c r="B23" t="s">
        <v>228</v>
      </c>
      <c r="C23" t="s">
        <v>228</v>
      </c>
      <c r="D23" t="s">
        <v>228</v>
      </c>
      <c r="G23" s="65">
        <v>0</v>
      </c>
      <c r="H23" t="s">
        <v>228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93" t="s">
        <v>235</v>
      </c>
      <c r="C24" s="14"/>
    </row>
    <row r="25" spans="1:15">
      <c r="A25" s="93" t="s">
        <v>296</v>
      </c>
      <c r="C25" s="14"/>
    </row>
    <row r="26" spans="1:15">
      <c r="A26" s="93" t="s">
        <v>298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/>
    <row r="384" spans="1:3" hidden="1"/>
    <row r="385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7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  <c r="B2" t="s">
        <v>197</v>
      </c>
    </row>
    <row r="3" spans="1:22">
      <c r="A3" s="2" t="s">
        <v>2</v>
      </c>
      <c r="B3" t="s">
        <v>198</v>
      </c>
    </row>
    <row r="4" spans="1:22">
      <c r="A4" s="2" t="s">
        <v>3</v>
      </c>
      <c r="B4" t="s">
        <v>199</v>
      </c>
    </row>
    <row r="5" spans="1:22" ht="26.25" customHeight="1">
      <c r="A5" s="107" t="s">
        <v>178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9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202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926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228</v>
      </c>
      <c r="B12" t="s">
        <v>228</v>
      </c>
      <c r="C12" t="s">
        <v>228</v>
      </c>
      <c r="D12" t="s">
        <v>228</v>
      </c>
      <c r="E12" s="13"/>
      <c r="F12" s="13"/>
      <c r="G12" s="65">
        <v>0</v>
      </c>
      <c r="H12" t="s">
        <v>228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927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228</v>
      </c>
      <c r="B14" t="s">
        <v>228</v>
      </c>
      <c r="C14" t="s">
        <v>228</v>
      </c>
      <c r="D14" t="s">
        <v>228</v>
      </c>
      <c r="E14" s="13"/>
      <c r="F14" s="13"/>
      <c r="G14" s="65">
        <v>0</v>
      </c>
      <c r="H14" t="s">
        <v>228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301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228</v>
      </c>
      <c r="B16" t="s">
        <v>228</v>
      </c>
      <c r="C16" t="s">
        <v>228</v>
      </c>
      <c r="D16" t="s">
        <v>228</v>
      </c>
      <c r="E16" s="13"/>
      <c r="F16" s="13"/>
      <c r="G16" s="65">
        <v>0</v>
      </c>
      <c r="H16" t="s">
        <v>228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543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228</v>
      </c>
      <c r="B18" t="s">
        <v>228</v>
      </c>
      <c r="C18" t="s">
        <v>228</v>
      </c>
      <c r="D18" t="s">
        <v>228</v>
      </c>
      <c r="E18" s="13"/>
      <c r="F18" s="13"/>
      <c r="G18" s="65">
        <v>0</v>
      </c>
      <c r="H18" t="s">
        <v>228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233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302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228</v>
      </c>
      <c r="B21" t="s">
        <v>228</v>
      </c>
      <c r="C21" t="s">
        <v>228</v>
      </c>
      <c r="D21" t="s">
        <v>228</v>
      </c>
      <c r="G21" s="65">
        <v>0</v>
      </c>
      <c r="H21" t="s">
        <v>228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303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228</v>
      </c>
      <c r="B23" t="s">
        <v>228</v>
      </c>
      <c r="C23" t="s">
        <v>228</v>
      </c>
      <c r="D23" t="s">
        <v>228</v>
      </c>
      <c r="G23" s="65">
        <v>0</v>
      </c>
      <c r="H23" t="s">
        <v>228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93" t="s">
        <v>235</v>
      </c>
      <c r="C24" s="14"/>
    </row>
    <row r="25" spans="1:22">
      <c r="A25" s="93" t="s">
        <v>296</v>
      </c>
      <c r="C25" s="14"/>
    </row>
    <row r="26" spans="1:22">
      <c r="A26" s="93" t="s">
        <v>297</v>
      </c>
      <c r="C26" s="14"/>
    </row>
    <row r="27" spans="1:22">
      <c r="A27" s="93" t="s">
        <v>298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  <row r="386" spans="3:3" hidden="1"/>
    <row r="387" spans="3:3" hidden="1"/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Order1 xmlns="1ca4df27-5183-4bee-9dbd-0c46c9c4aa40" xsi:nil="true"/>
    <PublishingStartDate xmlns="http://schemas.microsoft.com/sharepoint/v3" xsi:nil="true"/>
    <PublishingExpirationDate xmlns="http://schemas.microsoft.com/sharepoint/v3" xsi:nil="true"/>
    <isFileInUse xmlns="1ca4df27-5183-4bee-9dbd-0c46c9c4aa40">true</isFileInUse>
    <IsAccessible xmlns="1ca4df27-5183-4bee-9dbd-0c46c9c4aa40">כן</IsAccessibl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73C5DDD-91A9-4940-8F6F-C8445788E4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2378B5-B0F5-43C0-9298-46BA588A049E}">
  <ds:schemaRefs>
    <ds:schemaRef ds:uri="http://schemas.openxmlformats.org/package/2006/metadata/core-properties"/>
    <ds:schemaRef ds:uri="1ca4df27-5183-4bee-9dbd-0c46c9c4aa40"/>
    <ds:schemaRef ds:uri="http://schemas.microsoft.com/sharepoint/v3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237828A-A9C3-4DA5-A687-EBD3F446DF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520042177_b62_0320</dc:title>
  <dc:creator>Yuli</dc:creator>
  <cp:lastModifiedBy>User</cp:lastModifiedBy>
  <dcterms:created xsi:type="dcterms:W3CDTF">2015-11-10T09:34:27Z</dcterms:created>
  <dcterms:modified xsi:type="dcterms:W3CDTF">2022-02-08T11:59:44Z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