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קונצרני'!$A$12:$BM$103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O31" i="22" l="1"/>
  <c r="M31" i="22"/>
  <c r="B21" i="27" l="1"/>
  <c r="B11" i="27"/>
  <c r="B10" i="27" s="1"/>
  <c r="C43" i="1" s="1"/>
  <c r="I14" i="2" l="1"/>
  <c r="I12" i="2" s="1"/>
  <c r="I11" i="2" s="1"/>
  <c r="I10" i="2" s="1"/>
  <c r="C11" i="1" s="1"/>
  <c r="F12" i="24" l="1"/>
  <c r="F11" i="24" s="1"/>
  <c r="F10" i="24"/>
  <c r="C35" i="1" s="1"/>
  <c r="C42" i="1" l="1"/>
</calcChain>
</file>

<file path=xl/sharedStrings.xml><?xml version="1.0" encoding="utf-8"?>
<sst xmlns="http://schemas.openxmlformats.org/spreadsheetml/2006/main" count="4368" uniqueCount="1092">
  <si>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</si>
  <si>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</si>
  <si>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</si>
  <si>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</si>
  <si>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</si>
  <si>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</si>
  <si>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</si>
  <si>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</si>
  <si>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</si>
  <si>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</si>
  <si>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</si>
  <si>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</si>
  <si>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</si>
  <si>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</si>
  <si>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</si>
  <si>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</si>
  <si>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</si>
  <si>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</si>
  <si>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</si>
  <si>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</si>
  <si>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</si>
  <si>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</si>
  <si>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</si>
  <si>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</si>
  <si>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</si>
  <si>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</si>
  <si>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</si>
  <si>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</si>
  <si>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</si>
  <si>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</si>
  <si>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</si>
  <si>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</si>
  <si>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</si>
  <si>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</si>
  <si>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</si>
  <si>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</si>
  <si>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</si>
  <si>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</si>
  <si>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</si>
  <si>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</si>
  <si>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</si>
  <si>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</si>
  <si>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</si>
  <si>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</si>
  <si>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</si>
  <si>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</si>
  <si>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</si>
  <si>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</si>
  <si>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</si>
  <si>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</si>
  <si>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</si>
  <si>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</si>
  <si>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</si>
  <si>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</si>
  <si>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</si>
  <si>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</si>
  <si>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</si>
  <si>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</si>
  <si>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</si>
  <si>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</si>
  <si>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</si>
  <si>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</si>
  <si>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</si>
  <si>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</si>
  <si>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</si>
  <si>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</si>
  <si>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</si>
  <si>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</si>
  <si>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</si>
  <si>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</si>
  <si>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</si>
  <si>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</si>
  <si>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</si>
  <si>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</si>
  <si>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</si>
  <si>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</si>
  <si>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</si>
  <si>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</si>
  <si>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</si>
  <si>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</si>
  <si>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</si>
  <si>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</si>
  <si>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</si>
  <si>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</si>
  <si>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</si>
  <si>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</si>
  <si>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</si>
  <si>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</si>
  <si>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</si>
  <si>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</si>
  <si>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</si>
  <si>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</si>
  <si>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</si>
  <si>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</si>
  <si>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</si>
  <si>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</si>
  <si>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</si>
  <si>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</si>
  <si>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</si>
  <si>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</si>
  <si>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</si>
  <si>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</si>
  <si>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</si>
  <si>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</si>
  <si>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</si>
  <si>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</si>
  <si>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</si>
  <si>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</si>
  <si>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</si>
  <si>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</si>
  <si>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</si>
  <si>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</si>
  <si>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</si>
  <si>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</si>
  <si>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</si>
  <si>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</si>
  <si>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</si>
  <si>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</si>
  <si>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</si>
  <si>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</si>
  <si>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</si>
  <si>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</si>
  <si>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</si>
  <si>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</si>
  <si>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</si>
  <si>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</si>
  <si>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</si>
  <si>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</si>
  <si>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</si>
  <si>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</si>
  <si>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</si>
  <si>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</si>
  <si>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</si>
  <si>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</si>
  <si>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</si>
  <si>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</si>
  <si>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</si>
  <si>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</si>
  <si>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</si>
  <si>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</si>
  <si>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</si>
  <si>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</si>
  <si>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</si>
  <si>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</si>
  <si>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</si>
  <si>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</si>
  <si>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</si>
  <si>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</si>
  <si>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</si>
  <si>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</si>
  <si>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</si>
  <si>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</si>
  <si>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</si>
  <si>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</si>
  <si>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</si>
  <si>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</si>
  <si>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</si>
  <si>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</si>
  <si>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</si>
  <si>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</si>
  <si>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</si>
  <si>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</si>
  <si>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</si>
  <si>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</si>
  <si>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</si>
  <si>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</si>
  <si>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</si>
  <si>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</si>
  <si>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</si>
  <si>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</si>
  <si>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</si>
  <si>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</si>
  <si>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</si>
  <si>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</si>
  <si>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</si>
  <si>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</si>
  <si>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</si>
  <si>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</si>
  <si>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</si>
  <si>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</si>
  <si>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</si>
  <si>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</si>
  <si>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</si>
  <si>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</si>
  <si>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</si>
  <si>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</si>
  <si>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</si>
  <si>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</si>
  <si>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</si>
  <si>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</si>
  <si>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</si>
  <si>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</si>
  <si>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</si>
  <si>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כללי</t>
  </si>
  <si>
    <t>הכשרה כללי (חדש</t>
  </si>
  <si>
    <t>62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</si>
  <si>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</si>
  <si>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</si>
  <si>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</si>
  <si>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</si>
  <si>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</si>
  <si>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</si>
  <si>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</si>
  <si>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</si>
  <si>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</si>
  <si>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</si>
  <si>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</si>
  <si>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</si>
  <si>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</si>
  <si>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</si>
  <si>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</si>
  <si>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</si>
  <si>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</si>
  <si>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</si>
  <si>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</si>
  <si>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</si>
  <si>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</si>
  <si>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</si>
  <si>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</si>
  <si>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</si>
  <si>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</si>
  <si>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</si>
  <si>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</si>
  <si>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</si>
  <si>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</si>
  <si>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</si>
  <si>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</si>
  <si>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</si>
  <si>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</si>
  <si>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</si>
  <si>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</si>
  <si>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</si>
  <si>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</si>
  <si>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</si>
  <si>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</si>
  <si>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</si>
  <si>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</si>
  <si>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</si>
  <si>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</si>
  <si>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</si>
  <si>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</si>
  <si>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29/06/20</t>
  </si>
  <si>
    <t>ממצמ0922- האוצר - ממשלתית צמודה</t>
  </si>
  <si>
    <t>1124056</t>
  </si>
  <si>
    <t>ממצמ0923</t>
  </si>
  <si>
    <t>1128081</t>
  </si>
  <si>
    <t>15/08/19</t>
  </si>
  <si>
    <t>ממשל צמודה 1025- האוצר - ממשלתית צמודה</t>
  </si>
  <si>
    <t>1135912</t>
  </si>
  <si>
    <t>30/06/20</t>
  </si>
  <si>
    <t>ממשלתי צמוד 0545</t>
  </si>
  <si>
    <t>1134865</t>
  </si>
  <si>
    <t>12/03/20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</si>
  <si>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</si>
  <si>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</si>
  <si>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</si>
  <si>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</si>
  <si>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</si>
  <si>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</si>
  <si>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</si>
  <si>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</si>
  <si>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</si>
  <si>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</si>
  <si>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</si>
  <si>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</si>
  <si>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</si>
  <si>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</si>
  <si>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22/06/20</t>
  </si>
  <si>
    <t>ממשל שקלית 0347</t>
  </si>
  <si>
    <t>1140193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</si>
  <si>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</si>
  <si>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</si>
  <si>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</si>
  <si>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</si>
  <si>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</si>
  <si>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</si>
  <si>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</si>
  <si>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</si>
  <si>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</si>
  <si>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</si>
  <si>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</si>
  <si>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22/03/20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</si>
  <si>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</si>
  <si>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</si>
  <si>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</si>
  <si>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</si>
  <si>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</si>
  <si>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</si>
  <si>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</si>
  <si>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</si>
  <si>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</si>
  <si>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</si>
  <si>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</si>
  <si>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</si>
  <si>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</si>
  <si>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</si>
  <si>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</si>
  <si>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</si>
  <si>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513141879</t>
  </si>
  <si>
    <t>בנקים</t>
  </si>
  <si>
    <t>31/08/16</t>
  </si>
  <si>
    <t>מקורות  אגח 11- מקורות</t>
  </si>
  <si>
    <t>520010869</t>
  </si>
  <si>
    <t>17/02/20</t>
  </si>
  <si>
    <t>פועלים הנפ אג32- פועלים הנפקות</t>
  </si>
  <si>
    <t>520032640</t>
  </si>
  <si>
    <t>21/11/19</t>
  </si>
  <si>
    <t>עזריאלי אג"ח ה- קבוצת עזריאלי</t>
  </si>
  <si>
    <t>510960719</t>
  </si>
  <si>
    <t>22/01/19</t>
  </si>
  <si>
    <t>עזריאלי אג"ח ו- קבוצת עזריאלי</t>
  </si>
  <si>
    <t>26/03/20</t>
  </si>
  <si>
    <t>פועלים הנפקות אג"ח 10</t>
  </si>
  <si>
    <t>16/08/16</t>
  </si>
  <si>
    <t>אמות אג3- אמות</t>
  </si>
  <si>
    <t>520026683</t>
  </si>
  <si>
    <t>01/03/16</t>
  </si>
  <si>
    <t>חשמל אג27</t>
  </si>
  <si>
    <t>520000472</t>
  </si>
  <si>
    <t>אנרגיה</t>
  </si>
  <si>
    <t>29/03/20</t>
  </si>
  <si>
    <t>לאומי שה נד 300- לאומי</t>
  </si>
  <si>
    <t>520018078</t>
  </si>
  <si>
    <t>פועלים הנ שה נד 1- פועלים הנפקות</t>
  </si>
  <si>
    <t>19/10/15</t>
  </si>
  <si>
    <t>אדמה אגח  2</t>
  </si>
  <si>
    <t>520043605</t>
  </si>
  <si>
    <t>כימיה, גומי ופלסטיק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</si>
  <si>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</si>
  <si>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</si>
  <si>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</si>
  <si>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</si>
  <si>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</si>
  <si>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</si>
  <si>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</si>
  <si>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</si>
  <si>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</si>
  <si>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</si>
  <si>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</si>
  <si>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</si>
  <si>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18/03/20</t>
  </si>
  <si>
    <t>פועלים הנפקות אג"ח 18- פועלים הנפקות</t>
  </si>
  <si>
    <t>20/06/18</t>
  </si>
  <si>
    <t>פז נפט    אגח ז- פז נפט</t>
  </si>
  <si>
    <t>510216054</t>
  </si>
  <si>
    <t>רבוע נדלן אגח ו- רבוע נדלן</t>
  </si>
  <si>
    <t>513765859</t>
  </si>
  <si>
    <t>15/03/20</t>
  </si>
  <si>
    <t>אלרוב נדל"ן אגח 2- אלרוב נדל"ן</t>
  </si>
  <si>
    <t>520038894</t>
  </si>
  <si>
    <t>A2.IL</t>
  </si>
  <si>
    <t>אלרוב נדלן אגח ה- אלרוב נדל"ן</t>
  </si>
  <si>
    <t>15/12/19</t>
  </si>
  <si>
    <t>אשטרום נכ אגח10</t>
  </si>
  <si>
    <t>520036617</t>
  </si>
  <si>
    <t>25/12/18</t>
  </si>
  <si>
    <t>חברה לישראל אג"ח 7- חברה לישראל</t>
  </si>
  <si>
    <t>520028010</t>
  </si>
  <si>
    <t>השקעה ואחזקות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</si>
  <si>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</si>
  <si>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</si>
  <si>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</si>
  <si>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</si>
  <si>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</si>
  <si>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</si>
  <si>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</si>
  <si>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שיכון ובינוי אג6- שיכון ובינוי</t>
  </si>
  <si>
    <t>520036104</t>
  </si>
  <si>
    <t>12/03/18</t>
  </si>
  <si>
    <t>אדגר אג"ח 9- אדגר השקעות</t>
  </si>
  <si>
    <t>520035171</t>
  </si>
  <si>
    <t>A3.IL</t>
  </si>
  <si>
    <t>דה לסר אג4- דה לסר</t>
  </si>
  <si>
    <t>1513</t>
  </si>
  <si>
    <t>14/01/19</t>
  </si>
  <si>
    <t>מישורים אגח ח'- מישורים</t>
  </si>
  <si>
    <t>511491839</t>
  </si>
  <si>
    <t>25/02/20</t>
  </si>
  <si>
    <t>אינטר גרין אג1- אינטר גרין</t>
  </si>
  <si>
    <t>513182345</t>
  </si>
  <si>
    <t>לא מדורג</t>
  </si>
  <si>
    <t>שטראוס גרופ אג"ח ד</t>
  </si>
  <si>
    <t>520003781</t>
  </si>
  <si>
    <t>מזון</t>
  </si>
  <si>
    <t>ישראכרט אגח א- ישראכרט</t>
  </si>
  <si>
    <t>510706153</t>
  </si>
  <si>
    <t>כיל       אגח ה</t>
  </si>
  <si>
    <t>520027830</t>
  </si>
  <si>
    <t>10/04/16</t>
  </si>
  <si>
    <t>מגדל הון  אגח ד- מגדל ביטוח הון</t>
  </si>
  <si>
    <t>513230029</t>
  </si>
  <si>
    <t>ביטוח</t>
  </si>
  <si>
    <t>סאמיט     אגח י- סאמיט</t>
  </si>
  <si>
    <t>520043720</t>
  </si>
  <si>
    <t>תעשיה אוירית אג"ח 4</t>
  </si>
  <si>
    <t>520027194</t>
  </si>
  <si>
    <t>ביטחוניות</t>
  </si>
  <si>
    <t>אלוני חץ אגח יב- אלוני חץ</t>
  </si>
  <si>
    <t>520038506</t>
  </si>
  <si>
    <t>12/08/19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</si>
  <si>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</si>
  <si>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</si>
  <si>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</si>
  <si>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</si>
  <si>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</si>
  <si>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</si>
  <si>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</si>
  <si>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</si>
  <si>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</si>
  <si>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</si>
  <si>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</si>
  <si>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</si>
  <si>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18/02/20</t>
  </si>
  <si>
    <t>פניקס הון אגח ו- הפניקס גיוסי הון</t>
  </si>
  <si>
    <t>514290345</t>
  </si>
  <si>
    <t>קרסו אגח א- קרסו מוטורס</t>
  </si>
  <si>
    <t>514065283</t>
  </si>
  <si>
    <t>מסחר</t>
  </si>
  <si>
    <t>03/11/16</t>
  </si>
  <si>
    <t>אמ.ג'יג'י אגח ב- אמ.ג'י.ג'י</t>
  </si>
  <si>
    <t>1761</t>
  </si>
  <si>
    <t>דמרי אג"ח 8- דמרי</t>
  </si>
  <si>
    <t>511399388</t>
  </si>
  <si>
    <t>A1.IL</t>
  </si>
  <si>
    <t>לידר אגח ז- לידר השקעות</t>
  </si>
  <si>
    <t>520037664</t>
  </si>
  <si>
    <t>פרטנר     אגח ו- פרטנר</t>
  </si>
  <si>
    <t>520044314</t>
  </si>
  <si>
    <t>פרטנר  אגח ז- פרטנר</t>
  </si>
  <si>
    <t>23/01/19</t>
  </si>
  <si>
    <t>אזורים   אגח 12</t>
  </si>
  <si>
    <t>520025990</t>
  </si>
  <si>
    <t>04/08/16</t>
  </si>
  <si>
    <t>אזורים אגח 13- אזורים</t>
  </si>
  <si>
    <t>25/07/19</t>
  </si>
  <si>
    <t>אנרג'יקס אגח א- אנרג'יקס</t>
  </si>
  <si>
    <t>513901371</t>
  </si>
  <si>
    <t>אשדר      אגח ד- אשדר</t>
  </si>
  <si>
    <t>510609761</t>
  </si>
  <si>
    <t>אשדר אגח 5- אשדר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</si>
  <si>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</si>
  <si>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</si>
  <si>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</si>
  <si>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</si>
  <si>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</si>
  <si>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חברה לישראל אגח 10</t>
  </si>
  <si>
    <t>31/05/16</t>
  </si>
  <si>
    <t>חברה לישראל אגח14- חברה לישראל</t>
  </si>
  <si>
    <t>מגדלי תיכון אגח ד- מגדלי ים תיכון</t>
  </si>
  <si>
    <t>512719485</t>
  </si>
  <si>
    <t>סלקום    אגח יב- סלקום</t>
  </si>
  <si>
    <t>511930125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</si>
  <si>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</si>
  <si>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</si>
  <si>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</si>
  <si>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</si>
  <si>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</si>
  <si>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</si>
  <si>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</si>
  <si>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</si>
  <si>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</si>
  <si>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</si>
  <si>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</si>
  <si>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</si>
  <si>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1921080</t>
  </si>
  <si>
    <t>29/11/18</t>
  </si>
  <si>
    <t>אלה פקדון אג1- אלה פקדונות</t>
  </si>
  <si>
    <t>515666881</t>
  </si>
  <si>
    <t>אג"ח מובנות</t>
  </si>
  <si>
    <t>28/10/18</t>
  </si>
  <si>
    <t>חברה לישראל אג"ח 13</t>
  </si>
  <si>
    <t>בזן       אגח ט- בתי זיקוק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</si>
  <si>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</si>
  <si>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</si>
  <si>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</si>
  <si>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</si>
  <si>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</si>
  <si>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</si>
  <si>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</si>
  <si>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</si>
  <si>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</si>
  <si>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</si>
  <si>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</si>
  <si>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</si>
  <si>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</si>
  <si>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</si>
  <si>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</si>
  <si>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</si>
  <si>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</si>
  <si>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</si>
  <si>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</si>
  <si>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</si>
  <si>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</si>
  <si>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</si>
  <si>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</si>
  <si>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</si>
  <si>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</si>
  <si>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</si>
  <si>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</si>
  <si>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</si>
  <si>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</si>
  <si>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</si>
  <si>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</si>
  <si>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</si>
  <si>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</si>
  <si>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</si>
  <si>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</si>
  <si>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</si>
  <si>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</si>
  <si>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</si>
  <si>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</si>
  <si>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</si>
  <si>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</si>
  <si>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פניקס    1- הפניקס</t>
  </si>
  <si>
    <t>520017450</t>
  </si>
  <si>
    <t>הראל     1- הראל השקעות</t>
  </si>
  <si>
    <t>520033986</t>
  </si>
  <si>
    <t>בינלאומי 5- בינלאומי</t>
  </si>
  <si>
    <t>520029083</t>
  </si>
  <si>
    <t>דיסקונט- דיסקונט</t>
  </si>
  <si>
    <t>520007030</t>
  </si>
  <si>
    <t>לאומי- לאומי</t>
  </si>
  <si>
    <t>פועלים</t>
  </si>
  <si>
    <t>520000118</t>
  </si>
  <si>
    <t>אלקטרה- אלקטרה</t>
  </si>
  <si>
    <t>520028911</t>
  </si>
  <si>
    <t>חברה לישראל- חברה לישראל</t>
  </si>
  <si>
    <t>דלק קד יהש- דלק קידוחים יהש</t>
  </si>
  <si>
    <t>550013098</t>
  </si>
  <si>
    <t>חיפושי נפט וגז</t>
  </si>
  <si>
    <t>איי.סי.אל- איי.סי.אל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</si>
  <si>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</si>
  <si>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</si>
  <si>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</si>
  <si>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</si>
  <si>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</si>
  <si>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520022732</t>
  </si>
  <si>
    <t>שפיר הנדסה ותעשיה בע"מ- שפיר הנדסה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</si>
  <si>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</si>
  <si>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</si>
  <si>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</si>
  <si>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</si>
  <si>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</si>
  <si>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</si>
  <si>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</si>
  <si>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</si>
  <si>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</si>
  <si>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</si>
  <si>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</si>
  <si>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</si>
  <si>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</si>
  <si>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</si>
  <si>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</si>
  <si>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</si>
  <si>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</si>
  <si>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</si>
  <si>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</si>
  <si>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</si>
  <si>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</si>
  <si>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</si>
  <si>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</si>
  <si>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</si>
  <si>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</si>
  <si>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</si>
  <si>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</si>
  <si>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</si>
  <si>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</si>
  <si>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</si>
  <si>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</si>
  <si>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</si>
  <si>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</si>
  <si>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</si>
  <si>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</si>
  <si>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</si>
  <si>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</si>
  <si>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</si>
  <si>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</si>
  <si>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ביג</t>
  </si>
  <si>
    <t>גב ים    1- גב-ים</t>
  </si>
  <si>
    <t>520001736</t>
  </si>
  <si>
    <t>דמרי- דמרי</t>
  </si>
  <si>
    <t>הכשרת הישוב- הכשרת הישוב</t>
  </si>
  <si>
    <t>520020116</t>
  </si>
  <si>
    <t>מגה אור- מגה אור</t>
  </si>
  <si>
    <t>רבוע נדלן- רבוע נדלן</t>
  </si>
  <si>
    <t>ריט 1- ריט1</t>
  </si>
  <si>
    <t>513821488</t>
  </si>
  <si>
    <t>אנלייט אנרגיה- אנלייט אנרגיה</t>
  </si>
  <si>
    <t>520041146</t>
  </si>
  <si>
    <t>אנרג'יקס- אנרג'יקס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</si>
  <si>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</si>
  <si>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</si>
  <si>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</si>
  <si>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</si>
  <si>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</si>
  <si>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</si>
  <si>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</si>
  <si>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</si>
  <si>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</si>
  <si>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</si>
  <si>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</si>
  <si>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</si>
  <si>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</si>
  <si>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</si>
  <si>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</si>
  <si>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</si>
  <si>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</si>
  <si>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דסקונט השק- דיסקונט השקעות</t>
  </si>
  <si>
    <t>520023896</t>
  </si>
  <si>
    <t>מהדרין- מהדרין</t>
  </si>
  <si>
    <t>520018482</t>
  </si>
  <si>
    <t>משביר לצרכן- 365 המשביר</t>
  </si>
  <si>
    <t>513389270</t>
  </si>
  <si>
    <t>אפריקה מגורים</t>
  </si>
  <si>
    <t>520034760</t>
  </si>
  <si>
    <t>חג'ג' נדל"ן- חג'ג' נדלן</t>
  </si>
  <si>
    <t>520033309</t>
  </si>
  <si>
    <t>מגוריט- מגוריט</t>
  </si>
  <si>
    <t>515434074</t>
  </si>
  <si>
    <t>מנרב פרויקטים- מנרב פרויקטים</t>
  </si>
  <si>
    <t>511301665</t>
  </si>
  <si>
    <t>בי קומיוניקיישנס- בי קומיוניקיישנס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</si>
  <si>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</si>
  <si>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</si>
  <si>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</si>
  <si>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</si>
  <si>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</si>
  <si>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</si>
  <si>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</si>
  <si>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</si>
  <si>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</si>
  <si>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</si>
  <si>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</si>
  <si>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</si>
  <si>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</si>
  <si>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</si>
  <si>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</si>
  <si>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</si>
  <si>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</si>
  <si>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</si>
  <si>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</si>
  <si>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</si>
  <si>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</si>
  <si>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</si>
  <si>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</si>
  <si>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</si>
  <si>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</si>
  <si>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</si>
  <si>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</si>
  <si>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</si>
  <si>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</si>
  <si>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</si>
  <si>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</si>
  <si>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</si>
  <si>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</si>
  <si>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</si>
  <si>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</si>
  <si>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</si>
  <si>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</si>
  <si>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</si>
  <si>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</si>
  <si>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</si>
  <si>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</si>
  <si>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</si>
  <si>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</si>
  <si>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</si>
  <si>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</si>
  <si>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</si>
  <si>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</si>
  <si>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</si>
  <si>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</si>
  <si>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</si>
  <si>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</si>
  <si>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</si>
  <si>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</si>
  <si>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</si>
  <si>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</si>
  <si>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</si>
  <si>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</si>
  <si>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</si>
  <si>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</si>
  <si>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</si>
  <si>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</si>
  <si>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</si>
  <si>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</si>
  <si>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</si>
  <si>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</si>
  <si>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</si>
  <si>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</si>
  <si>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</si>
  <si>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</si>
  <si>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</si>
  <si>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</si>
  <si>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</si>
  <si>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</si>
  <si>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תכלית סל (A4) ת"א 90- מיטב תכלית</t>
  </si>
  <si>
    <t>1143783</t>
  </si>
  <si>
    <t>513534974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</si>
  <si>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</si>
  <si>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</si>
  <si>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</si>
  <si>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</si>
  <si>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</si>
  <si>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</si>
  <si>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תכלית סל (4A) ת"א בנקים- מיטב תכלית</t>
  </si>
  <si>
    <t>1143726</t>
  </si>
  <si>
    <t>פסגות ETF תא 35- פסגות קרנות מדד</t>
  </si>
  <si>
    <t>1148790</t>
  </si>
  <si>
    <t>קסם ת"א 75</t>
  </si>
  <si>
    <t>1117241</t>
  </si>
  <si>
    <t>סה"כ שמחקות מדדי מניות בחו"ל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</si>
  <si>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</si>
  <si>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</si>
  <si>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</si>
  <si>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</si>
  <si>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</si>
  <si>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</si>
  <si>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</si>
  <si>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</si>
  <si>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</si>
  <si>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</si>
  <si>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</si>
  <si>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</si>
  <si>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</si>
  <si>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</si>
  <si>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</si>
  <si>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</si>
  <si>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</si>
  <si>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</si>
  <si>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</si>
  <si>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</si>
  <si>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</si>
  <si>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</si>
  <si>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</si>
  <si>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</si>
  <si>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</si>
  <si>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</si>
  <si>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</si>
  <si>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</si>
  <si>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</si>
  <si>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</si>
  <si>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</si>
  <si>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</si>
  <si>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</si>
  <si>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</si>
  <si>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</si>
  <si>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</si>
  <si>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</si>
  <si>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</si>
  <si>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</si>
  <si>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</si>
  <si>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</si>
  <si>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</si>
  <si>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</si>
  <si>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</si>
  <si>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</si>
  <si>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</si>
  <si>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</si>
  <si>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</si>
  <si>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</si>
  <si>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</si>
  <si>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</si>
  <si>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</si>
  <si>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</si>
  <si>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</si>
  <si>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</si>
  <si>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</si>
  <si>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</si>
  <si>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</si>
  <si>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</si>
  <si>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</si>
  <si>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</si>
  <si>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</si>
  <si>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</si>
  <si>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</si>
  <si>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</si>
  <si>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</si>
  <si>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</si>
  <si>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</si>
  <si>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</si>
  <si>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</si>
  <si>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</si>
  <si>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</si>
  <si>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</si>
  <si>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</si>
  <si>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</si>
  <si>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</si>
  <si>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</si>
  <si>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</si>
  <si>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</si>
  <si>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</si>
  <si>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</si>
  <si>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</si>
  <si>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</si>
  <si>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</si>
  <si>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</si>
  <si>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</si>
  <si>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</si>
  <si>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</si>
  <si>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</si>
  <si>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</si>
  <si>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</si>
  <si>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</si>
  <si>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</si>
  <si>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</si>
  <si>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</si>
  <si>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</si>
  <si>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</si>
  <si>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</si>
  <si>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</si>
  <si>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</si>
  <si>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</si>
  <si>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</si>
  <si>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</si>
  <si>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</si>
  <si>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</si>
  <si>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</si>
  <si>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</si>
  <si>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</si>
  <si>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</si>
  <si>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</si>
  <si>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</si>
  <si>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</si>
  <si>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</si>
  <si>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</si>
  <si>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</si>
  <si>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</si>
  <si>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</si>
  <si>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</si>
  <si>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</si>
  <si>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</si>
  <si>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</si>
  <si>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</si>
  <si>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</si>
  <si>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</si>
  <si>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</si>
  <si>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</si>
  <si>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</si>
  <si>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</si>
  <si>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</si>
  <si>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</si>
  <si>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</si>
  <si>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</si>
  <si>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</si>
  <si>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</si>
  <si>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</si>
  <si>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</si>
  <si>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</si>
  <si>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</si>
  <si>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</si>
  <si>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</si>
  <si>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</si>
  <si>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</si>
  <si>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</si>
  <si>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</si>
  <si>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</si>
  <si>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</si>
  <si>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</si>
  <si>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</si>
  <si>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</si>
  <si>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</si>
  <si>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</si>
  <si>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</si>
  <si>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</si>
  <si>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</si>
  <si>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</si>
  <si>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</si>
  <si>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</si>
  <si>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</si>
  <si>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</si>
  <si>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</si>
  <si>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</si>
  <si>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</si>
  <si>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</si>
  <si>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</si>
  <si>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</si>
  <si>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</si>
  <si>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</si>
  <si>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</si>
  <si>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</si>
  <si>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</si>
  <si>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</si>
  <si>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</si>
  <si>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</si>
  <si>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</si>
  <si>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</si>
  <si>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</si>
  <si>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</si>
  <si>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</si>
  <si>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</si>
  <si>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</si>
  <si>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</si>
  <si>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</si>
  <si>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</si>
  <si>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</si>
  <si>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</si>
  <si>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</si>
  <si>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</si>
  <si>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</si>
  <si>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קרן השקעה FIMI 6</t>
  </si>
  <si>
    <t>74168</t>
  </si>
  <si>
    <t>06/04/20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</si>
  <si>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</si>
  <si>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</si>
  <si>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</si>
  <si>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</si>
  <si>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</si>
  <si>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</si>
  <si>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</si>
  <si>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</si>
  <si>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</si>
  <si>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</si>
  <si>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</si>
  <si>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</si>
  <si>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26/05/19</t>
  </si>
  <si>
    <t>קרן להב 2- קרן להב</t>
  </si>
  <si>
    <t>74167</t>
  </si>
  <si>
    <t>11/06/20</t>
  </si>
  <si>
    <t>קרן קוגיטו- קרן קוגיטו</t>
  </si>
  <si>
    <t>74171</t>
  </si>
  <si>
    <t>31/03/20</t>
  </si>
  <si>
    <t>קרן שקד- קרן שקד</t>
  </si>
  <si>
    <t>74170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</si>
  <si>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</si>
  <si>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</si>
  <si>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</si>
  <si>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</si>
  <si>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</si>
  <si>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</si>
  <si>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</si>
  <si>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</si>
  <si>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</si>
  <si>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</si>
  <si>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</si>
  <si>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</si>
  <si>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</si>
  <si>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</si>
  <si>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</si>
  <si>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</si>
  <si>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</si>
  <si>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</si>
  <si>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</si>
  <si>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</si>
  <si>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</si>
  <si>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</si>
  <si>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</si>
  <si>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</si>
  <si>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</si>
  <si>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</si>
  <si>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</si>
  <si>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</si>
  <si>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</si>
  <si>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</si>
  <si>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</si>
  <si>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</si>
  <si>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</si>
  <si>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</si>
  <si>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</si>
  <si>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</si>
  <si>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</si>
  <si>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</si>
  <si>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</si>
  <si>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</si>
  <si>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</si>
  <si>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</si>
  <si>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</si>
  <si>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</si>
  <si>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</si>
  <si>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14/05/20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</si>
  <si>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</si>
  <si>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</si>
  <si>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</si>
  <si>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</si>
  <si>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</si>
  <si>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אירו/שקל 3.8020 12/08/20  153559</t>
  </si>
  <si>
    <t>153559</t>
  </si>
  <si>
    <t>12/05/20</t>
  </si>
  <si>
    <t>דולר/שקל 3.5065 12/08/20 153560</t>
  </si>
  <si>
    <t>153560</t>
  </si>
  <si>
    <t>דולר/שקל 3.51 12/08/20 153558</t>
  </si>
  <si>
    <t>153558</t>
  </si>
  <si>
    <t>יורו/שקל 3.9 12/08/20 153579</t>
  </si>
  <si>
    <t>153579</t>
  </si>
  <si>
    <t>08/06/20</t>
  </si>
  <si>
    <t>סה"כ כנגד חסכון עמיתים/מבוטחים</t>
  </si>
  <si>
    <t>497</t>
  </si>
  <si>
    <t>לא</t>
  </si>
  <si>
    <t>4340</t>
  </si>
  <si>
    <t>09/01/20</t>
  </si>
  <si>
    <t>אחיסמך A</t>
  </si>
  <si>
    <t>515293229</t>
  </si>
  <si>
    <t>24/06/20</t>
  </si>
  <si>
    <t>אחיסמך B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</si>
  <si>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</si>
  <si>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</si>
  <si>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</si>
  <si>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</si>
  <si>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</si>
  <si>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</si>
  <si>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</si>
  <si>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</si>
  <si>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18/06/20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</si>
  <si>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</si>
  <si>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</si>
  <si>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</si>
  <si>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</si>
  <si>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</si>
  <si>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</si>
  <si>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</si>
  <si>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</si>
  <si>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</si>
  <si>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</si>
  <si>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</si>
  <si>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</si>
  <si>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</si>
  <si>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</si>
  <si>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</si>
  <si>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</si>
  <si>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</si>
  <si>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</si>
  <si>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</si>
  <si>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</si>
  <si>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</si>
  <si>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</si>
  <si>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</si>
  <si>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>ilAAA</t>
  </si>
  <si>
    <t>ilAA+</t>
  </si>
  <si>
    <t>ilAA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</si>
  <si>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</si>
  <si>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</si>
  <si>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</si>
  <si>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</si>
  <si>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</si>
  <si>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</si>
  <si>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</si>
  <si>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</si>
  <si>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ilBBB</t>
  </si>
  <si>
    <t>A1.il</t>
  </si>
  <si>
    <t>ilNR1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</si>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</sst>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1" applyNumberFormat="1" applyFont="1" applyAlignment="1">
      <alignment horizontal="center"/>
    </xf>
    <xf numFmtId="14" fontId="0" fillId="0" borderId="0" xfId="0" applyNumberFormat="1"/>
    <xf numFmtId="0" fontId="0" fillId="0" borderId="0" xfId="0" applyNumberFormat="1"/>
    <xf numFmtId="49" fontId="7" fillId="2" borderId="6" xfId="0" applyNumberFormat="1" applyFont="1" applyFill="1" applyBorder="1" applyAlignment="1">
      <alignment horizontal="center" wrapText="1"/>
    </xf>
    <xf numFmtId="4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" fontId="17" fillId="0" borderId="0" xfId="0" applyNumberFormat="1" applyFont="1" applyBorder="1"/>
    <xf numFmtId="164" fontId="2" fillId="0" borderId="0" xfId="11" applyFont="1" applyAlignment="1">
      <alignment horizontal="center"/>
    </xf>
    <xf numFmtId="9" fontId="5" fillId="0" borderId="0" xfId="12" applyFont="1" applyAlignment="1">
      <alignment horizontal="center" vertical="center" wrapText="1"/>
    </xf>
    <xf numFmtId="10" fontId="5" fillId="0" borderId="0" xfId="12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8" totalsRowShown="0" headerRowDxfId="383" dataDxfId="384" headerRowBorderDxfId="396" tableBorderDxfId="397">
  <autoFilter ref="A7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2" dataDxfId="363" headerRowBorderDxfId="381" tableBorderDxfId="382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0"/>
    <tableColumn id="2" name="מספר ני&quot;ע" dataDxfId="379"/>
    <tableColumn id="3" name="זירת מסחר" dataDxfId="378"/>
    <tableColumn id="4" name="דירוג" dataDxfId="377"/>
    <tableColumn id="5" name="שם מדרג" dataDxfId="376"/>
    <tableColumn id="6" name="תאריך רכישה" dataDxfId="375"/>
    <tableColumn id="7" name="מח&quot;מ" dataDxfId="374"/>
    <tableColumn id="8" name="סוג מטבע" dataDxfId="373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8" dataDxfId="339" headerRowBorderDxfId="360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8" totalsRowShown="0" headerRowDxfId="324" dataDxfId="325" headerRowBorderDxfId="336" tableBorderDxfId="337">
  <autoFilter ref="A8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4" totalsRowShown="0" headerRowDxfId="313" dataDxfId="314" headerRowBorderDxfId="322" tableBorderDxfId="323">
  <autoFilter ref="A8:N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5" totalsRowShown="0" headerRowDxfId="301" dataDxfId="302" headerRowBorderDxfId="311" tableBorderDxfId="312">
  <autoFilter ref="A8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291" dataDxfId="292" headerRowBorderDxfId="299" tableBorderDxfId="300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6" dataDxfId="277" headerRowBorderDxfId="289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5" dataDxfId="266" headerRowBorderDxfId="274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5" totalsRowShown="0" headerRowDxfId="256" dataDxfId="257" headerRowBorderDxfId="263" tableBorderDxfId="264">
  <autoFilter ref="A8:J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0" dataDxfId="241" headerRowBorderDxfId="254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1" dataDxfId="222" headerRowBorderDxfId="238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9" dataDxfId="200" headerRowBorderDxfId="219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77" dataDxfId="178" headerRowBorderDxfId="197" tableBorderDxfId="198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3" totalsRowShown="0" headerRowDxfId="165" dataDxfId="166" headerRowBorderDxfId="175" tableBorderDxfId="176">
  <autoFilter ref="A8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53" totalsRowShown="0" headerRowDxfId="155" dataDxfId="156" headerRowBorderDxfId="163" tableBorderDxfId="164">
  <autoFilter ref="A8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0" dataDxfId="131" headerRowBorderDxfId="138" tableBorderDxfId="139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98" dataDxfId="99" headerRowBorderDxfId="112" tableBorderDxfId="113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9" totalsRowShown="0" headerRowBorderDxfId="60" tableBorderDxfId="61">
  <autoFilter ref="A7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4" workbookViewId="0">
      <selection activeCell="C46" sqref="C46"/>
    </sheetView>
  </sheetViews>
  <sheetFormatPr defaultColWidth="0" defaultRowHeight="18" zeroHeight="1"/>
  <cols>
    <col min="1" max="1" width="31.140625" style="1" customWidth="1"/>
    <col min="2" max="2" width="47.28515625" style="11" customWidth="1"/>
    <col min="3" max="3" width="18" style="1" customWidth="1"/>
    <col min="4" max="4" width="21.42578125" style="1" customWidth="1"/>
    <col min="5" max="8" width="6.7109375" style="1" hidden="1" customWidth="1"/>
    <col min="9" max="9" width="12.140625" style="1" hidden="1" customWidth="1"/>
    <col min="10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t="s">
        <v>193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63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0" t="s">
        <v>1091</v>
      </c>
      <c r="C7" s="86" t="s">
        <v>5</v>
      </c>
      <c r="D7" s="87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1064</v>
      </c>
      <c r="B11" s="57" t="s">
        <v>13</v>
      </c>
      <c r="C11" s="64">
        <f>מזומנים!I10</f>
        <v>197554.28193271701</v>
      </c>
      <c r="D11" s="65">
        <v>8.9300000000000004E-2</v>
      </c>
    </row>
    <row r="12" spans="1:36">
      <c r="B12" s="57" t="s">
        <v>14</v>
      </c>
      <c r="C12" s="50"/>
      <c r="D12" s="50"/>
    </row>
    <row r="13" spans="1:36">
      <c r="A13" s="9" t="s">
        <v>1065</v>
      </c>
      <c r="B13" s="58" t="s">
        <v>15</v>
      </c>
      <c r="C13" s="66">
        <v>511439.4872186</v>
      </c>
      <c r="D13" s="67">
        <v>0.2334</v>
      </c>
    </row>
    <row r="14" spans="1:36">
      <c r="A14" s="9" t="s">
        <v>1066</v>
      </c>
      <c r="B14" s="58" t="s">
        <v>16</v>
      </c>
      <c r="C14" s="66">
        <v>0</v>
      </c>
      <c r="D14" s="67">
        <v>0</v>
      </c>
    </row>
    <row r="15" spans="1:36">
      <c r="A15" s="9" t="s">
        <v>1067</v>
      </c>
      <c r="B15" s="58" t="s">
        <v>17</v>
      </c>
      <c r="C15" s="66">
        <v>194875.74662709239</v>
      </c>
      <c r="D15" s="67">
        <v>8.8900000000000007E-2</v>
      </c>
    </row>
    <row r="16" spans="1:36">
      <c r="A16" s="9" t="s">
        <v>774</v>
      </c>
      <c r="B16" s="58" t="s">
        <v>18</v>
      </c>
      <c r="C16" s="66">
        <v>374179.00261118403</v>
      </c>
      <c r="D16" s="67">
        <v>0.17069999999999999</v>
      </c>
    </row>
    <row r="17" spans="1:9">
      <c r="A17" s="9" t="s">
        <v>1063</v>
      </c>
      <c r="B17" s="58" t="s">
        <v>1060</v>
      </c>
      <c r="C17" s="66">
        <v>328237.14120049402</v>
      </c>
      <c r="D17" s="67">
        <v>0.14979999999999999</v>
      </c>
    </row>
    <row r="18" spans="1:9">
      <c r="A18" s="9" t="s">
        <v>1068</v>
      </c>
      <c r="B18" s="58" t="s">
        <v>19</v>
      </c>
      <c r="C18" s="66">
        <v>27618.19513946</v>
      </c>
      <c r="D18" s="67">
        <v>1.26E-2</v>
      </c>
    </row>
    <row r="19" spans="1:9">
      <c r="A19" s="9" t="s">
        <v>1069</v>
      </c>
      <c r="B19" s="58" t="s">
        <v>20</v>
      </c>
      <c r="C19" s="66">
        <v>0</v>
      </c>
      <c r="D19" s="67">
        <v>0</v>
      </c>
    </row>
    <row r="20" spans="1:9">
      <c r="A20" s="9" t="s">
        <v>1070</v>
      </c>
      <c r="B20" s="58" t="s">
        <v>21</v>
      </c>
      <c r="C20" s="66">
        <v>0</v>
      </c>
      <c r="D20" s="67">
        <v>0</v>
      </c>
    </row>
    <row r="21" spans="1:9">
      <c r="A21" s="9" t="s">
        <v>1071</v>
      </c>
      <c r="B21" s="58" t="s">
        <v>22</v>
      </c>
      <c r="C21" s="66">
        <v>43766.84212100289</v>
      </c>
      <c r="D21" s="67">
        <v>0.02</v>
      </c>
    </row>
    <row r="22" spans="1:9">
      <c r="A22" s="9" t="s">
        <v>1072</v>
      </c>
      <c r="B22" s="58" t="s">
        <v>23</v>
      </c>
      <c r="C22" s="66">
        <v>0</v>
      </c>
      <c r="D22" s="67">
        <v>0</v>
      </c>
    </row>
    <row r="23" spans="1:9">
      <c r="B23" s="57" t="s">
        <v>24</v>
      </c>
      <c r="C23" s="50"/>
      <c r="D23" s="50"/>
    </row>
    <row r="24" spans="1:9">
      <c r="A24" s="9" t="s">
        <v>1073</v>
      </c>
      <c r="B24" s="58" t="s">
        <v>25</v>
      </c>
      <c r="C24" s="66">
        <v>0</v>
      </c>
      <c r="D24" s="67">
        <v>0</v>
      </c>
    </row>
    <row r="25" spans="1:9">
      <c r="A25" s="9" t="s">
        <v>1074</v>
      </c>
      <c r="B25" s="58" t="s">
        <v>26</v>
      </c>
      <c r="C25" s="66">
        <v>0</v>
      </c>
      <c r="D25" s="67">
        <v>0</v>
      </c>
    </row>
    <row r="26" spans="1:9">
      <c r="A26" s="9" t="s">
        <v>1075</v>
      </c>
      <c r="B26" s="58" t="s">
        <v>17</v>
      </c>
      <c r="C26" s="66">
        <v>21819.718795601944</v>
      </c>
      <c r="D26" s="67">
        <v>0.01</v>
      </c>
    </row>
    <row r="27" spans="1:9">
      <c r="A27" s="9" t="s">
        <v>1076</v>
      </c>
      <c r="B27" s="58" t="s">
        <v>27</v>
      </c>
      <c r="C27" s="66">
        <v>132829.3361550984</v>
      </c>
      <c r="D27" s="67">
        <v>6.0600000000000001E-2</v>
      </c>
    </row>
    <row r="28" spans="1:9">
      <c r="A28" s="9" t="s">
        <v>1077</v>
      </c>
      <c r="B28" s="58" t="s">
        <v>28</v>
      </c>
      <c r="C28" s="66">
        <v>245007.58716101258</v>
      </c>
      <c r="D28" s="67">
        <v>0.1118</v>
      </c>
      <c r="I28" s="71"/>
    </row>
    <row r="29" spans="1:9">
      <c r="A29" s="9" t="s">
        <v>1078</v>
      </c>
      <c r="B29" s="58" t="s">
        <v>29</v>
      </c>
      <c r="C29" s="66">
        <v>912.83169953958998</v>
      </c>
      <c r="D29" s="67">
        <v>4.0000000000000002E-4</v>
      </c>
    </row>
    <row r="30" spans="1:9">
      <c r="A30" s="9" t="s">
        <v>1079</v>
      </c>
      <c r="B30" s="58" t="s">
        <v>30</v>
      </c>
      <c r="C30" s="66">
        <v>0</v>
      </c>
      <c r="D30" s="67">
        <v>0</v>
      </c>
    </row>
    <row r="31" spans="1:9">
      <c r="A31" s="9" t="s">
        <v>1080</v>
      </c>
      <c r="B31" s="58" t="s">
        <v>31</v>
      </c>
      <c r="C31" s="66">
        <v>745.23536020517088</v>
      </c>
      <c r="D31" s="67">
        <v>2.9999999999999997E-4</v>
      </c>
    </row>
    <row r="32" spans="1:9">
      <c r="A32" s="9" t="s">
        <v>1081</v>
      </c>
      <c r="B32" s="58" t="s">
        <v>32</v>
      </c>
      <c r="C32" s="66">
        <v>0</v>
      </c>
      <c r="D32" s="67">
        <v>0</v>
      </c>
    </row>
    <row r="33" spans="1:4">
      <c r="A33" s="9" t="s">
        <v>1082</v>
      </c>
      <c r="B33" s="57" t="s">
        <v>33</v>
      </c>
      <c r="C33" s="66">
        <v>41086.959677265171</v>
      </c>
      <c r="D33" s="67">
        <v>1.8700000000000001E-2</v>
      </c>
    </row>
    <row r="34" spans="1:4">
      <c r="A34" s="9" t="s">
        <v>1083</v>
      </c>
      <c r="B34" s="57" t="s">
        <v>34</v>
      </c>
      <c r="C34" s="66">
        <v>0</v>
      </c>
      <c r="D34" s="67">
        <v>0</v>
      </c>
    </row>
    <row r="35" spans="1:4">
      <c r="A35" s="9" t="s">
        <v>1084</v>
      </c>
      <c r="B35" s="57" t="s">
        <v>35</v>
      </c>
      <c r="C35" s="66">
        <f>'זכויות מקרקעין'!F10</f>
        <v>72718</v>
      </c>
      <c r="D35" s="67">
        <v>3.3500000000000002E-2</v>
      </c>
    </row>
    <row r="36" spans="1:4">
      <c r="A36" s="9" t="s">
        <v>1085</v>
      </c>
      <c r="B36" s="57" t="s">
        <v>36</v>
      </c>
      <c r="C36" s="66">
        <v>0</v>
      </c>
      <c r="D36" s="67">
        <v>0</v>
      </c>
    </row>
    <row r="37" spans="1:4">
      <c r="A37" s="9" t="s">
        <v>1086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1087</v>
      </c>
      <c r="B39" s="60" t="s">
        <v>39</v>
      </c>
      <c r="C39" s="66">
        <v>0</v>
      </c>
      <c r="D39" s="67">
        <v>0</v>
      </c>
    </row>
    <row r="40" spans="1:4">
      <c r="A40" s="9" t="s">
        <v>1088</v>
      </c>
      <c r="B40" s="60" t="s">
        <v>40</v>
      </c>
      <c r="C40" s="66">
        <v>0</v>
      </c>
      <c r="D40" s="67">
        <v>0</v>
      </c>
    </row>
    <row r="41" spans="1:4">
      <c r="A41" s="9" t="s">
        <v>1089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SUM(C11:C41)</f>
        <v>2192790.3656992735</v>
      </c>
      <c r="D42" s="67">
        <v>1</v>
      </c>
    </row>
    <row r="43" spans="1:4">
      <c r="A43" s="9" t="s">
        <v>1090</v>
      </c>
      <c r="B43" s="61" t="s">
        <v>43</v>
      </c>
      <c r="C43" s="66">
        <f>'יתרת התחייבות להשקעה'!B10</f>
        <v>147854.95133550442</v>
      </c>
      <c r="D43" s="67">
        <v>0</v>
      </c>
    </row>
    <row r="44" spans="1:4">
      <c r="B44" s="10" t="s">
        <v>198</v>
      </c>
    </row>
    <row r="45" spans="1:4">
      <c r="C45" s="88" t="s">
        <v>44</v>
      </c>
      <c r="D45" s="87" t="s">
        <v>45</v>
      </c>
    </row>
    <row r="46" spans="1:4">
      <c r="C46" s="12" t="s">
        <v>9</v>
      </c>
      <c r="D46" s="12" t="s">
        <v>10</v>
      </c>
    </row>
    <row r="47" spans="1:4">
      <c r="C47" t="s">
        <v>199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  <c r="B2" t="s">
        <v>193</v>
      </c>
    </row>
    <row r="3" spans="1:12">
      <c r="A3" s="2" t="s">
        <v>2</v>
      </c>
      <c r="B3" t="s">
        <v>194</v>
      </c>
    </row>
    <row r="4" spans="1:12">
      <c r="A4" s="2" t="s">
        <v>3</v>
      </c>
      <c r="B4" t="s">
        <v>195</v>
      </c>
    </row>
    <row r="5" spans="1:12">
      <c r="A5" s="63" t="s">
        <v>196</v>
      </c>
      <c r="B5" t="s">
        <v>197</v>
      </c>
    </row>
    <row r="6" spans="1:12" ht="26.25" customHeight="1">
      <c r="A6" s="89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2" s="16" customFormat="1">
      <c r="A7" s="91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f>I11</f>
        <v>197554.28193271701</v>
      </c>
      <c r="J10" s="65">
        <v>1</v>
      </c>
      <c r="K10" s="65">
        <v>8.9300000000000004E-2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f>I12+I17</f>
        <v>197554.28193271701</v>
      </c>
      <c r="J11" s="69">
        <v>1</v>
      </c>
      <c r="K11" s="69">
        <v>8.9300000000000004E-2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f>SUM(I13:I16)</f>
        <v>144138.37290000002</v>
      </c>
      <c r="J12" s="69">
        <v>0.72709999999999997</v>
      </c>
      <c r="K12" s="69">
        <v>6.4899999999999999E-2</v>
      </c>
    </row>
    <row r="13" spans="1:12">
      <c r="A13" t="s">
        <v>202</v>
      </c>
      <c r="B13" t="s">
        <v>203</v>
      </c>
      <c r="C13" t="s">
        <v>204</v>
      </c>
      <c r="D13" t="s">
        <v>1025</v>
      </c>
      <c r="E13" t="s">
        <v>205</v>
      </c>
      <c r="F13" t="s">
        <v>101</v>
      </c>
      <c r="G13" s="67">
        <v>0</v>
      </c>
      <c r="H13" s="67">
        <v>0</v>
      </c>
      <c r="I13" s="66">
        <v>2496.0662299999999</v>
      </c>
      <c r="J13" s="67">
        <v>1.2800000000000001E-2</v>
      </c>
      <c r="K13" s="67">
        <v>1.1000000000000001E-3</v>
      </c>
    </row>
    <row r="14" spans="1:12">
      <c r="A14" t="s">
        <v>206</v>
      </c>
      <c r="B14" t="s">
        <v>207</v>
      </c>
      <c r="C14" t="s">
        <v>208</v>
      </c>
      <c r="D14" t="s">
        <v>1025</v>
      </c>
      <c r="E14" t="s">
        <v>205</v>
      </c>
      <c r="F14" t="s">
        <v>101</v>
      </c>
      <c r="G14" s="67">
        <v>0</v>
      </c>
      <c r="H14" s="67">
        <v>0</v>
      </c>
      <c r="I14" s="66">
        <f>144913.08511-3198</f>
        <v>141715.08511000001</v>
      </c>
      <c r="J14" s="67">
        <v>0.71479999999999999</v>
      </c>
      <c r="K14" s="67">
        <v>6.3799999999999996E-2</v>
      </c>
    </row>
    <row r="15" spans="1:12">
      <c r="A15" t="s">
        <v>209</v>
      </c>
      <c r="B15" t="s">
        <v>207</v>
      </c>
      <c r="C15" t="s">
        <v>208</v>
      </c>
      <c r="D15" t="s">
        <v>1025</v>
      </c>
      <c r="E15" t="s">
        <v>205</v>
      </c>
      <c r="F15" t="s">
        <v>101</v>
      </c>
      <c r="G15" s="67">
        <v>0</v>
      </c>
      <c r="H15" s="67">
        <v>0</v>
      </c>
      <c r="I15" s="66">
        <v>21802.840779999999</v>
      </c>
      <c r="J15" s="67">
        <v>0.1114</v>
      </c>
      <c r="K15" s="67">
        <v>9.9000000000000008E-3</v>
      </c>
    </row>
    <row r="16" spans="1:12">
      <c r="A16" t="s">
        <v>210</v>
      </c>
      <c r="B16" t="s">
        <v>207</v>
      </c>
      <c r="C16" t="s">
        <v>208</v>
      </c>
      <c r="D16" t="s">
        <v>1025</v>
      </c>
      <c r="E16" t="s">
        <v>205</v>
      </c>
      <c r="F16" t="s">
        <v>101</v>
      </c>
      <c r="G16" s="67">
        <v>0</v>
      </c>
      <c r="H16" s="67">
        <v>0</v>
      </c>
      <c r="I16" s="66">
        <v>-21875.61922</v>
      </c>
      <c r="J16" s="67">
        <v>-0.11169999999999999</v>
      </c>
      <c r="K16" s="67">
        <v>-0.01</v>
      </c>
    </row>
    <row r="17" spans="1:11">
      <c r="A17" s="68" t="s">
        <v>211</v>
      </c>
      <c r="C17" s="14"/>
      <c r="H17" s="69">
        <v>0</v>
      </c>
      <c r="I17" s="70">
        <v>53415.909032716998</v>
      </c>
      <c r="J17" s="69">
        <v>0.27289999999999998</v>
      </c>
      <c r="K17" s="69">
        <v>2.4400000000000002E-2</v>
      </c>
    </row>
    <row r="18" spans="1:11">
      <c r="A18" t="s">
        <v>212</v>
      </c>
      <c r="B18" t="s">
        <v>213</v>
      </c>
      <c r="C18" t="s">
        <v>204</v>
      </c>
      <c r="D18" t="s">
        <v>1025</v>
      </c>
      <c r="E18" t="s">
        <v>205</v>
      </c>
      <c r="F18" t="s">
        <v>109</v>
      </c>
      <c r="G18" s="67">
        <v>0</v>
      </c>
      <c r="H18" s="67">
        <v>0</v>
      </c>
      <c r="I18" s="66">
        <v>0.31493390799999998</v>
      </c>
      <c r="J18" s="67">
        <v>0</v>
      </c>
      <c r="K18" s="67">
        <v>0</v>
      </c>
    </row>
    <row r="19" spans="1:11">
      <c r="A19" t="s">
        <v>214</v>
      </c>
      <c r="B19" t="s">
        <v>215</v>
      </c>
      <c r="C19" t="s">
        <v>208</v>
      </c>
      <c r="D19" t="s">
        <v>1025</v>
      </c>
      <c r="E19" t="s">
        <v>205</v>
      </c>
      <c r="F19" t="s">
        <v>109</v>
      </c>
      <c r="G19" s="67">
        <v>0</v>
      </c>
      <c r="H19" s="67">
        <v>0</v>
      </c>
      <c r="I19" s="66">
        <v>1.9959145119999999</v>
      </c>
      <c r="J19" s="67">
        <v>0</v>
      </c>
      <c r="K19" s="67">
        <v>0</v>
      </c>
    </row>
    <row r="20" spans="1:11">
      <c r="A20" t="s">
        <v>216</v>
      </c>
      <c r="B20" t="s">
        <v>217</v>
      </c>
      <c r="C20" t="s">
        <v>204</v>
      </c>
      <c r="D20" t="s">
        <v>1025</v>
      </c>
      <c r="E20" t="s">
        <v>205</v>
      </c>
      <c r="F20" t="s">
        <v>105</v>
      </c>
      <c r="G20" s="67">
        <v>0</v>
      </c>
      <c r="H20" s="67">
        <v>0</v>
      </c>
      <c r="I20" s="66">
        <v>2884.4578832000002</v>
      </c>
      <c r="J20" s="67">
        <v>1.47E-2</v>
      </c>
      <c r="K20" s="67">
        <v>1.2999999999999999E-3</v>
      </c>
    </row>
    <row r="21" spans="1:11">
      <c r="A21" t="s">
        <v>218</v>
      </c>
      <c r="B21" t="s">
        <v>219</v>
      </c>
      <c r="C21" t="s">
        <v>208</v>
      </c>
      <c r="D21" t="s">
        <v>1025</v>
      </c>
      <c r="E21" t="s">
        <v>205</v>
      </c>
      <c r="F21" t="s">
        <v>105</v>
      </c>
      <c r="G21" s="67">
        <v>0</v>
      </c>
      <c r="H21" s="67">
        <v>0</v>
      </c>
      <c r="I21" s="66">
        <v>50437.165660760002</v>
      </c>
      <c r="J21" s="67">
        <v>0.25769999999999998</v>
      </c>
      <c r="K21" s="67">
        <v>2.3E-2</v>
      </c>
    </row>
    <row r="22" spans="1:11">
      <c r="A22" t="s">
        <v>220</v>
      </c>
      <c r="B22" t="s">
        <v>221</v>
      </c>
      <c r="C22" t="s">
        <v>208</v>
      </c>
      <c r="D22" t="s">
        <v>1025</v>
      </c>
      <c r="E22" t="s">
        <v>205</v>
      </c>
      <c r="F22" t="s">
        <v>199</v>
      </c>
      <c r="G22" s="67">
        <v>0</v>
      </c>
      <c r="H22" s="67">
        <v>0</v>
      </c>
      <c r="I22" s="66">
        <v>2.9892908820000001</v>
      </c>
      <c r="J22" s="67">
        <v>0</v>
      </c>
      <c r="K22" s="67">
        <v>0</v>
      </c>
    </row>
    <row r="23" spans="1:11">
      <c r="A23" t="s">
        <v>222</v>
      </c>
      <c r="B23" t="s">
        <v>223</v>
      </c>
      <c r="C23" t="s">
        <v>208</v>
      </c>
      <c r="D23" t="s">
        <v>1025</v>
      </c>
      <c r="E23" t="s">
        <v>205</v>
      </c>
      <c r="F23" t="s">
        <v>112</v>
      </c>
      <c r="G23" s="67">
        <v>0</v>
      </c>
      <c r="H23" s="67">
        <v>0</v>
      </c>
      <c r="I23" s="66">
        <v>88.985349455000005</v>
      </c>
      <c r="J23" s="67">
        <v>5.0000000000000001E-4</v>
      </c>
      <c r="K23" s="67">
        <v>0</v>
      </c>
    </row>
    <row r="24" spans="1:11">
      <c r="A24" s="68" t="s">
        <v>224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s="14"/>
      <c r="D25" t="s">
        <v>225</v>
      </c>
      <c r="F25" t="s">
        <v>225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s="14"/>
      <c r="D27" t="s">
        <v>225</v>
      </c>
      <c r="F27" t="s">
        <v>225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227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s="14"/>
      <c r="D29" t="s">
        <v>225</v>
      </c>
      <c r="F29" t="s">
        <v>225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228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s="14"/>
      <c r="D31" t="s">
        <v>225</v>
      </c>
      <c r="F31" t="s">
        <v>225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230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s="68" t="s">
        <v>231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225</v>
      </c>
      <c r="B36" t="s">
        <v>225</v>
      </c>
      <c r="C36" s="14"/>
      <c r="D36" t="s">
        <v>225</v>
      </c>
      <c r="F36" t="s">
        <v>225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s="68" t="s">
        <v>229</v>
      </c>
      <c r="C37" s="14"/>
      <c r="H37" s="69">
        <v>0</v>
      </c>
      <c r="I37" s="70">
        <v>0</v>
      </c>
      <c r="J37" s="69">
        <v>0</v>
      </c>
      <c r="K37" s="69">
        <v>0</v>
      </c>
    </row>
    <row r="38" spans="1:11">
      <c r="A38" t="s">
        <v>225</v>
      </c>
      <c r="B38" t="s">
        <v>225</v>
      </c>
      <c r="C38" s="14"/>
      <c r="D38" t="s">
        <v>225</v>
      </c>
      <c r="F38" t="s">
        <v>225</v>
      </c>
      <c r="G38" s="67">
        <v>0</v>
      </c>
      <c r="H38" s="67">
        <v>0</v>
      </c>
      <c r="I38" s="66">
        <v>0</v>
      </c>
      <c r="J38" s="67">
        <v>0</v>
      </c>
      <c r="K38" s="67">
        <v>0</v>
      </c>
    </row>
    <row r="39" spans="1:11">
      <c r="A39" t="s">
        <v>232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  <c r="B2" t="s">
        <v>193</v>
      </c>
    </row>
    <row r="3" spans="1:52">
      <c r="A3" s="2" t="s">
        <v>2</v>
      </c>
      <c r="B3" t="s">
        <v>194</v>
      </c>
    </row>
    <row r="4" spans="1:52">
      <c r="A4" s="2" t="s">
        <v>3</v>
      </c>
      <c r="B4" t="s">
        <v>195</v>
      </c>
    </row>
    <row r="5" spans="1:52">
      <c r="A5" s="63" t="s">
        <v>196</v>
      </c>
      <c r="B5" t="s">
        <v>197</v>
      </c>
    </row>
    <row r="6" spans="1:52" ht="21.7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52" ht="27.75" customHeight="1">
      <c r="A7" s="97" t="s">
        <v>68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100" t="s">
        <v>191</v>
      </c>
      <c r="N8" s="41" t="s">
        <v>55</v>
      </c>
      <c r="O8" s="41" t="s">
        <v>188</v>
      </c>
      <c r="P8" s="41" t="s">
        <v>56</v>
      </c>
      <c r="Q8" s="101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6.83</v>
      </c>
      <c r="H11" s="7"/>
      <c r="I11" s="7"/>
      <c r="J11" s="65">
        <v>2.2000000000000001E-3</v>
      </c>
      <c r="K11" s="64">
        <v>408481230</v>
      </c>
      <c r="L11" s="7"/>
      <c r="M11" s="64">
        <v>0</v>
      </c>
      <c r="N11" s="64">
        <v>511439.4872186</v>
      </c>
      <c r="O11" s="7"/>
      <c r="P11" s="65">
        <v>1</v>
      </c>
      <c r="Q11" s="65">
        <v>0.2334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6.83</v>
      </c>
      <c r="J12" s="69">
        <v>2.2000000000000001E-3</v>
      </c>
      <c r="K12" s="70">
        <v>408481230</v>
      </c>
      <c r="M12" s="70">
        <v>0</v>
      </c>
      <c r="N12" s="70">
        <v>511439.4872186</v>
      </c>
      <c r="P12" s="69">
        <v>1</v>
      </c>
      <c r="Q12" s="69">
        <v>0.2334</v>
      </c>
    </row>
    <row r="13" spans="1:52">
      <c r="A13" s="68" t="s">
        <v>233</v>
      </c>
      <c r="B13" s="14"/>
      <c r="C13" s="14"/>
      <c r="G13" s="70">
        <v>4</v>
      </c>
      <c r="J13" s="69">
        <v>-3.5000000000000001E-3</v>
      </c>
      <c r="K13" s="70">
        <v>213162290</v>
      </c>
      <c r="M13" s="70">
        <v>0</v>
      </c>
      <c r="N13" s="70">
        <v>256706.90141749999</v>
      </c>
      <c r="P13" s="69">
        <v>0.50190000000000001</v>
      </c>
      <c r="Q13" s="69">
        <v>0.1171</v>
      </c>
    </row>
    <row r="14" spans="1:52">
      <c r="A14" s="68" t="s">
        <v>234</v>
      </c>
      <c r="B14" s="14"/>
      <c r="C14" s="14"/>
      <c r="G14" s="70">
        <v>4</v>
      </c>
      <c r="J14" s="69">
        <v>-3.5000000000000001E-3</v>
      </c>
      <c r="K14" s="70">
        <v>213162290</v>
      </c>
      <c r="M14" s="70">
        <v>0</v>
      </c>
      <c r="N14" s="70">
        <v>256706.90141749999</v>
      </c>
      <c r="P14" s="69">
        <v>0.50190000000000001</v>
      </c>
      <c r="Q14" s="69">
        <v>0.1171</v>
      </c>
    </row>
    <row r="15" spans="1:52">
      <c r="A15" t="s">
        <v>235</v>
      </c>
      <c r="B15" t="s">
        <v>236</v>
      </c>
      <c r="C15" t="s">
        <v>99</v>
      </c>
      <c r="D15" t="s">
        <v>237</v>
      </c>
      <c r="F15" t="s">
        <v>238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38882599</v>
      </c>
      <c r="L15" s="66">
        <v>140.97</v>
      </c>
      <c r="M15" s="66">
        <v>0</v>
      </c>
      <c r="N15" s="66">
        <v>54812.799810299999</v>
      </c>
      <c r="O15" s="67">
        <v>2.5000000000000001E-3</v>
      </c>
      <c r="P15" s="67">
        <v>0.1072</v>
      </c>
      <c r="Q15" s="67">
        <v>2.5000000000000001E-2</v>
      </c>
    </row>
    <row r="16" spans="1:52">
      <c r="A16" t="s">
        <v>239</v>
      </c>
      <c r="B16" t="s">
        <v>240</v>
      </c>
      <c r="C16" t="s">
        <v>99</v>
      </c>
      <c r="D16" t="s">
        <v>237</v>
      </c>
      <c r="F16" t="s">
        <v>241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26645335</v>
      </c>
      <c r="L16" s="66">
        <v>150.97999999999999</v>
      </c>
      <c r="M16" s="66">
        <v>0</v>
      </c>
      <c r="N16" s="66">
        <v>40229.126783</v>
      </c>
      <c r="O16" s="67">
        <v>2.3E-3</v>
      </c>
      <c r="P16" s="67">
        <v>7.8700000000000006E-2</v>
      </c>
      <c r="Q16" s="67">
        <v>1.84E-2</v>
      </c>
    </row>
    <row r="17" spans="1:17">
      <c r="A17" t="s">
        <v>242</v>
      </c>
      <c r="B17" t="s">
        <v>243</v>
      </c>
      <c r="C17" t="s">
        <v>99</v>
      </c>
      <c r="D17" t="s">
        <v>237</v>
      </c>
      <c r="F17" t="s">
        <v>238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54721497</v>
      </c>
      <c r="L17" s="66">
        <v>112.64</v>
      </c>
      <c r="M17" s="66">
        <v>0</v>
      </c>
      <c r="N17" s="66">
        <v>61638.294220800002</v>
      </c>
      <c r="O17" s="67">
        <v>3.3E-3</v>
      </c>
      <c r="P17" s="67">
        <v>0.1205</v>
      </c>
      <c r="Q17" s="67">
        <v>2.81E-2</v>
      </c>
    </row>
    <row r="18" spans="1:17">
      <c r="A18" t="s">
        <v>244</v>
      </c>
      <c r="B18" t="s">
        <v>245</v>
      </c>
      <c r="C18" t="s">
        <v>99</v>
      </c>
      <c r="D18" t="s">
        <v>237</v>
      </c>
      <c r="F18" t="s">
        <v>246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6381870</v>
      </c>
      <c r="L18" s="66">
        <v>110.28</v>
      </c>
      <c r="M18" s="66">
        <v>0</v>
      </c>
      <c r="N18" s="66">
        <v>7037.9262360000002</v>
      </c>
      <c r="O18" s="67">
        <v>4.0000000000000002E-4</v>
      </c>
      <c r="P18" s="67">
        <v>1.38E-2</v>
      </c>
      <c r="Q18" s="67">
        <v>3.2000000000000002E-3</v>
      </c>
    </row>
    <row r="19" spans="1:17">
      <c r="A19" t="s">
        <v>247</v>
      </c>
      <c r="B19" t="s">
        <v>248</v>
      </c>
      <c r="C19" t="s">
        <v>99</v>
      </c>
      <c r="D19" t="s">
        <v>237</v>
      </c>
      <c r="F19" t="s">
        <v>249</v>
      </c>
      <c r="G19" s="66">
        <v>5.23</v>
      </c>
      <c r="H19" t="s">
        <v>101</v>
      </c>
      <c r="I19" s="67">
        <v>7.4999999999999997E-3</v>
      </c>
      <c r="J19" s="67">
        <v>-6.1000000000000004E-3</v>
      </c>
      <c r="K19" s="66">
        <v>20179057</v>
      </c>
      <c r="L19" s="66">
        <v>108.32</v>
      </c>
      <c r="M19" s="66">
        <v>0</v>
      </c>
      <c r="N19" s="66">
        <v>21857.954542399999</v>
      </c>
      <c r="O19" s="67">
        <v>1.1999999999999999E-3</v>
      </c>
      <c r="P19" s="67">
        <v>4.2700000000000002E-2</v>
      </c>
      <c r="Q19" s="67">
        <v>0.01</v>
      </c>
    </row>
    <row r="20" spans="1:17">
      <c r="A20" t="s">
        <v>250</v>
      </c>
      <c r="B20" t="s">
        <v>251</v>
      </c>
      <c r="C20" t="s">
        <v>99</v>
      </c>
      <c r="D20" t="s">
        <v>237</v>
      </c>
      <c r="F20" t="s">
        <v>252</v>
      </c>
      <c r="G20" s="66">
        <v>22.48</v>
      </c>
      <c r="H20" t="s">
        <v>101</v>
      </c>
      <c r="I20" s="67">
        <v>0.01</v>
      </c>
      <c r="J20" s="67">
        <v>1.5E-3</v>
      </c>
      <c r="K20" s="66">
        <v>19388234</v>
      </c>
      <c r="L20" s="66">
        <v>121.79</v>
      </c>
      <c r="M20" s="66">
        <v>0</v>
      </c>
      <c r="N20" s="66">
        <v>23612.930188599999</v>
      </c>
      <c r="O20" s="67">
        <v>1.1999999999999999E-3</v>
      </c>
      <c r="P20" s="67">
        <v>4.6199999999999998E-2</v>
      </c>
      <c r="Q20" s="67">
        <v>1.0800000000000001E-2</v>
      </c>
    </row>
    <row r="21" spans="1:17">
      <c r="A21" t="s">
        <v>253</v>
      </c>
      <c r="B21" t="s">
        <v>254</v>
      </c>
      <c r="C21" t="s">
        <v>99</v>
      </c>
      <c r="D21" t="s">
        <v>237</v>
      </c>
      <c r="F21" t="s">
        <v>255</v>
      </c>
      <c r="G21" s="66">
        <v>0.33</v>
      </c>
      <c r="H21" t="s">
        <v>101</v>
      </c>
      <c r="I21" s="67">
        <v>1E-3</v>
      </c>
      <c r="J21" s="67">
        <v>-8.3000000000000001E-3</v>
      </c>
      <c r="K21" s="66">
        <v>46963698</v>
      </c>
      <c r="L21" s="66">
        <v>101.18</v>
      </c>
      <c r="M21" s="66">
        <v>0</v>
      </c>
      <c r="N21" s="66">
        <v>47517.869636399999</v>
      </c>
      <c r="O21" s="67">
        <v>3.8999999999999998E-3</v>
      </c>
      <c r="P21" s="67">
        <v>9.2899999999999996E-2</v>
      </c>
      <c r="Q21" s="67">
        <v>2.1700000000000001E-2</v>
      </c>
    </row>
    <row r="22" spans="1:17">
      <c r="A22" s="68" t="s">
        <v>256</v>
      </c>
      <c r="B22" s="14"/>
      <c r="C22" s="14"/>
      <c r="G22" s="70">
        <v>9.68</v>
      </c>
      <c r="J22" s="69">
        <v>7.9000000000000008E-3</v>
      </c>
      <c r="K22" s="70">
        <v>195318940</v>
      </c>
      <c r="M22" s="70">
        <v>0</v>
      </c>
      <c r="N22" s="70">
        <v>254732.58580110001</v>
      </c>
      <c r="P22" s="69">
        <v>0.49809999999999999</v>
      </c>
      <c r="Q22" s="69">
        <v>0.1162</v>
      </c>
    </row>
    <row r="23" spans="1:17">
      <c r="A23" s="68" t="s">
        <v>257</v>
      </c>
      <c r="B23" s="14"/>
      <c r="C23" s="14"/>
      <c r="G23" s="70">
        <v>0.24</v>
      </c>
      <c r="J23" s="69">
        <v>2.0999999999999999E-3</v>
      </c>
      <c r="K23" s="70">
        <v>33705615</v>
      </c>
      <c r="M23" s="70">
        <v>0</v>
      </c>
      <c r="N23" s="70">
        <v>33704.074139299999</v>
      </c>
      <c r="P23" s="69">
        <v>6.59E-2</v>
      </c>
      <c r="Q23" s="69">
        <v>1.54E-2</v>
      </c>
    </row>
    <row r="24" spans="1:17">
      <c r="A24" t="s">
        <v>258</v>
      </c>
      <c r="B24" t="s">
        <v>259</v>
      </c>
      <c r="C24" t="s">
        <v>99</v>
      </c>
      <c r="D24" t="s">
        <v>237</v>
      </c>
      <c r="F24" t="s">
        <v>260</v>
      </c>
      <c r="G24" s="66">
        <v>0.42</v>
      </c>
      <c r="H24" t="s">
        <v>101</v>
      </c>
      <c r="I24" s="67">
        <v>0</v>
      </c>
      <c r="J24" s="67">
        <v>0</v>
      </c>
      <c r="K24" s="66">
        <v>18297008</v>
      </c>
      <c r="L24" s="66">
        <v>100</v>
      </c>
      <c r="M24" s="66">
        <v>0</v>
      </c>
      <c r="N24" s="66">
        <v>18297.008000000002</v>
      </c>
      <c r="O24" s="67">
        <v>2E-3</v>
      </c>
      <c r="P24" s="67">
        <v>3.5799999999999998E-2</v>
      </c>
      <c r="Q24" s="67">
        <v>8.3000000000000001E-3</v>
      </c>
    </row>
    <row r="25" spans="1:17">
      <c r="A25" t="s">
        <v>261</v>
      </c>
      <c r="B25" t="s">
        <v>262</v>
      </c>
      <c r="C25" t="s">
        <v>99</v>
      </c>
      <c r="D25" t="s">
        <v>237</v>
      </c>
      <c r="F25" t="s">
        <v>263</v>
      </c>
      <c r="G25" s="66">
        <v>0.02</v>
      </c>
      <c r="H25" t="s">
        <v>101</v>
      </c>
      <c r="I25" s="67">
        <v>0</v>
      </c>
      <c r="J25" s="67">
        <v>4.5999999999999999E-3</v>
      </c>
      <c r="K25" s="66">
        <v>15408607</v>
      </c>
      <c r="L25" s="66">
        <v>99.99</v>
      </c>
      <c r="M25" s="66">
        <v>0</v>
      </c>
      <c r="N25" s="66">
        <v>15407.066139299999</v>
      </c>
      <c r="O25" s="67">
        <v>1.6999999999999999E-3</v>
      </c>
      <c r="P25" s="67">
        <v>3.0099999999999998E-2</v>
      </c>
      <c r="Q25" s="67">
        <v>7.0000000000000001E-3</v>
      </c>
    </row>
    <row r="26" spans="1:17">
      <c r="A26" s="68" t="s">
        <v>264</v>
      </c>
      <c r="B26" s="14"/>
      <c r="C26" s="14"/>
      <c r="G26" s="70">
        <v>11.23</v>
      </c>
      <c r="J26" s="69">
        <v>8.8000000000000005E-3</v>
      </c>
      <c r="K26" s="70">
        <v>157136369</v>
      </c>
      <c r="M26" s="70">
        <v>0</v>
      </c>
      <c r="N26" s="70">
        <v>216595.42983060001</v>
      </c>
      <c r="P26" s="69">
        <v>0.42349999999999999</v>
      </c>
      <c r="Q26" s="69">
        <v>9.8799999999999999E-2</v>
      </c>
    </row>
    <row r="27" spans="1:17">
      <c r="A27" t="s">
        <v>265</v>
      </c>
      <c r="B27" t="s">
        <v>266</v>
      </c>
      <c r="C27" t="s">
        <v>99</v>
      </c>
      <c r="D27" t="s">
        <v>237</v>
      </c>
      <c r="F27" t="s">
        <v>267</v>
      </c>
      <c r="G27" s="66">
        <v>6.38</v>
      </c>
      <c r="H27" t="s">
        <v>101</v>
      </c>
      <c r="I27" s="67">
        <v>0.02</v>
      </c>
      <c r="J27" s="67">
        <v>4.1000000000000003E-3</v>
      </c>
      <c r="K27" s="66">
        <v>7988672</v>
      </c>
      <c r="L27" s="66">
        <v>111.03</v>
      </c>
      <c r="M27" s="66">
        <v>0</v>
      </c>
      <c r="N27" s="66">
        <v>8869.8225215999992</v>
      </c>
      <c r="O27" s="67">
        <v>4.0000000000000002E-4</v>
      </c>
      <c r="P27" s="67">
        <v>1.7299999999999999E-2</v>
      </c>
      <c r="Q27" s="67">
        <v>4.0000000000000001E-3</v>
      </c>
    </row>
    <row r="28" spans="1:17">
      <c r="A28" t="s">
        <v>268</v>
      </c>
      <c r="B28" t="s">
        <v>269</v>
      </c>
      <c r="C28" t="s">
        <v>99</v>
      </c>
      <c r="D28" t="s">
        <v>237</v>
      </c>
      <c r="F28" t="s">
        <v>267</v>
      </c>
      <c r="G28" s="66">
        <v>19.03</v>
      </c>
      <c r="H28" t="s">
        <v>101</v>
      </c>
      <c r="I28" s="67">
        <v>3.7499999999999999E-2</v>
      </c>
      <c r="J28" s="67">
        <v>1.55E-2</v>
      </c>
      <c r="K28" s="66">
        <v>40153726</v>
      </c>
      <c r="L28" s="66">
        <v>148.69999999999999</v>
      </c>
      <c r="M28" s="66">
        <v>0</v>
      </c>
      <c r="N28" s="66">
        <v>59708.590561999998</v>
      </c>
      <c r="O28" s="67">
        <v>2.3999999999999998E-3</v>
      </c>
      <c r="P28" s="67">
        <v>0.1167</v>
      </c>
      <c r="Q28" s="67">
        <v>2.7199999999999998E-2</v>
      </c>
    </row>
    <row r="29" spans="1:17">
      <c r="A29" t="s">
        <v>270</v>
      </c>
      <c r="B29" t="s">
        <v>271</v>
      </c>
      <c r="C29" t="s">
        <v>99</v>
      </c>
      <c r="D29" t="s">
        <v>237</v>
      </c>
      <c r="F29" t="s">
        <v>272</v>
      </c>
      <c r="G29" s="66">
        <v>15.11</v>
      </c>
      <c r="H29" t="s">
        <v>101</v>
      </c>
      <c r="I29" s="67">
        <v>1.4999999999999999E-2</v>
      </c>
      <c r="J29" s="67">
        <v>1.18E-2</v>
      </c>
      <c r="K29" s="66">
        <v>2106822</v>
      </c>
      <c r="L29" s="66">
        <v>105</v>
      </c>
      <c r="M29" s="66">
        <v>0</v>
      </c>
      <c r="N29" s="66">
        <v>2212.1631000000002</v>
      </c>
      <c r="O29" s="67">
        <v>6.9999999999999999E-4</v>
      </c>
      <c r="P29" s="67">
        <v>4.3E-3</v>
      </c>
      <c r="Q29" s="67">
        <v>1E-3</v>
      </c>
    </row>
    <row r="30" spans="1:17">
      <c r="A30" t="s">
        <v>273</v>
      </c>
      <c r="B30" t="s">
        <v>274</v>
      </c>
      <c r="C30" t="s">
        <v>99</v>
      </c>
      <c r="D30" t="s">
        <v>237</v>
      </c>
      <c r="F30" t="s">
        <v>275</v>
      </c>
      <c r="G30" s="66">
        <v>7.56</v>
      </c>
      <c r="H30" t="s">
        <v>101</v>
      </c>
      <c r="I30" s="67">
        <v>2.2499999999999999E-2</v>
      </c>
      <c r="J30" s="67">
        <v>5.1999999999999998E-3</v>
      </c>
      <c r="K30" s="66">
        <v>45734926</v>
      </c>
      <c r="L30" s="66">
        <v>115.58</v>
      </c>
      <c r="M30" s="66">
        <v>0</v>
      </c>
      <c r="N30" s="66">
        <v>52860.427470800001</v>
      </c>
      <c r="O30" s="67">
        <v>2.7000000000000001E-3</v>
      </c>
      <c r="P30" s="67">
        <v>0.10340000000000001</v>
      </c>
      <c r="Q30" s="67">
        <v>2.41E-2</v>
      </c>
    </row>
    <row r="31" spans="1:17">
      <c r="A31" t="s">
        <v>276</v>
      </c>
      <c r="B31" t="s">
        <v>277</v>
      </c>
      <c r="C31" t="s">
        <v>99</v>
      </c>
      <c r="D31" t="s">
        <v>237</v>
      </c>
      <c r="F31" t="s">
        <v>278</v>
      </c>
      <c r="G31" s="66">
        <v>5.41</v>
      </c>
      <c r="H31" t="s">
        <v>101</v>
      </c>
      <c r="I31" s="67">
        <v>6.25E-2</v>
      </c>
      <c r="J31" s="67">
        <v>3.8E-3</v>
      </c>
      <c r="K31" s="66">
        <v>43962018</v>
      </c>
      <c r="L31" s="66">
        <v>140.84</v>
      </c>
      <c r="M31" s="66">
        <v>0</v>
      </c>
      <c r="N31" s="66">
        <v>61916.106151200001</v>
      </c>
      <c r="O31" s="67">
        <v>2.7000000000000001E-3</v>
      </c>
      <c r="P31" s="67">
        <v>0.1211</v>
      </c>
      <c r="Q31" s="67">
        <v>2.8299999999999999E-2</v>
      </c>
    </row>
    <row r="32" spans="1:17">
      <c r="A32" t="s">
        <v>279</v>
      </c>
      <c r="B32" t="s">
        <v>280</v>
      </c>
      <c r="C32" t="s">
        <v>99</v>
      </c>
      <c r="D32" t="s">
        <v>237</v>
      </c>
      <c r="F32" t="s">
        <v>281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17190205</v>
      </c>
      <c r="L32" s="66">
        <v>180.5</v>
      </c>
      <c r="M32" s="66">
        <v>0</v>
      </c>
      <c r="N32" s="66">
        <v>31028.320025000001</v>
      </c>
      <c r="O32" s="67">
        <v>8.9999999999999998E-4</v>
      </c>
      <c r="P32" s="67">
        <v>6.0699999999999997E-2</v>
      </c>
      <c r="Q32" s="67">
        <v>1.4200000000000001E-2</v>
      </c>
    </row>
    <row r="33" spans="1:17">
      <c r="A33" s="68" t="s">
        <v>282</v>
      </c>
      <c r="B33" s="14"/>
      <c r="C33" s="14"/>
      <c r="G33" s="70">
        <v>5.88</v>
      </c>
      <c r="J33" s="69">
        <v>5.4000000000000003E-3</v>
      </c>
      <c r="K33" s="70">
        <v>4476956</v>
      </c>
      <c r="M33" s="70">
        <v>0</v>
      </c>
      <c r="N33" s="70">
        <v>4433.0818312000001</v>
      </c>
      <c r="P33" s="69">
        <v>8.6999999999999994E-3</v>
      </c>
      <c r="Q33" s="69">
        <v>2E-3</v>
      </c>
    </row>
    <row r="34" spans="1:17">
      <c r="A34" t="s">
        <v>283</v>
      </c>
      <c r="B34" t="s">
        <v>284</v>
      </c>
      <c r="C34" t="s">
        <v>99</v>
      </c>
      <c r="D34" t="s">
        <v>237</v>
      </c>
      <c r="F34" t="s">
        <v>285</v>
      </c>
      <c r="G34" s="66">
        <v>5.88</v>
      </c>
      <c r="H34" t="s">
        <v>101</v>
      </c>
      <c r="I34" s="67">
        <v>2.9999999999999997E-4</v>
      </c>
      <c r="J34" s="67">
        <v>5.4000000000000003E-3</v>
      </c>
      <c r="K34" s="66">
        <v>4476956</v>
      </c>
      <c r="L34" s="66">
        <v>99.02</v>
      </c>
      <c r="M34" s="66">
        <v>0</v>
      </c>
      <c r="N34" s="66">
        <v>4433.0818312000001</v>
      </c>
      <c r="O34" s="67">
        <v>2.0000000000000001E-4</v>
      </c>
      <c r="P34" s="67">
        <v>8.6999999999999994E-3</v>
      </c>
      <c r="Q34" s="67">
        <v>2E-3</v>
      </c>
    </row>
    <row r="35" spans="1:17">
      <c r="A35" s="68" t="s">
        <v>286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225</v>
      </c>
      <c r="B36" t="s">
        <v>225</v>
      </c>
      <c r="C36" s="14"/>
      <c r="D36" t="s">
        <v>225</v>
      </c>
      <c r="G36" s="66">
        <v>0</v>
      </c>
      <c r="H36" t="s">
        <v>225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230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287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225</v>
      </c>
      <c r="B39" t="s">
        <v>225</v>
      </c>
      <c r="C39" s="14"/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288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225</v>
      </c>
      <c r="B41" t="s">
        <v>225</v>
      </c>
      <c r="C41" s="14"/>
      <c r="D41" t="s">
        <v>225</v>
      </c>
      <c r="G41" s="66">
        <v>0</v>
      </c>
      <c r="H41" t="s">
        <v>225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92" t="s">
        <v>289</v>
      </c>
      <c r="B42" s="14"/>
      <c r="C42" s="14"/>
    </row>
    <row r="43" spans="1:17">
      <c r="A43" s="92" t="s">
        <v>290</v>
      </c>
      <c r="B43" s="14"/>
      <c r="C43" s="14"/>
    </row>
    <row r="44" spans="1:17">
      <c r="A44" s="92" t="s">
        <v>291</v>
      </c>
      <c r="B44" s="14"/>
      <c r="C44" s="14"/>
    </row>
    <row r="45" spans="1:17">
      <c r="A45" s="92" t="s">
        <v>292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  <c r="B2" t="s">
        <v>193</v>
      </c>
    </row>
    <row r="3" spans="1:67">
      <c r="A3" s="2" t="s">
        <v>2</v>
      </c>
      <c r="B3" t="s">
        <v>194</v>
      </c>
    </row>
    <row r="4" spans="1:67">
      <c r="A4" s="2" t="s">
        <v>3</v>
      </c>
      <c r="B4" t="s">
        <v>195</v>
      </c>
    </row>
    <row r="5" spans="1:67">
      <c r="A5" s="63" t="s">
        <v>196</v>
      </c>
      <c r="B5" t="s">
        <v>197</v>
      </c>
    </row>
    <row r="6" spans="1:67" ht="26.25" customHeight="1">
      <c r="A6" s="93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O6" s="16"/>
    </row>
    <row r="7" spans="1:67" ht="26.25" customHeight="1">
      <c r="A7" s="93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J7" s="16"/>
      <c r="BO7" s="16"/>
    </row>
    <row r="8" spans="1:67" s="16" customFormat="1" ht="20.25">
      <c r="A8" s="104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100" t="s">
        <v>191</v>
      </c>
      <c r="Q8" s="43" t="s">
        <v>55</v>
      </c>
      <c r="R8" s="43" t="s">
        <v>72</v>
      </c>
      <c r="S8" s="43" t="s">
        <v>56</v>
      </c>
      <c r="T8" s="105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293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225</v>
      </c>
      <c r="B16" t="s">
        <v>225</v>
      </c>
      <c r="C16" s="14"/>
      <c r="D16" s="14"/>
      <c r="E16" s="14"/>
      <c r="F16" t="s">
        <v>225</v>
      </c>
      <c r="G16" t="s">
        <v>225</v>
      </c>
      <c r="J16" s="66">
        <v>0</v>
      </c>
      <c r="K16" t="s">
        <v>225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294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295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296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2" t="s">
        <v>232</v>
      </c>
      <c r="B24" s="14"/>
      <c r="C24" s="14"/>
      <c r="D24" s="14"/>
      <c r="E24" s="14"/>
      <c r="F24" s="14"/>
    </row>
    <row r="25" spans="1:20">
      <c r="A25" s="92" t="s">
        <v>289</v>
      </c>
      <c r="B25" s="14"/>
      <c r="C25" s="14"/>
      <c r="D25" s="14"/>
      <c r="E25" s="14"/>
      <c r="F25" s="14"/>
    </row>
    <row r="26" spans="1:20">
      <c r="A26" s="92" t="s">
        <v>290</v>
      </c>
      <c r="B26" s="14"/>
      <c r="C26" s="14"/>
      <c r="D26" s="14"/>
      <c r="E26" s="14"/>
      <c r="F26" s="14"/>
    </row>
    <row r="27" spans="1:20">
      <c r="A27" s="92" t="s">
        <v>291</v>
      </c>
      <c r="B27" s="14"/>
      <c r="C27" s="14"/>
      <c r="D27" s="14"/>
      <c r="E27" s="14"/>
      <c r="F27" s="14"/>
    </row>
    <row r="28" spans="1:20">
      <c r="A28" s="92" t="s">
        <v>292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  <c r="B2" t="s">
        <v>193</v>
      </c>
    </row>
    <row r="3" spans="1:65">
      <c r="A3" s="2" t="s">
        <v>2</v>
      </c>
      <c r="B3" t="s">
        <v>194</v>
      </c>
    </row>
    <row r="4" spans="1:65">
      <c r="A4" s="2" t="s">
        <v>3</v>
      </c>
      <c r="B4" t="s">
        <v>195</v>
      </c>
    </row>
    <row r="5" spans="1:65">
      <c r="A5" s="63" t="s">
        <v>196</v>
      </c>
      <c r="B5" t="s">
        <v>197</v>
      </c>
    </row>
    <row r="6" spans="1:65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</row>
    <row r="7" spans="1:65" ht="26.25" customHeight="1">
      <c r="A7" s="106" t="s">
        <v>88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100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4.38</v>
      </c>
      <c r="K11" s="7"/>
      <c r="L11" s="7"/>
      <c r="M11" s="65">
        <v>-1.38E-2</v>
      </c>
      <c r="N11" s="64">
        <v>162633225.69999999</v>
      </c>
      <c r="O11" s="28"/>
      <c r="P11" s="64">
        <v>1906.6393849999999</v>
      </c>
      <c r="Q11" s="64">
        <v>194875.74662709239</v>
      </c>
      <c r="R11" s="7"/>
      <c r="S11" s="65">
        <v>1</v>
      </c>
      <c r="T11" s="65">
        <v>8.8900000000000007E-2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4.33</v>
      </c>
      <c r="M12" s="69">
        <v>-2.23E-2</v>
      </c>
      <c r="N12" s="70">
        <v>156295225.69999999</v>
      </c>
      <c r="P12" s="70">
        <v>1800.98704</v>
      </c>
      <c r="Q12" s="70">
        <v>171348.65919918101</v>
      </c>
      <c r="S12" s="69">
        <v>0.87929999999999997</v>
      </c>
      <c r="T12" s="69">
        <v>7.8200000000000006E-2</v>
      </c>
      <c r="X12"/>
    </row>
    <row r="13" spans="1:65">
      <c r="A13" s="68" t="s">
        <v>293</v>
      </c>
      <c r="B13" s="14"/>
      <c r="C13" s="14"/>
      <c r="D13" s="14"/>
      <c r="E13" s="14"/>
      <c r="J13" s="70">
        <v>4.4400000000000004</v>
      </c>
      <c r="M13" s="69">
        <v>-9.11E-2</v>
      </c>
      <c r="N13" s="70">
        <v>61763027.369999997</v>
      </c>
      <c r="P13" s="70">
        <v>911.88406999999995</v>
      </c>
      <c r="Q13" s="70">
        <v>75496.657856755002</v>
      </c>
      <c r="S13" s="69">
        <v>0.38740000000000002</v>
      </c>
      <c r="T13" s="69">
        <v>3.44E-2</v>
      </c>
    </row>
    <row r="14" spans="1:65">
      <c r="A14" t="s">
        <v>297</v>
      </c>
      <c r="B14" s="73">
        <v>1135177</v>
      </c>
      <c r="C14" t="s">
        <v>99</v>
      </c>
      <c r="D14" t="s">
        <v>122</v>
      </c>
      <c r="E14" t="s">
        <v>298</v>
      </c>
      <c r="F14" t="s">
        <v>299</v>
      </c>
      <c r="G14" t="s">
        <v>1025</v>
      </c>
      <c r="H14" t="s">
        <v>205</v>
      </c>
      <c r="I14" t="s">
        <v>300</v>
      </c>
      <c r="J14" s="66">
        <v>0.75</v>
      </c>
      <c r="K14" t="s">
        <v>101</v>
      </c>
      <c r="L14" s="67">
        <v>8.0000000000000002E-3</v>
      </c>
      <c r="M14" s="67">
        <v>6.1999999999999998E-3</v>
      </c>
      <c r="N14" s="66">
        <v>3794161.26</v>
      </c>
      <c r="O14" s="66">
        <v>101.85</v>
      </c>
      <c r="P14" s="66">
        <v>0</v>
      </c>
      <c r="Q14" s="66">
        <v>3864.3532433099999</v>
      </c>
      <c r="R14" s="67">
        <v>1.77E-2</v>
      </c>
      <c r="S14" s="67">
        <v>1.9800000000000002E-2</v>
      </c>
      <c r="T14" s="67">
        <v>1.8E-3</v>
      </c>
    </row>
    <row r="15" spans="1:65">
      <c r="A15" t="s">
        <v>301</v>
      </c>
      <c r="B15" s="73">
        <v>1158476</v>
      </c>
      <c r="C15" t="s">
        <v>99</v>
      </c>
      <c r="D15" t="s">
        <v>122</v>
      </c>
      <c r="E15" t="s">
        <v>302</v>
      </c>
      <c r="F15" t="s">
        <v>126</v>
      </c>
      <c r="G15" t="s">
        <v>1025</v>
      </c>
      <c r="H15" t="s">
        <v>205</v>
      </c>
      <c r="I15" t="s">
        <v>303</v>
      </c>
      <c r="J15" s="66">
        <v>15.4</v>
      </c>
      <c r="K15" t="s">
        <v>101</v>
      </c>
      <c r="L15" s="67">
        <v>2.07E-2</v>
      </c>
      <c r="M15" s="67">
        <v>7.4000000000000003E-3</v>
      </c>
      <c r="N15" s="66">
        <v>5379875</v>
      </c>
      <c r="O15" s="66">
        <v>119.75</v>
      </c>
      <c r="P15" s="66">
        <v>0</v>
      </c>
      <c r="Q15" s="66">
        <v>6442.4003124999999</v>
      </c>
      <c r="R15" s="67">
        <v>3.5999999999999999E-3</v>
      </c>
      <c r="S15" s="67">
        <v>3.3099999999999997E-2</v>
      </c>
      <c r="T15" s="67">
        <v>2.8999999999999998E-3</v>
      </c>
    </row>
    <row r="16" spans="1:65">
      <c r="A16" t="s">
        <v>304</v>
      </c>
      <c r="B16" s="73">
        <v>1940535</v>
      </c>
      <c r="C16" t="s">
        <v>99</v>
      </c>
      <c r="D16" t="s">
        <v>122</v>
      </c>
      <c r="E16" t="s">
        <v>305</v>
      </c>
      <c r="F16" t="s">
        <v>299</v>
      </c>
      <c r="G16" t="s">
        <v>1025</v>
      </c>
      <c r="H16" t="s">
        <v>205</v>
      </c>
      <c r="I16" t="s">
        <v>306</v>
      </c>
      <c r="J16" s="66">
        <v>2</v>
      </c>
      <c r="K16" t="s">
        <v>101</v>
      </c>
      <c r="L16" s="67">
        <v>0.05</v>
      </c>
      <c r="M16" s="67">
        <v>8.0000000000000002E-3</v>
      </c>
      <c r="N16" s="66">
        <v>5210020</v>
      </c>
      <c r="O16" s="66">
        <v>114.21</v>
      </c>
      <c r="P16" s="66">
        <v>0</v>
      </c>
      <c r="Q16" s="66">
        <v>5950.3638419999997</v>
      </c>
      <c r="R16" s="67">
        <v>1.6999999999999999E-3</v>
      </c>
      <c r="S16" s="67">
        <v>3.0499999999999999E-2</v>
      </c>
      <c r="T16" s="67">
        <v>2.7000000000000001E-3</v>
      </c>
    </row>
    <row r="17" spans="1:20">
      <c r="A17" t="s">
        <v>307</v>
      </c>
      <c r="B17" s="73">
        <v>1156603</v>
      </c>
      <c r="C17" t="s">
        <v>99</v>
      </c>
      <c r="D17" t="s">
        <v>122</v>
      </c>
      <c r="E17" t="s">
        <v>308</v>
      </c>
      <c r="F17" t="s">
        <v>1056</v>
      </c>
      <c r="G17" t="s">
        <v>1026</v>
      </c>
      <c r="H17" t="s">
        <v>205</v>
      </c>
      <c r="I17" t="s">
        <v>309</v>
      </c>
      <c r="J17" s="66">
        <v>5.79</v>
      </c>
      <c r="K17" t="s">
        <v>101</v>
      </c>
      <c r="L17" s="67">
        <v>1.77E-2</v>
      </c>
      <c r="M17" s="67">
        <v>1.14E-2</v>
      </c>
      <c r="N17" s="66">
        <v>2630140</v>
      </c>
      <c r="O17" s="66">
        <v>103.6</v>
      </c>
      <c r="P17" s="66">
        <v>0</v>
      </c>
      <c r="Q17" s="66">
        <v>2724.8250400000002</v>
      </c>
      <c r="R17" s="67">
        <v>8.0000000000000004E-4</v>
      </c>
      <c r="S17" s="67">
        <v>1.4E-2</v>
      </c>
      <c r="T17" s="67">
        <v>1.1999999999999999E-3</v>
      </c>
    </row>
    <row r="18" spans="1:20">
      <c r="A18" t="s">
        <v>310</v>
      </c>
      <c r="B18" s="73">
        <v>1156611</v>
      </c>
      <c r="C18" t="s">
        <v>99</v>
      </c>
      <c r="D18" t="s">
        <v>122</v>
      </c>
      <c r="E18" t="s">
        <v>308</v>
      </c>
      <c r="F18" t="s">
        <v>1056</v>
      </c>
      <c r="G18" t="s">
        <v>1026</v>
      </c>
      <c r="H18" t="s">
        <v>205</v>
      </c>
      <c r="I18" t="s">
        <v>311</v>
      </c>
      <c r="J18" s="66">
        <v>9.14</v>
      </c>
      <c r="K18" t="s">
        <v>101</v>
      </c>
      <c r="L18" s="67">
        <v>2.4799999999999999E-2</v>
      </c>
      <c r="M18" s="67">
        <v>1.44E-2</v>
      </c>
      <c r="N18" s="66">
        <v>66082</v>
      </c>
      <c r="O18" s="66">
        <v>109.75</v>
      </c>
      <c r="P18" s="66">
        <v>0</v>
      </c>
      <c r="Q18" s="66">
        <v>72.524995000000004</v>
      </c>
      <c r="R18" s="67">
        <v>0</v>
      </c>
      <c r="S18" s="67">
        <v>4.0000000000000002E-4</v>
      </c>
      <c r="T18" s="67">
        <v>0</v>
      </c>
    </row>
    <row r="19" spans="1:20">
      <c r="A19" t="s">
        <v>312</v>
      </c>
      <c r="B19" s="73">
        <v>1940402</v>
      </c>
      <c r="C19" t="s">
        <v>99</v>
      </c>
      <c r="D19" t="s">
        <v>122</v>
      </c>
      <c r="E19" t="s">
        <v>305</v>
      </c>
      <c r="F19" t="s">
        <v>299</v>
      </c>
      <c r="G19" t="s">
        <v>1026</v>
      </c>
      <c r="H19" t="s">
        <v>205</v>
      </c>
      <c r="I19" t="s">
        <v>313</v>
      </c>
      <c r="J19" s="66">
        <v>0.74</v>
      </c>
      <c r="K19" t="s">
        <v>101</v>
      </c>
      <c r="L19" s="67">
        <v>4.1000000000000002E-2</v>
      </c>
      <c r="M19" s="67">
        <v>1.7600000000000001E-2</v>
      </c>
      <c r="N19" s="66">
        <v>3575380.8</v>
      </c>
      <c r="O19" s="66">
        <v>124.56</v>
      </c>
      <c r="P19" s="66">
        <v>0</v>
      </c>
      <c r="Q19" s="66">
        <v>4453.4943244799997</v>
      </c>
      <c r="R19" s="67">
        <v>4.5999999999999999E-3</v>
      </c>
      <c r="S19" s="67">
        <v>2.29E-2</v>
      </c>
      <c r="T19" s="67">
        <v>2E-3</v>
      </c>
    </row>
    <row r="20" spans="1:20">
      <c r="A20" t="s">
        <v>314</v>
      </c>
      <c r="B20" s="73">
        <v>1117357</v>
      </c>
      <c r="C20" t="s">
        <v>99</v>
      </c>
      <c r="D20" t="s">
        <v>122</v>
      </c>
      <c r="E20" t="s">
        <v>315</v>
      </c>
      <c r="F20" t="s">
        <v>1056</v>
      </c>
      <c r="G20" t="s">
        <v>1027</v>
      </c>
      <c r="H20" t="s">
        <v>205</v>
      </c>
      <c r="I20" t="s">
        <v>316</v>
      </c>
      <c r="J20" s="66">
        <v>0.5</v>
      </c>
      <c r="K20" t="s">
        <v>101</v>
      </c>
      <c r="L20" s="67">
        <v>4.9000000000000002E-2</v>
      </c>
      <c r="M20" s="67">
        <v>1.1599999999999999E-2</v>
      </c>
      <c r="N20" s="66">
        <v>753583.34</v>
      </c>
      <c r="O20" s="66">
        <v>112.86</v>
      </c>
      <c r="P20" s="66">
        <v>0</v>
      </c>
      <c r="Q20" s="66">
        <v>850.494157524</v>
      </c>
      <c r="R20" s="67">
        <v>7.6E-3</v>
      </c>
      <c r="S20" s="67">
        <v>4.4000000000000003E-3</v>
      </c>
      <c r="T20" s="67">
        <v>4.0000000000000002E-4</v>
      </c>
    </row>
    <row r="21" spans="1:20">
      <c r="A21" t="s">
        <v>317</v>
      </c>
      <c r="B21" s="73">
        <v>6000210</v>
      </c>
      <c r="C21" t="s">
        <v>99</v>
      </c>
      <c r="D21" t="s">
        <v>122</v>
      </c>
      <c r="E21" t="s">
        <v>318</v>
      </c>
      <c r="F21" t="s">
        <v>319</v>
      </c>
      <c r="G21" t="s">
        <v>1028</v>
      </c>
      <c r="H21" t="s">
        <v>149</v>
      </c>
      <c r="I21" t="s">
        <v>320</v>
      </c>
      <c r="J21" s="66">
        <v>6.8</v>
      </c>
      <c r="K21" t="s">
        <v>101</v>
      </c>
      <c r="L21" s="67">
        <v>3.85E-2</v>
      </c>
      <c r="M21" s="67">
        <v>5.8999999999999999E-3</v>
      </c>
      <c r="N21" s="66">
        <v>3195319.42</v>
      </c>
      <c r="O21" s="66">
        <v>125.9</v>
      </c>
      <c r="P21" s="66">
        <v>0</v>
      </c>
      <c r="Q21" s="66">
        <v>4022.9071497800001</v>
      </c>
      <c r="R21" s="67">
        <v>1.1999999999999999E-3</v>
      </c>
      <c r="S21" s="67">
        <v>2.06E-2</v>
      </c>
      <c r="T21" s="67">
        <v>1.8E-3</v>
      </c>
    </row>
    <row r="22" spans="1:20">
      <c r="A22" t="s">
        <v>321</v>
      </c>
      <c r="B22" s="73">
        <v>6040257</v>
      </c>
      <c r="C22" t="s">
        <v>99</v>
      </c>
      <c r="D22" t="s">
        <v>122</v>
      </c>
      <c r="E22" t="s">
        <v>322</v>
      </c>
      <c r="F22" t="s">
        <v>299</v>
      </c>
      <c r="G22" t="s">
        <v>1027</v>
      </c>
      <c r="H22" t="s">
        <v>205</v>
      </c>
      <c r="I22" t="s">
        <v>316</v>
      </c>
      <c r="J22" s="66">
        <v>0.11</v>
      </c>
      <c r="K22" t="s">
        <v>101</v>
      </c>
      <c r="L22" s="67">
        <v>0.05</v>
      </c>
      <c r="M22" s="67">
        <v>3.0300000000000001E-2</v>
      </c>
      <c r="N22" s="66">
        <v>4973020</v>
      </c>
      <c r="O22" s="66">
        <v>111.1</v>
      </c>
      <c r="P22" s="66">
        <v>0</v>
      </c>
      <c r="Q22" s="66">
        <v>5525.0252200000004</v>
      </c>
      <c r="R22" s="67">
        <v>5.0000000000000001E-3</v>
      </c>
      <c r="S22" s="67">
        <v>2.8400000000000002E-2</v>
      </c>
      <c r="T22" s="67">
        <v>2.5000000000000001E-3</v>
      </c>
    </row>
    <row r="23" spans="1:20">
      <c r="A23" t="s">
        <v>323</v>
      </c>
      <c r="B23" s="73">
        <v>1940444</v>
      </c>
      <c r="C23" t="s">
        <v>99</v>
      </c>
      <c r="D23" t="s">
        <v>122</v>
      </c>
      <c r="E23" t="s">
        <v>305</v>
      </c>
      <c r="F23" t="s">
        <v>299</v>
      </c>
      <c r="G23" t="s">
        <v>1027</v>
      </c>
      <c r="H23" t="s">
        <v>205</v>
      </c>
      <c r="I23" t="s">
        <v>324</v>
      </c>
      <c r="J23" s="66">
        <v>0.99</v>
      </c>
      <c r="K23" t="s">
        <v>101</v>
      </c>
      <c r="L23" s="67">
        <v>3.9300000000000002E-2</v>
      </c>
      <c r="M23" s="67">
        <v>0.15809999999999999</v>
      </c>
      <c r="N23" s="66">
        <v>1417710</v>
      </c>
      <c r="O23" s="66">
        <v>113.55</v>
      </c>
      <c r="P23" s="66">
        <v>852.08578</v>
      </c>
      <c r="Q23" s="66">
        <v>2461.895485</v>
      </c>
      <c r="R23" s="67">
        <v>1.4E-3</v>
      </c>
      <c r="S23" s="67">
        <v>1.26E-2</v>
      </c>
      <c r="T23" s="67">
        <v>1.1000000000000001E-3</v>
      </c>
    </row>
    <row r="24" spans="1:20">
      <c r="A24" t="s">
        <v>325</v>
      </c>
      <c r="B24" s="73">
        <v>1110915</v>
      </c>
      <c r="C24" t="s">
        <v>99</v>
      </c>
      <c r="D24" t="s">
        <v>122</v>
      </c>
      <c r="E24" t="s">
        <v>326</v>
      </c>
      <c r="F24" t="s">
        <v>327</v>
      </c>
      <c r="G24" t="s">
        <v>1029</v>
      </c>
      <c r="H24" t="s">
        <v>205</v>
      </c>
      <c r="I24" t="s">
        <v>316</v>
      </c>
      <c r="J24" s="66">
        <v>7.14</v>
      </c>
      <c r="K24" t="s">
        <v>101</v>
      </c>
      <c r="L24" s="67">
        <v>5.1499999999999997E-2</v>
      </c>
      <c r="M24" s="67">
        <v>2.2100000000000002E-2</v>
      </c>
      <c r="N24" s="66">
        <v>2658992</v>
      </c>
      <c r="O24" s="66">
        <v>147.38</v>
      </c>
      <c r="P24" s="66">
        <v>0</v>
      </c>
      <c r="Q24" s="66">
        <v>3918.8224095999999</v>
      </c>
      <c r="R24" s="67">
        <v>6.9999999999999999E-4</v>
      </c>
      <c r="S24" s="67">
        <v>2.01E-2</v>
      </c>
      <c r="T24" s="67">
        <v>1.8E-3</v>
      </c>
    </row>
    <row r="25" spans="1:20">
      <c r="A25" t="s">
        <v>328</v>
      </c>
      <c r="B25" s="73">
        <v>1156231</v>
      </c>
      <c r="C25" t="s">
        <v>99</v>
      </c>
      <c r="D25" t="s">
        <v>122</v>
      </c>
      <c r="E25" t="s">
        <v>329</v>
      </c>
      <c r="F25" t="s">
        <v>1056</v>
      </c>
      <c r="G25" t="s">
        <v>1029</v>
      </c>
      <c r="H25" t="s">
        <v>205</v>
      </c>
      <c r="I25" t="s">
        <v>238</v>
      </c>
      <c r="J25" s="66">
        <v>5.64</v>
      </c>
      <c r="K25" t="s">
        <v>101</v>
      </c>
      <c r="L25" s="67">
        <v>3.3500000000000002E-2</v>
      </c>
      <c r="M25" s="67">
        <v>2.8799999999999999E-2</v>
      </c>
      <c r="N25" s="66">
        <v>1459792</v>
      </c>
      <c r="O25" s="66">
        <v>103.51</v>
      </c>
      <c r="P25" s="66">
        <v>0</v>
      </c>
      <c r="Q25" s="66">
        <v>1511.0306992000001</v>
      </c>
      <c r="R25" s="67">
        <v>3.0999999999999999E-3</v>
      </c>
      <c r="S25" s="67">
        <v>7.7999999999999996E-3</v>
      </c>
      <c r="T25" s="67">
        <v>6.9999999999999999E-4</v>
      </c>
    </row>
    <row r="26" spans="1:20">
      <c r="A26" t="s">
        <v>330</v>
      </c>
      <c r="B26" s="73">
        <v>1162221</v>
      </c>
      <c r="C26" t="s">
        <v>99</v>
      </c>
      <c r="D26" t="s">
        <v>122</v>
      </c>
      <c r="E26" t="s">
        <v>329</v>
      </c>
      <c r="F26" t="s">
        <v>1056</v>
      </c>
      <c r="G26" t="s">
        <v>1030</v>
      </c>
      <c r="H26" t="s">
        <v>149</v>
      </c>
      <c r="I26" t="s">
        <v>331</v>
      </c>
      <c r="J26" s="66">
        <v>7.24</v>
      </c>
      <c r="K26" t="s">
        <v>101</v>
      </c>
      <c r="L26" s="67">
        <v>1.17E-2</v>
      </c>
      <c r="M26" s="67">
        <v>2.93E-2</v>
      </c>
      <c r="N26" s="66">
        <v>934043</v>
      </c>
      <c r="O26" s="66">
        <v>88.02</v>
      </c>
      <c r="P26" s="66">
        <v>0</v>
      </c>
      <c r="Q26" s="66">
        <v>822.14464859999998</v>
      </c>
      <c r="R26" s="67">
        <v>1.6000000000000001E-3</v>
      </c>
      <c r="S26" s="67">
        <v>4.1999999999999997E-3</v>
      </c>
      <c r="T26" s="67">
        <v>4.0000000000000002E-4</v>
      </c>
    </row>
    <row r="27" spans="1:20">
      <c r="A27" t="s">
        <v>332</v>
      </c>
      <c r="B27" s="73">
        <v>1260652</v>
      </c>
      <c r="C27" t="s">
        <v>99</v>
      </c>
      <c r="D27" t="s">
        <v>122</v>
      </c>
      <c r="E27" t="s">
        <v>333</v>
      </c>
      <c r="F27" t="s">
        <v>1059</v>
      </c>
      <c r="G27" t="s">
        <v>1029</v>
      </c>
      <c r="H27" t="s">
        <v>205</v>
      </c>
      <c r="I27" t="s">
        <v>334</v>
      </c>
      <c r="J27" s="66">
        <v>5.07</v>
      </c>
      <c r="K27" t="s">
        <v>101</v>
      </c>
      <c r="L27" s="67">
        <v>2.7799999999999998E-2</v>
      </c>
      <c r="M27" s="67">
        <v>6.0600000000000001E-2</v>
      </c>
      <c r="N27" s="66">
        <v>5796896</v>
      </c>
      <c r="O27" s="66">
        <v>85</v>
      </c>
      <c r="P27" s="66">
        <v>0</v>
      </c>
      <c r="Q27" s="66">
        <v>4927.3616000000002</v>
      </c>
      <c r="R27" s="67">
        <v>3.2000000000000002E-3</v>
      </c>
      <c r="S27" s="67">
        <v>2.53E-2</v>
      </c>
      <c r="T27" s="67">
        <v>2.2000000000000001E-3</v>
      </c>
    </row>
    <row r="28" spans="1:20">
      <c r="A28" t="s">
        <v>335</v>
      </c>
      <c r="B28" s="73">
        <v>1260736</v>
      </c>
      <c r="C28" t="s">
        <v>99</v>
      </c>
      <c r="D28" t="s">
        <v>122</v>
      </c>
      <c r="E28" t="s">
        <v>333</v>
      </c>
      <c r="F28" t="s">
        <v>1059</v>
      </c>
      <c r="G28" t="s">
        <v>1029</v>
      </c>
      <c r="H28" t="s">
        <v>205</v>
      </c>
      <c r="I28" t="s">
        <v>331</v>
      </c>
      <c r="J28" s="66">
        <v>6.01</v>
      </c>
      <c r="K28" t="s">
        <v>101</v>
      </c>
      <c r="L28" s="67">
        <v>1.29E-2</v>
      </c>
      <c r="M28" s="67">
        <v>5.2200000000000003E-2</v>
      </c>
      <c r="N28" s="66">
        <v>3258487</v>
      </c>
      <c r="O28" s="66">
        <v>78.52</v>
      </c>
      <c r="P28" s="66">
        <v>0</v>
      </c>
      <c r="Q28" s="66">
        <v>2558.5639924000002</v>
      </c>
      <c r="R28" s="67">
        <v>3.3E-3</v>
      </c>
      <c r="S28" s="67">
        <v>1.3100000000000001E-2</v>
      </c>
      <c r="T28" s="67">
        <v>1.1999999999999999E-3</v>
      </c>
    </row>
    <row r="29" spans="1:20">
      <c r="A29" t="s">
        <v>336</v>
      </c>
      <c r="B29" s="73">
        <v>1260603</v>
      </c>
      <c r="C29" t="s">
        <v>99</v>
      </c>
      <c r="D29" t="s">
        <v>122</v>
      </c>
      <c r="E29" t="s">
        <v>333</v>
      </c>
      <c r="F29" t="s">
        <v>1059</v>
      </c>
      <c r="G29" t="s">
        <v>1029</v>
      </c>
      <c r="H29" t="s">
        <v>205</v>
      </c>
      <c r="I29" t="s">
        <v>337</v>
      </c>
      <c r="J29" s="66">
        <v>4.92</v>
      </c>
      <c r="K29" t="s">
        <v>101</v>
      </c>
      <c r="L29" s="67">
        <v>0.04</v>
      </c>
      <c r="M29" s="67">
        <v>7.0599999999999996E-2</v>
      </c>
      <c r="N29" s="66">
        <v>1216977</v>
      </c>
      <c r="O29" s="66">
        <v>86.5</v>
      </c>
      <c r="P29" s="66">
        <v>0</v>
      </c>
      <c r="Q29" s="66">
        <v>1052.685105</v>
      </c>
      <c r="R29" s="67">
        <v>4.0000000000000002E-4</v>
      </c>
      <c r="S29" s="67">
        <v>5.4000000000000003E-3</v>
      </c>
      <c r="T29" s="67">
        <v>5.0000000000000001E-4</v>
      </c>
    </row>
    <row r="30" spans="1:20">
      <c r="A30" t="s">
        <v>338</v>
      </c>
      <c r="B30" s="73">
        <v>6950083</v>
      </c>
      <c r="C30" t="s">
        <v>99</v>
      </c>
      <c r="D30" t="s">
        <v>122</v>
      </c>
      <c r="E30" t="s">
        <v>339</v>
      </c>
      <c r="F30" t="s">
        <v>299</v>
      </c>
      <c r="G30" t="s">
        <v>1029</v>
      </c>
      <c r="H30" t="s">
        <v>205</v>
      </c>
      <c r="I30" t="s">
        <v>340</v>
      </c>
      <c r="J30" s="66">
        <v>1.47</v>
      </c>
      <c r="K30" t="s">
        <v>101</v>
      </c>
      <c r="L30" s="67">
        <v>4.4999999999999998E-2</v>
      </c>
      <c r="M30" s="67">
        <v>1.7399999999999999E-2</v>
      </c>
      <c r="N30" s="66">
        <v>1657219</v>
      </c>
      <c r="O30" s="66">
        <v>125.38</v>
      </c>
      <c r="P30" s="66">
        <v>22.457260000000002</v>
      </c>
      <c r="Q30" s="66">
        <v>2100.2784422</v>
      </c>
      <c r="R30" s="67">
        <v>1E-3</v>
      </c>
      <c r="S30" s="67">
        <v>1.0800000000000001E-2</v>
      </c>
      <c r="T30" s="67">
        <v>1E-3</v>
      </c>
    </row>
    <row r="31" spans="1:20">
      <c r="A31" t="s">
        <v>341</v>
      </c>
      <c r="B31" s="73">
        <v>1940600</v>
      </c>
      <c r="C31" t="s">
        <v>99</v>
      </c>
      <c r="D31" t="s">
        <v>122</v>
      </c>
      <c r="E31" t="s">
        <v>305</v>
      </c>
      <c r="F31" t="s">
        <v>299</v>
      </c>
      <c r="G31" t="s">
        <v>1030</v>
      </c>
      <c r="H31" t="s">
        <v>149</v>
      </c>
      <c r="I31" t="s">
        <v>342</v>
      </c>
      <c r="J31" s="66">
        <v>2.83</v>
      </c>
      <c r="K31" t="s">
        <v>101</v>
      </c>
      <c r="L31" s="67">
        <v>1.4200000000000001E-2</v>
      </c>
      <c r="M31" s="67">
        <v>-0.97770000000000001</v>
      </c>
      <c r="N31" s="66">
        <v>187</v>
      </c>
      <c r="O31" s="66">
        <v>4904901</v>
      </c>
      <c r="P31" s="66">
        <v>0</v>
      </c>
      <c r="Q31" s="66">
        <v>9172.1648700000005</v>
      </c>
      <c r="R31" s="67">
        <v>0</v>
      </c>
      <c r="S31" s="67">
        <v>4.7100000000000003E-2</v>
      </c>
      <c r="T31" s="67">
        <v>4.1999999999999997E-3</v>
      </c>
    </row>
    <row r="32" spans="1:20">
      <c r="A32" t="s">
        <v>343</v>
      </c>
      <c r="B32" s="73">
        <v>1142595</v>
      </c>
      <c r="C32" t="s">
        <v>99</v>
      </c>
      <c r="D32" t="s">
        <v>122</v>
      </c>
      <c r="E32" t="s">
        <v>344</v>
      </c>
      <c r="F32" t="s">
        <v>319</v>
      </c>
      <c r="G32" t="s">
        <v>1029</v>
      </c>
      <c r="H32" t="s">
        <v>205</v>
      </c>
      <c r="I32" t="s">
        <v>311</v>
      </c>
      <c r="J32" s="66">
        <v>5.23</v>
      </c>
      <c r="K32" t="s">
        <v>101</v>
      </c>
      <c r="L32" s="67">
        <v>1.23E-2</v>
      </c>
      <c r="M32" s="67">
        <v>1.35E-2</v>
      </c>
      <c r="N32" s="66">
        <v>1010219</v>
      </c>
      <c r="O32" s="66">
        <v>99.95</v>
      </c>
      <c r="P32" s="66">
        <v>0</v>
      </c>
      <c r="Q32" s="66">
        <v>1009.7138905</v>
      </c>
      <c r="R32" s="67">
        <v>5.9999999999999995E-4</v>
      </c>
      <c r="S32" s="67">
        <v>5.1999999999999998E-3</v>
      </c>
      <c r="T32" s="67">
        <v>5.0000000000000001E-4</v>
      </c>
    </row>
    <row r="33" spans="1:20">
      <c r="A33" t="s">
        <v>345</v>
      </c>
      <c r="B33" s="73">
        <v>1140607</v>
      </c>
      <c r="C33" t="s">
        <v>99</v>
      </c>
      <c r="D33" t="s">
        <v>122</v>
      </c>
      <c r="E33" t="s">
        <v>346</v>
      </c>
      <c r="F33" t="s">
        <v>1056</v>
      </c>
      <c r="G33" t="s">
        <v>1031</v>
      </c>
      <c r="H33" t="s">
        <v>205</v>
      </c>
      <c r="I33" t="s">
        <v>347</v>
      </c>
      <c r="J33" s="66">
        <v>4.01</v>
      </c>
      <c r="K33" t="s">
        <v>101</v>
      </c>
      <c r="L33" s="67">
        <v>2.1499999999999998E-2</v>
      </c>
      <c r="M33" s="67">
        <v>3.4799999999999998E-2</v>
      </c>
      <c r="N33" s="66">
        <v>954242</v>
      </c>
      <c r="O33" s="66">
        <v>96.37</v>
      </c>
      <c r="P33" s="66">
        <v>0</v>
      </c>
      <c r="Q33" s="66">
        <v>919.6030154</v>
      </c>
      <c r="R33" s="67">
        <v>1.6000000000000001E-3</v>
      </c>
      <c r="S33" s="67">
        <v>4.7000000000000002E-3</v>
      </c>
      <c r="T33" s="67">
        <v>4.0000000000000002E-4</v>
      </c>
    </row>
    <row r="34" spans="1:20">
      <c r="A34" t="s">
        <v>348</v>
      </c>
      <c r="B34" s="73">
        <v>3870094</v>
      </c>
      <c r="C34" t="s">
        <v>99</v>
      </c>
      <c r="D34" t="s">
        <v>122</v>
      </c>
      <c r="E34" t="s">
        <v>349</v>
      </c>
      <c r="F34" t="s">
        <v>1059</v>
      </c>
      <c r="G34" t="s">
        <v>1032</v>
      </c>
      <c r="H34" t="s">
        <v>149</v>
      </c>
      <c r="I34" t="s">
        <v>316</v>
      </c>
      <c r="J34" s="66">
        <v>0.08</v>
      </c>
      <c r="K34" t="s">
        <v>101</v>
      </c>
      <c r="L34" s="67">
        <v>4.8000000000000001E-2</v>
      </c>
      <c r="M34" s="67">
        <v>9.9000000000000005E-2</v>
      </c>
      <c r="N34" s="66">
        <v>416976.83</v>
      </c>
      <c r="O34" s="66">
        <v>103.8</v>
      </c>
      <c r="P34" s="66">
        <v>0</v>
      </c>
      <c r="Q34" s="66">
        <v>432.82194953999999</v>
      </c>
      <c r="R34" s="67">
        <v>3.8999999999999998E-3</v>
      </c>
      <c r="S34" s="67">
        <v>2.2000000000000001E-3</v>
      </c>
      <c r="T34" s="67">
        <v>2.0000000000000001E-4</v>
      </c>
    </row>
    <row r="35" spans="1:20">
      <c r="A35" t="s">
        <v>351</v>
      </c>
      <c r="B35" s="73">
        <v>3870169</v>
      </c>
      <c r="C35" t="s">
        <v>99</v>
      </c>
      <c r="D35" t="s">
        <v>122</v>
      </c>
      <c r="E35" t="s">
        <v>349</v>
      </c>
      <c r="F35" t="s">
        <v>1059</v>
      </c>
      <c r="G35" t="s">
        <v>1032</v>
      </c>
      <c r="H35" t="s">
        <v>149</v>
      </c>
      <c r="I35" t="s">
        <v>352</v>
      </c>
      <c r="J35" s="66">
        <v>5.01</v>
      </c>
      <c r="K35" t="s">
        <v>101</v>
      </c>
      <c r="L35" s="67">
        <v>1.4999999999999999E-2</v>
      </c>
      <c r="M35" s="67">
        <v>5.8099999999999999E-2</v>
      </c>
      <c r="N35" s="66">
        <v>3181000</v>
      </c>
      <c r="O35" s="66">
        <v>80.11</v>
      </c>
      <c r="P35" s="66">
        <v>0</v>
      </c>
      <c r="Q35" s="66">
        <v>2548.2991000000002</v>
      </c>
      <c r="R35" s="67">
        <v>1.3299999999999999E-2</v>
      </c>
      <c r="S35" s="67">
        <v>1.3100000000000001E-2</v>
      </c>
      <c r="T35" s="67">
        <v>1.1999999999999999E-3</v>
      </c>
    </row>
    <row r="36" spans="1:20">
      <c r="A36" t="s">
        <v>353</v>
      </c>
      <c r="B36" s="73">
        <v>2510204</v>
      </c>
      <c r="C36" t="s">
        <v>99</v>
      </c>
      <c r="D36" t="s">
        <v>122</v>
      </c>
      <c r="E36" t="s">
        <v>354</v>
      </c>
      <c r="F36" t="s">
        <v>1056</v>
      </c>
      <c r="G36" t="s">
        <v>1033</v>
      </c>
      <c r="H36" t="s">
        <v>205</v>
      </c>
      <c r="I36" t="s">
        <v>355</v>
      </c>
      <c r="J36" s="66">
        <v>4</v>
      </c>
      <c r="K36" t="s">
        <v>101</v>
      </c>
      <c r="L36" s="67">
        <v>3.0599999999999999E-2</v>
      </c>
      <c r="M36" s="67">
        <v>2.1999999999999999E-2</v>
      </c>
      <c r="N36" s="66">
        <v>537585.06000000006</v>
      </c>
      <c r="O36" s="66">
        <v>104.31</v>
      </c>
      <c r="P36" s="66">
        <v>8.2904599999999995</v>
      </c>
      <c r="Q36" s="66">
        <v>569.045436086</v>
      </c>
      <c r="R36" s="67">
        <v>1.1000000000000001E-3</v>
      </c>
      <c r="S36" s="67">
        <v>2.8999999999999998E-3</v>
      </c>
      <c r="T36" s="67">
        <v>2.9999999999999997E-4</v>
      </c>
    </row>
    <row r="37" spans="1:20">
      <c r="A37" t="s">
        <v>356</v>
      </c>
      <c r="B37" s="73">
        <v>5760160</v>
      </c>
      <c r="C37" t="s">
        <v>99</v>
      </c>
      <c r="D37" t="s">
        <v>122</v>
      </c>
      <c r="E37" t="s">
        <v>357</v>
      </c>
      <c r="F37" t="s">
        <v>358</v>
      </c>
      <c r="G37" t="s">
        <v>1033</v>
      </c>
      <c r="H37" t="s">
        <v>205</v>
      </c>
      <c r="I37" t="s">
        <v>316</v>
      </c>
      <c r="J37" s="66">
        <v>0.69</v>
      </c>
      <c r="K37" t="s">
        <v>101</v>
      </c>
      <c r="L37" s="67">
        <v>4.9500000000000002E-2</v>
      </c>
      <c r="M37" s="67">
        <v>1.7299999999999999E-2</v>
      </c>
      <c r="N37" s="66">
        <v>1425125.8</v>
      </c>
      <c r="O37" s="66">
        <v>125.35</v>
      </c>
      <c r="P37" s="66">
        <v>0</v>
      </c>
      <c r="Q37" s="66">
        <v>1786.3951903</v>
      </c>
      <c r="R37" s="67">
        <v>2.8999999999999998E-3</v>
      </c>
      <c r="S37" s="67">
        <v>9.1999999999999998E-3</v>
      </c>
      <c r="T37" s="67">
        <v>8.0000000000000004E-4</v>
      </c>
    </row>
    <row r="38" spans="1:20">
      <c r="A38" t="s">
        <v>359</v>
      </c>
      <c r="B38" s="73">
        <v>2260495</v>
      </c>
      <c r="C38" t="s">
        <v>99</v>
      </c>
      <c r="D38" t="s">
        <v>122</v>
      </c>
      <c r="E38" t="s">
        <v>360</v>
      </c>
      <c r="F38" t="s">
        <v>1056</v>
      </c>
      <c r="G38" t="s">
        <v>1029</v>
      </c>
      <c r="H38" t="s">
        <v>205</v>
      </c>
      <c r="I38" t="s">
        <v>362</v>
      </c>
      <c r="J38" s="66">
        <v>6.02</v>
      </c>
      <c r="K38" t="s">
        <v>101</v>
      </c>
      <c r="L38" s="67">
        <v>2.81E-2</v>
      </c>
      <c r="M38" s="67">
        <v>1.9599999999999999E-2</v>
      </c>
      <c r="N38" s="66">
        <v>134982.65</v>
      </c>
      <c r="O38" s="66">
        <v>106.18</v>
      </c>
      <c r="P38" s="66">
        <v>0</v>
      </c>
      <c r="Q38" s="66">
        <v>143.32457776999999</v>
      </c>
      <c r="R38" s="67">
        <v>2.9999999999999997E-4</v>
      </c>
      <c r="S38" s="67">
        <v>6.9999999999999999E-4</v>
      </c>
      <c r="T38" s="67">
        <v>1E-4</v>
      </c>
    </row>
    <row r="39" spans="1:20">
      <c r="A39" t="s">
        <v>363</v>
      </c>
      <c r="B39" s="73">
        <v>1165141</v>
      </c>
      <c r="C39" t="s">
        <v>99</v>
      </c>
      <c r="D39" t="s">
        <v>122</v>
      </c>
      <c r="E39" t="s">
        <v>364</v>
      </c>
      <c r="F39" t="s">
        <v>1056</v>
      </c>
      <c r="G39" t="s">
        <v>1033</v>
      </c>
      <c r="H39" t="s">
        <v>205</v>
      </c>
      <c r="I39" t="s">
        <v>365</v>
      </c>
      <c r="J39" s="66">
        <v>7.06</v>
      </c>
      <c r="K39" t="s">
        <v>101</v>
      </c>
      <c r="L39" s="67">
        <v>8.3999999999999995E-3</v>
      </c>
      <c r="M39" s="67">
        <v>1.89E-2</v>
      </c>
      <c r="N39" s="66">
        <v>3306000</v>
      </c>
      <c r="O39" s="66">
        <v>92.88</v>
      </c>
      <c r="P39" s="66">
        <v>0</v>
      </c>
      <c r="Q39" s="66">
        <v>3070.6127999999999</v>
      </c>
      <c r="R39" s="67">
        <v>6.6E-3</v>
      </c>
      <c r="S39" s="67">
        <v>1.5800000000000002E-2</v>
      </c>
      <c r="T39" s="67">
        <v>1.4E-3</v>
      </c>
    </row>
    <row r="40" spans="1:20">
      <c r="A40" t="s">
        <v>366</v>
      </c>
      <c r="B40" s="73">
        <v>1129733</v>
      </c>
      <c r="C40" t="s">
        <v>99</v>
      </c>
      <c r="D40" t="s">
        <v>122</v>
      </c>
      <c r="E40" t="s">
        <v>367</v>
      </c>
      <c r="F40" t="s">
        <v>1057</v>
      </c>
      <c r="G40" t="s">
        <v>1033</v>
      </c>
      <c r="H40" t="s">
        <v>205</v>
      </c>
      <c r="I40" t="s">
        <v>368</v>
      </c>
      <c r="J40" s="66">
        <v>3</v>
      </c>
      <c r="K40" t="s">
        <v>101</v>
      </c>
      <c r="L40" s="67">
        <v>4.3400000000000001E-2</v>
      </c>
      <c r="M40" s="67">
        <v>3.1300000000000001E-2</v>
      </c>
      <c r="N40" s="66">
        <v>1.65</v>
      </c>
      <c r="O40" s="66">
        <v>104.81</v>
      </c>
      <c r="P40" s="66">
        <v>0</v>
      </c>
      <c r="Q40" s="66">
        <v>1.7293650000000001E-3</v>
      </c>
      <c r="R40" s="67">
        <v>0</v>
      </c>
      <c r="S40" s="67">
        <v>0</v>
      </c>
      <c r="T40" s="67">
        <v>0</v>
      </c>
    </row>
    <row r="41" spans="1:20">
      <c r="A41" t="s">
        <v>369</v>
      </c>
      <c r="B41" s="73">
        <v>1820190</v>
      </c>
      <c r="C41" t="s">
        <v>99</v>
      </c>
      <c r="D41" t="s">
        <v>122</v>
      </c>
      <c r="E41" t="s">
        <v>370</v>
      </c>
      <c r="F41" t="s">
        <v>1059</v>
      </c>
      <c r="G41" t="s">
        <v>1034</v>
      </c>
      <c r="H41" t="s">
        <v>149</v>
      </c>
      <c r="I41" t="s">
        <v>238</v>
      </c>
      <c r="J41" s="66">
        <v>2.78</v>
      </c>
      <c r="K41" t="s">
        <v>101</v>
      </c>
      <c r="L41" s="67">
        <v>4.65E-2</v>
      </c>
      <c r="M41" s="67">
        <v>5.6800000000000003E-2</v>
      </c>
      <c r="N41" s="66">
        <v>1244627</v>
      </c>
      <c r="O41" s="66">
        <v>97.8</v>
      </c>
      <c r="P41" s="66">
        <v>29.05057</v>
      </c>
      <c r="Q41" s="66">
        <v>1246.2957759999999</v>
      </c>
      <c r="R41" s="67">
        <v>1.6999999999999999E-3</v>
      </c>
      <c r="S41" s="67">
        <v>6.4000000000000003E-3</v>
      </c>
      <c r="T41" s="67">
        <v>5.9999999999999995E-4</v>
      </c>
    </row>
    <row r="42" spans="1:20">
      <c r="A42" t="s">
        <v>372</v>
      </c>
      <c r="B42" s="73">
        <v>1132059</v>
      </c>
      <c r="C42" t="s">
        <v>99</v>
      </c>
      <c r="D42" t="s">
        <v>122</v>
      </c>
      <c r="E42" t="s">
        <v>373</v>
      </c>
      <c r="F42" t="s">
        <v>1059</v>
      </c>
      <c r="G42" t="s">
        <v>1035</v>
      </c>
      <c r="H42" t="s">
        <v>205</v>
      </c>
      <c r="I42" t="s">
        <v>374</v>
      </c>
      <c r="J42" s="66">
        <v>1.73</v>
      </c>
      <c r="K42" t="s">
        <v>101</v>
      </c>
      <c r="L42" s="67">
        <v>2.5000000000000001E-2</v>
      </c>
      <c r="M42" s="67">
        <v>0.1208</v>
      </c>
      <c r="N42" s="66">
        <v>1431576.56</v>
      </c>
      <c r="O42" s="66">
        <v>86</v>
      </c>
      <c r="P42" s="66">
        <v>0</v>
      </c>
      <c r="Q42" s="66">
        <v>1231.1558416</v>
      </c>
      <c r="R42" s="67">
        <v>4.8999999999999998E-3</v>
      </c>
      <c r="S42" s="67">
        <v>6.3E-3</v>
      </c>
      <c r="T42" s="67">
        <v>5.9999999999999995E-4</v>
      </c>
    </row>
    <row r="43" spans="1:20">
      <c r="A43" t="s">
        <v>375</v>
      </c>
      <c r="B43" s="73">
        <v>1143163</v>
      </c>
      <c r="C43" t="s">
        <v>99</v>
      </c>
      <c r="D43" t="s">
        <v>122</v>
      </c>
      <c r="E43" t="s">
        <v>376</v>
      </c>
      <c r="F43" t="s">
        <v>1059</v>
      </c>
      <c r="G43" t="s">
        <v>1036</v>
      </c>
      <c r="H43" t="s">
        <v>205</v>
      </c>
      <c r="I43" t="s">
        <v>377</v>
      </c>
      <c r="J43" s="66">
        <v>3.33</v>
      </c>
      <c r="K43" t="s">
        <v>101</v>
      </c>
      <c r="L43" s="67">
        <v>2.6499999999999999E-2</v>
      </c>
      <c r="M43" s="67">
        <v>0.12690000000000001</v>
      </c>
      <c r="N43" s="66">
        <v>122856</v>
      </c>
      <c r="O43" s="66">
        <v>72.31</v>
      </c>
      <c r="P43" s="66">
        <v>0</v>
      </c>
      <c r="Q43" s="66">
        <v>88.8371736</v>
      </c>
      <c r="R43" s="67">
        <v>8.0000000000000004E-4</v>
      </c>
      <c r="S43" s="67">
        <v>5.0000000000000001E-4</v>
      </c>
      <c r="T43" s="67">
        <v>0</v>
      </c>
    </row>
    <row r="44" spans="1:20">
      <c r="A44" t="s">
        <v>378</v>
      </c>
      <c r="B44" s="73">
        <v>1142652</v>
      </c>
      <c r="C44" t="s">
        <v>99</v>
      </c>
      <c r="D44" t="s">
        <v>122</v>
      </c>
      <c r="E44" t="s">
        <v>379</v>
      </c>
      <c r="F44" t="s">
        <v>1056</v>
      </c>
      <c r="G44" t="s">
        <v>225</v>
      </c>
      <c r="H44" t="s">
        <v>380</v>
      </c>
      <c r="I44" t="s">
        <v>377</v>
      </c>
      <c r="J44" s="66">
        <v>3.61</v>
      </c>
      <c r="K44" t="s">
        <v>101</v>
      </c>
      <c r="L44" s="67">
        <v>1.9E-2</v>
      </c>
      <c r="M44" s="67">
        <v>3.1800000000000002E-2</v>
      </c>
      <c r="N44" s="66">
        <v>19950</v>
      </c>
      <c r="O44" s="66">
        <v>96.32</v>
      </c>
      <c r="P44" s="66">
        <v>0</v>
      </c>
      <c r="Q44" s="66">
        <v>19.21584</v>
      </c>
      <c r="R44" s="67">
        <v>1E-4</v>
      </c>
      <c r="S44" s="67">
        <v>1E-4</v>
      </c>
      <c r="T44" s="67">
        <v>0</v>
      </c>
    </row>
    <row r="45" spans="1:20">
      <c r="A45" s="68" t="s">
        <v>256</v>
      </c>
      <c r="B45" s="14"/>
      <c r="C45" s="14"/>
      <c r="D45" s="14"/>
      <c r="E45" s="14"/>
      <c r="J45" s="70">
        <v>4.3499999999999996</v>
      </c>
      <c r="M45" s="69">
        <v>3.0499999999999999E-2</v>
      </c>
      <c r="N45" s="70">
        <v>85563474.329999998</v>
      </c>
      <c r="P45" s="70">
        <v>889.10297000000003</v>
      </c>
      <c r="Q45" s="70">
        <v>87310.643207925998</v>
      </c>
      <c r="S45" s="69">
        <v>0.44800000000000001</v>
      </c>
      <c r="T45" s="69">
        <v>3.9800000000000002E-2</v>
      </c>
    </row>
    <row r="46" spans="1:20">
      <c r="A46" t="s">
        <v>381</v>
      </c>
      <c r="B46" s="73">
        <v>7460363</v>
      </c>
      <c r="C46" t="s">
        <v>99</v>
      </c>
      <c r="D46" t="s">
        <v>122</v>
      </c>
      <c r="E46" t="s">
        <v>382</v>
      </c>
      <c r="F46" t="s">
        <v>383</v>
      </c>
      <c r="G46" t="s">
        <v>1026</v>
      </c>
      <c r="H46" t="s">
        <v>205</v>
      </c>
      <c r="I46" t="s">
        <v>306</v>
      </c>
      <c r="J46" s="66">
        <v>2.04</v>
      </c>
      <c r="K46" t="s">
        <v>101</v>
      </c>
      <c r="L46" s="67">
        <v>4.4999999999999998E-2</v>
      </c>
      <c r="M46" s="67">
        <v>6.4000000000000003E-3</v>
      </c>
      <c r="N46" s="66">
        <v>2421136.2200000002</v>
      </c>
      <c r="O46" s="66">
        <v>109.22</v>
      </c>
      <c r="P46" s="66">
        <v>0</v>
      </c>
      <c r="Q46" s="66">
        <v>2644.3649794839998</v>
      </c>
      <c r="R46" s="67">
        <v>1.41E-2</v>
      </c>
      <c r="S46" s="67">
        <v>1.3599999999999999E-2</v>
      </c>
      <c r="T46" s="67">
        <v>1.1999999999999999E-3</v>
      </c>
    </row>
    <row r="47" spans="1:20">
      <c r="A47" t="s">
        <v>384</v>
      </c>
      <c r="B47" s="73">
        <v>1157536</v>
      </c>
      <c r="C47" t="s">
        <v>99</v>
      </c>
      <c r="D47" t="s">
        <v>122</v>
      </c>
      <c r="E47" t="s">
        <v>385</v>
      </c>
      <c r="F47" t="s">
        <v>127</v>
      </c>
      <c r="G47" t="s">
        <v>1028</v>
      </c>
      <c r="H47" t="s">
        <v>149</v>
      </c>
      <c r="I47" t="s">
        <v>340</v>
      </c>
      <c r="J47" s="66">
        <v>2.14</v>
      </c>
      <c r="K47" t="s">
        <v>101</v>
      </c>
      <c r="L47" s="67">
        <v>1.49E-2</v>
      </c>
      <c r="M47" s="67">
        <v>7.1999999999999998E-3</v>
      </c>
      <c r="N47" s="66">
        <v>76555.62</v>
      </c>
      <c r="O47" s="66">
        <v>101.78</v>
      </c>
      <c r="P47" s="66">
        <v>0</v>
      </c>
      <c r="Q47" s="66">
        <v>77.918310035999994</v>
      </c>
      <c r="R47" s="67">
        <v>1E-4</v>
      </c>
      <c r="S47" s="67">
        <v>4.0000000000000002E-4</v>
      </c>
      <c r="T47" s="67">
        <v>0</v>
      </c>
    </row>
    <row r="48" spans="1:20">
      <c r="A48" t="s">
        <v>386</v>
      </c>
      <c r="B48" s="73">
        <v>2810299</v>
      </c>
      <c r="C48" t="s">
        <v>99</v>
      </c>
      <c r="D48" t="s">
        <v>122</v>
      </c>
      <c r="E48" t="s">
        <v>387</v>
      </c>
      <c r="F48" t="s">
        <v>327</v>
      </c>
      <c r="G48" t="s">
        <v>1027</v>
      </c>
      <c r="H48" t="s">
        <v>205</v>
      </c>
      <c r="I48" t="s">
        <v>388</v>
      </c>
      <c r="J48" s="66">
        <v>2.19</v>
      </c>
      <c r="K48" t="s">
        <v>101</v>
      </c>
      <c r="L48" s="67">
        <v>2.4500000000000001E-2</v>
      </c>
      <c r="M48" s="67">
        <v>1.14E-2</v>
      </c>
      <c r="N48" s="66">
        <v>6539482</v>
      </c>
      <c r="O48" s="66">
        <v>103.52</v>
      </c>
      <c r="P48" s="66">
        <v>0</v>
      </c>
      <c r="Q48" s="66">
        <v>6769.6717663999998</v>
      </c>
      <c r="R48" s="67">
        <v>4.1999999999999997E-3</v>
      </c>
      <c r="S48" s="67">
        <v>3.4700000000000002E-2</v>
      </c>
      <c r="T48" s="67">
        <v>3.0999999999999999E-3</v>
      </c>
    </row>
    <row r="49" spans="1:20">
      <c r="A49" t="s">
        <v>389</v>
      </c>
      <c r="B49" s="73">
        <v>1137033</v>
      </c>
      <c r="C49" t="s">
        <v>99</v>
      </c>
      <c r="D49" t="s">
        <v>122</v>
      </c>
      <c r="E49" t="s">
        <v>390</v>
      </c>
      <c r="F49" t="s">
        <v>391</v>
      </c>
      <c r="G49" t="s">
        <v>1028</v>
      </c>
      <c r="H49" t="s">
        <v>149</v>
      </c>
      <c r="I49" t="s">
        <v>316</v>
      </c>
      <c r="J49" s="66">
        <v>2.66</v>
      </c>
      <c r="K49" t="s">
        <v>101</v>
      </c>
      <c r="L49" s="67">
        <v>3.39E-2</v>
      </c>
      <c r="M49" s="67">
        <v>2.1899999999999999E-2</v>
      </c>
      <c r="N49" s="66">
        <v>5486363</v>
      </c>
      <c r="O49" s="66">
        <v>104</v>
      </c>
      <c r="P49" s="66">
        <v>0</v>
      </c>
      <c r="Q49" s="66">
        <v>5705.8175199999996</v>
      </c>
      <c r="R49" s="67">
        <v>7.7000000000000002E-3</v>
      </c>
      <c r="S49" s="67">
        <v>2.93E-2</v>
      </c>
      <c r="T49" s="67">
        <v>2.5999999999999999E-3</v>
      </c>
    </row>
    <row r="50" spans="1:20">
      <c r="A50" t="s">
        <v>392</v>
      </c>
      <c r="B50" s="73">
        <v>1143395</v>
      </c>
      <c r="C50" t="s">
        <v>99</v>
      </c>
      <c r="D50" t="s">
        <v>122</v>
      </c>
      <c r="E50" t="s">
        <v>393</v>
      </c>
      <c r="F50" t="s">
        <v>1059</v>
      </c>
      <c r="G50" t="s">
        <v>1028</v>
      </c>
      <c r="H50" t="s">
        <v>149</v>
      </c>
      <c r="I50" t="s">
        <v>355</v>
      </c>
      <c r="J50" s="66">
        <v>6.57</v>
      </c>
      <c r="K50" t="s">
        <v>101</v>
      </c>
      <c r="L50" s="67">
        <v>3.6900000000000002E-2</v>
      </c>
      <c r="M50" s="67">
        <v>3.0800000000000001E-2</v>
      </c>
      <c r="N50" s="66">
        <v>2152239.7200000002</v>
      </c>
      <c r="O50" s="66">
        <v>105.69</v>
      </c>
      <c r="P50" s="66">
        <v>0</v>
      </c>
      <c r="Q50" s="66">
        <v>2274.702160068</v>
      </c>
      <c r="R50" s="67">
        <v>6.7000000000000002E-3</v>
      </c>
      <c r="S50" s="67">
        <v>1.17E-2</v>
      </c>
      <c r="T50" s="67">
        <v>1E-3</v>
      </c>
    </row>
    <row r="51" spans="1:20">
      <c r="A51" t="s">
        <v>394</v>
      </c>
      <c r="B51" s="73">
        <v>1133131</v>
      </c>
      <c r="C51" t="s">
        <v>99</v>
      </c>
      <c r="D51" t="s">
        <v>122</v>
      </c>
      <c r="E51" t="s">
        <v>395</v>
      </c>
      <c r="F51" t="s">
        <v>396</v>
      </c>
      <c r="G51" t="s">
        <v>1027</v>
      </c>
      <c r="H51" t="s">
        <v>205</v>
      </c>
      <c r="I51" t="s">
        <v>316</v>
      </c>
      <c r="J51" s="66">
        <v>2.39</v>
      </c>
      <c r="K51" t="s">
        <v>101</v>
      </c>
      <c r="L51" s="67">
        <v>1.0500000000000001E-2</v>
      </c>
      <c r="M51" s="67">
        <v>9.1000000000000004E-3</v>
      </c>
      <c r="N51" s="66">
        <v>2200000</v>
      </c>
      <c r="O51" s="66">
        <v>100.42</v>
      </c>
      <c r="P51" s="66">
        <v>0</v>
      </c>
      <c r="Q51" s="66">
        <v>2209.2399999999998</v>
      </c>
      <c r="R51" s="67">
        <v>4.7000000000000002E-3</v>
      </c>
      <c r="S51" s="67">
        <v>1.1299999999999999E-2</v>
      </c>
      <c r="T51" s="67">
        <v>1E-3</v>
      </c>
    </row>
    <row r="52" spans="1:20">
      <c r="A52" t="s">
        <v>397</v>
      </c>
      <c r="B52" s="73">
        <v>3900495</v>
      </c>
      <c r="C52" t="s">
        <v>99</v>
      </c>
      <c r="D52" t="s">
        <v>122</v>
      </c>
      <c r="E52" t="s">
        <v>398</v>
      </c>
      <c r="F52" t="s">
        <v>1056</v>
      </c>
      <c r="G52" t="s">
        <v>1029</v>
      </c>
      <c r="H52" t="s">
        <v>205</v>
      </c>
      <c r="I52" t="s">
        <v>399</v>
      </c>
      <c r="J52" s="66">
        <v>6.83</v>
      </c>
      <c r="K52" t="s">
        <v>101</v>
      </c>
      <c r="L52" s="67">
        <v>2.41E-2</v>
      </c>
      <c r="M52" s="67">
        <v>2.8500000000000001E-2</v>
      </c>
      <c r="N52" s="66">
        <v>4071000</v>
      </c>
      <c r="O52" s="66">
        <v>97.9</v>
      </c>
      <c r="P52" s="66">
        <v>0</v>
      </c>
      <c r="Q52" s="66">
        <v>3985.509</v>
      </c>
      <c r="R52" s="67">
        <v>1.0200000000000001E-2</v>
      </c>
      <c r="S52" s="67">
        <v>2.0500000000000001E-2</v>
      </c>
      <c r="T52" s="67">
        <v>1.8E-3</v>
      </c>
    </row>
    <row r="53" spans="1:20">
      <c r="A53" t="s">
        <v>400</v>
      </c>
      <c r="B53" s="73">
        <v>2300176</v>
      </c>
      <c r="C53" t="s">
        <v>99</v>
      </c>
      <c r="D53" t="s">
        <v>122</v>
      </c>
      <c r="E53" t="s">
        <v>401</v>
      </c>
      <c r="F53" t="s">
        <v>131</v>
      </c>
      <c r="G53" t="s">
        <v>1029</v>
      </c>
      <c r="H53" t="s">
        <v>205</v>
      </c>
      <c r="I53" t="s">
        <v>347</v>
      </c>
      <c r="J53" s="66">
        <v>3.96</v>
      </c>
      <c r="K53" t="s">
        <v>101</v>
      </c>
      <c r="L53" s="67">
        <v>3.6499999999999998E-2</v>
      </c>
      <c r="M53" s="67">
        <v>1.6299999999999999E-2</v>
      </c>
      <c r="N53" s="66">
        <v>54877</v>
      </c>
      <c r="O53" s="66">
        <v>108.5</v>
      </c>
      <c r="P53" s="66">
        <v>0</v>
      </c>
      <c r="Q53" s="66">
        <v>59.541544999999999</v>
      </c>
      <c r="R53" s="67">
        <v>0</v>
      </c>
      <c r="S53" s="67">
        <v>2.9999999999999997E-4</v>
      </c>
      <c r="T53" s="67">
        <v>0</v>
      </c>
    </row>
    <row r="54" spans="1:20">
      <c r="A54" t="s">
        <v>402</v>
      </c>
      <c r="B54" s="73">
        <v>2300234</v>
      </c>
      <c r="C54" t="s">
        <v>99</v>
      </c>
      <c r="D54" t="s">
        <v>122</v>
      </c>
      <c r="E54" t="s">
        <v>401</v>
      </c>
      <c r="F54" t="s">
        <v>131</v>
      </c>
      <c r="G54" t="s">
        <v>1029</v>
      </c>
      <c r="H54" t="s">
        <v>205</v>
      </c>
      <c r="I54" t="s">
        <v>403</v>
      </c>
      <c r="J54" s="66">
        <v>7.07</v>
      </c>
      <c r="K54" t="s">
        <v>101</v>
      </c>
      <c r="L54" s="67">
        <v>3.2000000000000001E-2</v>
      </c>
      <c r="M54" s="67">
        <v>2.3400000000000001E-2</v>
      </c>
      <c r="N54" s="66">
        <v>6312000</v>
      </c>
      <c r="O54" s="66">
        <v>106.54</v>
      </c>
      <c r="P54" s="66">
        <v>0</v>
      </c>
      <c r="Q54" s="66">
        <v>6724.8047999999999</v>
      </c>
      <c r="R54" s="67">
        <v>7.6E-3</v>
      </c>
      <c r="S54" s="67">
        <v>3.4500000000000003E-2</v>
      </c>
      <c r="T54" s="67">
        <v>3.0999999999999999E-3</v>
      </c>
    </row>
    <row r="55" spans="1:20">
      <c r="A55" t="s">
        <v>404</v>
      </c>
      <c r="B55" s="73">
        <v>1143122</v>
      </c>
      <c r="C55" t="s">
        <v>99</v>
      </c>
      <c r="D55" t="s">
        <v>122</v>
      </c>
      <c r="E55" t="s">
        <v>405</v>
      </c>
      <c r="F55" t="s">
        <v>391</v>
      </c>
      <c r="G55" t="s">
        <v>1029</v>
      </c>
      <c r="H55" t="s">
        <v>205</v>
      </c>
      <c r="I55" t="s">
        <v>406</v>
      </c>
      <c r="J55" s="66">
        <v>9.11</v>
      </c>
      <c r="K55" t="s">
        <v>101</v>
      </c>
      <c r="L55" s="67">
        <v>3.0499999999999999E-2</v>
      </c>
      <c r="M55" s="67">
        <v>2.53E-2</v>
      </c>
      <c r="N55" s="66">
        <v>4819180</v>
      </c>
      <c r="O55" s="66">
        <v>104.9</v>
      </c>
      <c r="P55" s="66">
        <v>0</v>
      </c>
      <c r="Q55" s="66">
        <v>5055.3198199999997</v>
      </c>
      <c r="R55" s="67">
        <v>6.6E-3</v>
      </c>
      <c r="S55" s="67">
        <v>2.5899999999999999E-2</v>
      </c>
      <c r="T55" s="67">
        <v>2.3E-3</v>
      </c>
    </row>
    <row r="56" spans="1:20">
      <c r="A56" t="s">
        <v>407</v>
      </c>
      <c r="B56" s="73">
        <v>1136068</v>
      </c>
      <c r="C56" t="s">
        <v>99</v>
      </c>
      <c r="D56" t="s">
        <v>122</v>
      </c>
      <c r="E56" t="s">
        <v>408</v>
      </c>
      <c r="F56" t="s">
        <v>391</v>
      </c>
      <c r="G56" t="s">
        <v>1030</v>
      </c>
      <c r="H56" t="s">
        <v>149</v>
      </c>
      <c r="I56" t="s">
        <v>238</v>
      </c>
      <c r="J56" s="66">
        <v>3.77</v>
      </c>
      <c r="K56" t="s">
        <v>101</v>
      </c>
      <c r="L56" s="67">
        <v>3.9199999999999999E-2</v>
      </c>
      <c r="M56" s="67">
        <v>1.84E-2</v>
      </c>
      <c r="N56" s="66">
        <v>2967333</v>
      </c>
      <c r="O56" s="66">
        <v>109.8</v>
      </c>
      <c r="P56" s="66">
        <v>0</v>
      </c>
      <c r="Q56" s="66">
        <v>3258.1316339999998</v>
      </c>
      <c r="R56" s="67">
        <v>3.0999999999999999E-3</v>
      </c>
      <c r="S56" s="67">
        <v>1.67E-2</v>
      </c>
      <c r="T56" s="67">
        <v>1.5E-3</v>
      </c>
    </row>
    <row r="57" spans="1:20">
      <c r="A57" t="s">
        <v>409</v>
      </c>
      <c r="B57" s="73">
        <v>3230240</v>
      </c>
      <c r="C57" t="s">
        <v>99</v>
      </c>
      <c r="D57" t="s">
        <v>122</v>
      </c>
      <c r="E57" t="s">
        <v>410</v>
      </c>
      <c r="F57" t="s">
        <v>1056</v>
      </c>
      <c r="G57" t="s">
        <v>1029</v>
      </c>
      <c r="H57" t="s">
        <v>205</v>
      </c>
      <c r="I57" t="s">
        <v>238</v>
      </c>
      <c r="J57" s="66">
        <v>3.84</v>
      </c>
      <c r="K57" t="s">
        <v>101</v>
      </c>
      <c r="L57" s="67">
        <v>3.5000000000000003E-2</v>
      </c>
      <c r="M57" s="67">
        <v>0.03</v>
      </c>
      <c r="N57" s="66">
        <v>2888857.38</v>
      </c>
      <c r="O57" s="66">
        <v>102</v>
      </c>
      <c r="P57" s="66">
        <v>0</v>
      </c>
      <c r="Q57" s="66">
        <v>2946.6345276000002</v>
      </c>
      <c r="R57" s="67">
        <v>2.8999999999999998E-3</v>
      </c>
      <c r="S57" s="67">
        <v>1.5100000000000001E-2</v>
      </c>
      <c r="T57" s="67">
        <v>1.2999999999999999E-3</v>
      </c>
    </row>
    <row r="58" spans="1:20">
      <c r="A58" t="s">
        <v>411</v>
      </c>
      <c r="B58" s="73">
        <v>1162817</v>
      </c>
      <c r="C58" t="s">
        <v>99</v>
      </c>
      <c r="D58" t="s">
        <v>122</v>
      </c>
      <c r="E58" t="s">
        <v>344</v>
      </c>
      <c r="F58" t="s">
        <v>319</v>
      </c>
      <c r="G58" t="s">
        <v>1029</v>
      </c>
      <c r="H58" t="s">
        <v>205</v>
      </c>
      <c r="I58" t="s">
        <v>412</v>
      </c>
      <c r="J58" s="66">
        <v>7.54</v>
      </c>
      <c r="K58" t="s">
        <v>101</v>
      </c>
      <c r="L58" s="67">
        <v>2.4299999999999999E-2</v>
      </c>
      <c r="M58" s="67">
        <v>2.64E-2</v>
      </c>
      <c r="N58" s="66">
        <v>2023842</v>
      </c>
      <c r="O58" s="66">
        <v>99.46</v>
      </c>
      <c r="P58" s="66">
        <v>0</v>
      </c>
      <c r="Q58" s="66">
        <v>2012.9132532000001</v>
      </c>
      <c r="R58" s="67">
        <v>2.3E-3</v>
      </c>
      <c r="S58" s="67">
        <v>1.03E-2</v>
      </c>
      <c r="T58" s="67">
        <v>8.9999999999999998E-4</v>
      </c>
    </row>
    <row r="59" spans="1:20">
      <c r="A59" t="s">
        <v>413</v>
      </c>
      <c r="B59" s="73">
        <v>1136696</v>
      </c>
      <c r="C59" t="s">
        <v>99</v>
      </c>
      <c r="D59" t="s">
        <v>122</v>
      </c>
      <c r="E59" t="s">
        <v>414</v>
      </c>
      <c r="F59" t="s">
        <v>391</v>
      </c>
      <c r="G59" t="s">
        <v>1029</v>
      </c>
      <c r="H59" t="s">
        <v>205</v>
      </c>
      <c r="I59" t="s">
        <v>316</v>
      </c>
      <c r="J59" s="66">
        <v>2.48</v>
      </c>
      <c r="K59" t="s">
        <v>101</v>
      </c>
      <c r="L59" s="67">
        <v>3.0499999999999999E-2</v>
      </c>
      <c r="M59" s="67">
        <v>1.49E-2</v>
      </c>
      <c r="N59" s="66">
        <v>3358125</v>
      </c>
      <c r="O59" s="66">
        <v>105.21</v>
      </c>
      <c r="P59" s="66">
        <v>0</v>
      </c>
      <c r="Q59" s="66">
        <v>3533.0833124999999</v>
      </c>
      <c r="R59" s="67">
        <v>8.2000000000000007E-3</v>
      </c>
      <c r="S59" s="67">
        <v>1.8100000000000002E-2</v>
      </c>
      <c r="T59" s="67">
        <v>1.6000000000000001E-3</v>
      </c>
    </row>
    <row r="60" spans="1:20">
      <c r="A60" t="s">
        <v>415</v>
      </c>
      <c r="B60" s="73">
        <v>1136464</v>
      </c>
      <c r="C60" t="s">
        <v>99</v>
      </c>
      <c r="D60" t="s">
        <v>122</v>
      </c>
      <c r="E60" t="s">
        <v>416</v>
      </c>
      <c r="F60" t="s">
        <v>417</v>
      </c>
      <c r="G60" t="s">
        <v>1030</v>
      </c>
      <c r="H60" t="s">
        <v>149</v>
      </c>
      <c r="I60" t="s">
        <v>418</v>
      </c>
      <c r="J60" s="66">
        <v>2.95</v>
      </c>
      <c r="K60" t="s">
        <v>101</v>
      </c>
      <c r="L60" s="67">
        <v>2.75E-2</v>
      </c>
      <c r="M60" s="67">
        <v>4.0099999999999997E-2</v>
      </c>
      <c r="N60" s="66">
        <v>2399695.7400000002</v>
      </c>
      <c r="O60" s="66">
        <v>97.35</v>
      </c>
      <c r="P60" s="66">
        <v>0</v>
      </c>
      <c r="Q60" s="66">
        <v>2336.1038028900002</v>
      </c>
      <c r="R60" s="67">
        <v>5.8999999999999999E-3</v>
      </c>
      <c r="S60" s="67">
        <v>1.2E-2</v>
      </c>
      <c r="T60" s="67">
        <v>1.1000000000000001E-3</v>
      </c>
    </row>
    <row r="61" spans="1:20">
      <c r="A61" t="s">
        <v>419</v>
      </c>
      <c r="B61" s="73">
        <v>1160811</v>
      </c>
      <c r="C61" t="s">
        <v>99</v>
      </c>
      <c r="D61" t="s">
        <v>122</v>
      </c>
      <c r="E61" t="s">
        <v>420</v>
      </c>
      <c r="F61" t="s">
        <v>127</v>
      </c>
      <c r="G61" t="s">
        <v>1031</v>
      </c>
      <c r="H61" t="s">
        <v>205</v>
      </c>
      <c r="I61" t="s">
        <v>377</v>
      </c>
      <c r="J61" s="66">
        <v>3.03</v>
      </c>
      <c r="K61" t="s">
        <v>101</v>
      </c>
      <c r="L61" s="67">
        <v>4.7500000000000001E-2</v>
      </c>
      <c r="M61" s="67">
        <v>8.43E-2</v>
      </c>
      <c r="N61" s="66">
        <v>176000</v>
      </c>
      <c r="O61" s="66">
        <v>91.23</v>
      </c>
      <c r="P61" s="66">
        <v>0</v>
      </c>
      <c r="Q61" s="66">
        <v>160.56479999999999</v>
      </c>
      <c r="R61" s="67">
        <v>2.9999999999999997E-4</v>
      </c>
      <c r="S61" s="67">
        <v>8.0000000000000004E-4</v>
      </c>
      <c r="T61" s="67">
        <v>1E-4</v>
      </c>
    </row>
    <row r="62" spans="1:20">
      <c r="A62" t="s">
        <v>421</v>
      </c>
      <c r="B62" s="73">
        <v>1153725</v>
      </c>
      <c r="C62" t="s">
        <v>99</v>
      </c>
      <c r="D62" t="s">
        <v>122</v>
      </c>
      <c r="E62" t="s">
        <v>422</v>
      </c>
      <c r="F62" t="s">
        <v>1057</v>
      </c>
      <c r="G62" t="s">
        <v>1037</v>
      </c>
      <c r="H62" t="s">
        <v>149</v>
      </c>
      <c r="I62" t="s">
        <v>331</v>
      </c>
      <c r="J62" s="66">
        <v>3.42</v>
      </c>
      <c r="K62" t="s">
        <v>101</v>
      </c>
      <c r="L62" s="67">
        <v>4.1700000000000001E-2</v>
      </c>
      <c r="M62" s="67">
        <v>3.0200000000000001E-2</v>
      </c>
      <c r="N62" s="66">
        <v>2995743</v>
      </c>
      <c r="O62" s="66">
        <v>104</v>
      </c>
      <c r="P62" s="66">
        <v>0</v>
      </c>
      <c r="Q62" s="66">
        <v>3115.5727200000001</v>
      </c>
      <c r="R62" s="67">
        <v>9.9000000000000008E-3</v>
      </c>
      <c r="S62" s="67">
        <v>1.6E-2</v>
      </c>
      <c r="T62" s="67">
        <v>1.4E-3</v>
      </c>
    </row>
    <row r="63" spans="1:20">
      <c r="A63" t="s">
        <v>424</v>
      </c>
      <c r="B63" s="73">
        <v>3180338</v>
      </c>
      <c r="C63" t="s">
        <v>99</v>
      </c>
      <c r="D63" t="s">
        <v>122</v>
      </c>
      <c r="E63" t="s">
        <v>425</v>
      </c>
      <c r="F63" t="s">
        <v>358</v>
      </c>
      <c r="G63" t="s">
        <v>1037</v>
      </c>
      <c r="H63" t="s">
        <v>149</v>
      </c>
      <c r="I63" t="s">
        <v>340</v>
      </c>
      <c r="J63" s="66">
        <v>4.07</v>
      </c>
      <c r="K63" t="s">
        <v>101</v>
      </c>
      <c r="L63" s="67">
        <v>1.8599999999999998E-2</v>
      </c>
      <c r="M63" s="67">
        <v>2.2599999999999999E-2</v>
      </c>
      <c r="N63" s="66">
        <v>72282</v>
      </c>
      <c r="O63" s="66">
        <v>99.55</v>
      </c>
      <c r="P63" s="66">
        <v>0</v>
      </c>
      <c r="Q63" s="66">
        <v>71.956731000000005</v>
      </c>
      <c r="R63" s="67">
        <v>5.9999999999999995E-4</v>
      </c>
      <c r="S63" s="67">
        <v>4.0000000000000002E-4</v>
      </c>
      <c r="T63" s="67">
        <v>0</v>
      </c>
    </row>
    <row r="64" spans="1:20">
      <c r="A64" t="s">
        <v>426</v>
      </c>
      <c r="B64" s="73">
        <v>1141415</v>
      </c>
      <c r="C64" t="s">
        <v>99</v>
      </c>
      <c r="D64" t="s">
        <v>122</v>
      </c>
      <c r="E64" t="s">
        <v>427</v>
      </c>
      <c r="F64" t="s">
        <v>131</v>
      </c>
      <c r="G64" t="s">
        <v>1031</v>
      </c>
      <c r="H64" t="s">
        <v>205</v>
      </c>
      <c r="I64" t="s">
        <v>355</v>
      </c>
      <c r="J64" s="66">
        <v>2.4300000000000002</v>
      </c>
      <c r="K64" t="s">
        <v>101</v>
      </c>
      <c r="L64" s="67">
        <v>2.1600000000000001E-2</v>
      </c>
      <c r="M64" s="67">
        <v>1.44E-2</v>
      </c>
      <c r="N64" s="66">
        <v>624036</v>
      </c>
      <c r="O64" s="66">
        <v>101.79</v>
      </c>
      <c r="P64" s="66">
        <v>0</v>
      </c>
      <c r="Q64" s="66">
        <v>635.20624439999995</v>
      </c>
      <c r="R64" s="67">
        <v>8.0000000000000004E-4</v>
      </c>
      <c r="S64" s="67">
        <v>3.3E-3</v>
      </c>
      <c r="T64" s="67">
        <v>2.9999999999999997E-4</v>
      </c>
    </row>
    <row r="65" spans="1:20">
      <c r="A65" t="s">
        <v>428</v>
      </c>
      <c r="B65" s="73">
        <v>1156397</v>
      </c>
      <c r="C65" t="s">
        <v>99</v>
      </c>
      <c r="D65" t="s">
        <v>122</v>
      </c>
      <c r="E65" t="s">
        <v>427</v>
      </c>
      <c r="F65" t="s">
        <v>131</v>
      </c>
      <c r="G65" t="s">
        <v>1031</v>
      </c>
      <c r="H65" t="s">
        <v>205</v>
      </c>
      <c r="I65" t="s">
        <v>429</v>
      </c>
      <c r="J65" s="66">
        <v>4.95</v>
      </c>
      <c r="K65" t="s">
        <v>101</v>
      </c>
      <c r="L65" s="67">
        <v>0.04</v>
      </c>
      <c r="M65" s="67">
        <v>2.6499999999999999E-2</v>
      </c>
      <c r="N65" s="66">
        <v>2108126</v>
      </c>
      <c r="O65" s="66">
        <v>106.7</v>
      </c>
      <c r="P65" s="66">
        <v>0</v>
      </c>
      <c r="Q65" s="66">
        <v>2249.3704419999999</v>
      </c>
      <c r="R65" s="67">
        <v>4.7000000000000002E-3</v>
      </c>
      <c r="S65" s="67">
        <v>1.15E-2</v>
      </c>
      <c r="T65" s="67">
        <v>1E-3</v>
      </c>
    </row>
    <row r="66" spans="1:20">
      <c r="A66" t="s">
        <v>430</v>
      </c>
      <c r="B66" s="73">
        <v>7150360</v>
      </c>
      <c r="C66" t="s">
        <v>99</v>
      </c>
      <c r="D66" t="s">
        <v>122</v>
      </c>
      <c r="E66" t="s">
        <v>431</v>
      </c>
      <c r="F66" t="s">
        <v>1057</v>
      </c>
      <c r="G66" t="s">
        <v>1032</v>
      </c>
      <c r="H66" t="s">
        <v>149</v>
      </c>
      <c r="I66" t="s">
        <v>432</v>
      </c>
      <c r="J66" s="66">
        <v>2.85</v>
      </c>
      <c r="K66" t="s">
        <v>101</v>
      </c>
      <c r="L66" s="67">
        <v>3.15E-2</v>
      </c>
      <c r="M66" s="67">
        <v>3.3500000000000002E-2</v>
      </c>
      <c r="N66" s="66">
        <v>1518719.88</v>
      </c>
      <c r="O66" s="66">
        <v>99.5</v>
      </c>
      <c r="P66" s="66">
        <v>0</v>
      </c>
      <c r="Q66" s="66">
        <v>1511.1262806</v>
      </c>
      <c r="R66" s="67">
        <v>5.3E-3</v>
      </c>
      <c r="S66" s="67">
        <v>7.7999999999999996E-3</v>
      </c>
      <c r="T66" s="67">
        <v>6.9999999999999999E-4</v>
      </c>
    </row>
    <row r="67" spans="1:20">
      <c r="A67" t="s">
        <v>433</v>
      </c>
      <c r="B67" s="73">
        <v>7150410</v>
      </c>
      <c r="C67" t="s">
        <v>99</v>
      </c>
      <c r="D67" t="s">
        <v>122</v>
      </c>
      <c r="E67" t="s">
        <v>431</v>
      </c>
      <c r="F67" t="s">
        <v>1057</v>
      </c>
      <c r="G67" t="s">
        <v>1032</v>
      </c>
      <c r="H67" t="s">
        <v>149</v>
      </c>
      <c r="I67" t="s">
        <v>434</v>
      </c>
      <c r="J67" s="66">
        <v>4.0599999999999996</v>
      </c>
      <c r="K67" t="s">
        <v>101</v>
      </c>
      <c r="L67" s="67">
        <v>2.9499999999999998E-2</v>
      </c>
      <c r="M67" s="67">
        <v>3.4799999999999998E-2</v>
      </c>
      <c r="N67" s="66">
        <v>737989</v>
      </c>
      <c r="O67" s="66">
        <v>98</v>
      </c>
      <c r="P67" s="66">
        <v>0</v>
      </c>
      <c r="Q67" s="66">
        <v>723.22922000000005</v>
      </c>
      <c r="R67" s="67">
        <v>2.3E-3</v>
      </c>
      <c r="S67" s="67">
        <v>3.7000000000000002E-3</v>
      </c>
      <c r="T67" s="67">
        <v>2.9999999999999997E-4</v>
      </c>
    </row>
    <row r="68" spans="1:20">
      <c r="A68" t="s">
        <v>435</v>
      </c>
      <c r="B68" s="73">
        <v>1161751</v>
      </c>
      <c r="C68" t="s">
        <v>99</v>
      </c>
      <c r="D68" t="s">
        <v>122</v>
      </c>
      <c r="E68" t="s">
        <v>436</v>
      </c>
      <c r="F68" t="s">
        <v>124</v>
      </c>
      <c r="G68" t="s">
        <v>1033</v>
      </c>
      <c r="H68" t="s">
        <v>205</v>
      </c>
      <c r="I68" t="s">
        <v>352</v>
      </c>
      <c r="J68" s="66">
        <v>5.43</v>
      </c>
      <c r="K68" t="s">
        <v>101</v>
      </c>
      <c r="L68" s="67">
        <v>2.0500000000000001E-2</v>
      </c>
      <c r="M68" s="67">
        <v>2.01E-2</v>
      </c>
      <c r="N68" s="66">
        <v>3038411</v>
      </c>
      <c r="O68" s="66">
        <v>101.08</v>
      </c>
      <c r="P68" s="66">
        <v>0</v>
      </c>
      <c r="Q68" s="66">
        <v>3071.2258388</v>
      </c>
      <c r="R68" s="67">
        <v>7.1000000000000004E-3</v>
      </c>
      <c r="S68" s="67">
        <v>1.5800000000000002E-2</v>
      </c>
      <c r="T68" s="67">
        <v>1.4E-3</v>
      </c>
    </row>
    <row r="69" spans="1:20">
      <c r="A69" t="s">
        <v>437</v>
      </c>
      <c r="B69" s="73">
        <v>1135607</v>
      </c>
      <c r="C69" t="s">
        <v>99</v>
      </c>
      <c r="D69" t="s">
        <v>122</v>
      </c>
      <c r="E69" t="s">
        <v>438</v>
      </c>
      <c r="F69" t="s">
        <v>1057</v>
      </c>
      <c r="G69" t="s">
        <v>1033</v>
      </c>
      <c r="H69" t="s">
        <v>205</v>
      </c>
      <c r="I69" t="s">
        <v>316</v>
      </c>
      <c r="J69" s="66">
        <v>2.16</v>
      </c>
      <c r="K69" t="s">
        <v>101</v>
      </c>
      <c r="L69" s="67">
        <v>4.2000000000000003E-2</v>
      </c>
      <c r="M69" s="67">
        <v>3.1899999999999998E-2</v>
      </c>
      <c r="N69" s="66">
        <v>1482803.02</v>
      </c>
      <c r="O69" s="66">
        <v>102.19</v>
      </c>
      <c r="P69" s="66">
        <v>220.38123999999999</v>
      </c>
      <c r="Q69" s="66">
        <v>1735.657646138</v>
      </c>
      <c r="R69" s="67">
        <v>4.1999999999999997E-3</v>
      </c>
      <c r="S69" s="67">
        <v>8.8999999999999999E-3</v>
      </c>
      <c r="T69" s="67">
        <v>8.0000000000000004E-4</v>
      </c>
    </row>
    <row r="70" spans="1:20">
      <c r="A70" t="s">
        <v>439</v>
      </c>
      <c r="B70" s="73">
        <v>1157783</v>
      </c>
      <c r="C70" t="s">
        <v>99</v>
      </c>
      <c r="D70" t="s">
        <v>122</v>
      </c>
      <c r="E70" t="s">
        <v>438</v>
      </c>
      <c r="F70" t="s">
        <v>1057</v>
      </c>
      <c r="G70" t="s">
        <v>1033</v>
      </c>
      <c r="H70" t="s">
        <v>205</v>
      </c>
      <c r="I70" t="s">
        <v>440</v>
      </c>
      <c r="J70" s="66">
        <v>3.17</v>
      </c>
      <c r="K70" t="s">
        <v>101</v>
      </c>
      <c r="L70" s="67">
        <v>3.4200000000000001E-2</v>
      </c>
      <c r="M70" s="67">
        <v>3.7900000000000003E-2</v>
      </c>
      <c r="N70" s="66">
        <v>3155000</v>
      </c>
      <c r="O70" s="66">
        <v>100.33</v>
      </c>
      <c r="P70" s="66">
        <v>0</v>
      </c>
      <c r="Q70" s="66">
        <v>3165.4115000000002</v>
      </c>
      <c r="R70" s="67">
        <v>8.5000000000000006E-3</v>
      </c>
      <c r="S70" s="67">
        <v>1.6199999999999999E-2</v>
      </c>
      <c r="T70" s="67">
        <v>1.4E-3</v>
      </c>
    </row>
    <row r="71" spans="1:20">
      <c r="A71" t="s">
        <v>441</v>
      </c>
      <c r="B71" s="73">
        <v>1132331</v>
      </c>
      <c r="C71" t="s">
        <v>99</v>
      </c>
      <c r="D71" t="s">
        <v>122</v>
      </c>
      <c r="E71" t="s">
        <v>442</v>
      </c>
      <c r="F71" t="s">
        <v>1057</v>
      </c>
      <c r="G71" t="s">
        <v>1033</v>
      </c>
      <c r="H71" t="s">
        <v>205</v>
      </c>
      <c r="I71" t="s">
        <v>331</v>
      </c>
      <c r="J71" s="66">
        <v>2.68</v>
      </c>
      <c r="K71" t="s">
        <v>101</v>
      </c>
      <c r="L71" s="67">
        <v>4.2000000000000003E-2</v>
      </c>
      <c r="M71" s="67">
        <v>0.04</v>
      </c>
      <c r="N71" s="66">
        <v>421447.5</v>
      </c>
      <c r="O71" s="66">
        <v>101.21</v>
      </c>
      <c r="P71" s="66">
        <v>0</v>
      </c>
      <c r="Q71" s="66">
        <v>426.54701475000002</v>
      </c>
      <c r="R71" s="67">
        <v>6.9999999999999999E-4</v>
      </c>
      <c r="S71" s="67">
        <v>2.2000000000000001E-3</v>
      </c>
      <c r="T71" s="67">
        <v>2.0000000000000001E-4</v>
      </c>
    </row>
    <row r="72" spans="1:20">
      <c r="A72" t="s">
        <v>443</v>
      </c>
      <c r="B72" s="73">
        <v>1140102</v>
      </c>
      <c r="C72" t="s">
        <v>99</v>
      </c>
      <c r="D72" t="s">
        <v>122</v>
      </c>
      <c r="E72" t="s">
        <v>442</v>
      </c>
      <c r="F72" t="s">
        <v>1057</v>
      </c>
      <c r="G72" t="s">
        <v>1033</v>
      </c>
      <c r="H72" t="s">
        <v>205</v>
      </c>
      <c r="I72" t="s">
        <v>444</v>
      </c>
      <c r="J72" s="66">
        <v>3.75</v>
      </c>
      <c r="K72" t="s">
        <v>101</v>
      </c>
      <c r="L72" s="67">
        <v>4.2999999999999997E-2</v>
      </c>
      <c r="M72" s="67">
        <v>4.7E-2</v>
      </c>
      <c r="N72" s="66">
        <v>2517506</v>
      </c>
      <c r="O72" s="66">
        <v>100.65</v>
      </c>
      <c r="P72" s="66">
        <v>0</v>
      </c>
      <c r="Q72" s="66">
        <v>2533.8697889999999</v>
      </c>
      <c r="R72" s="67">
        <v>1.8E-3</v>
      </c>
      <c r="S72" s="67">
        <v>1.2999999999999999E-2</v>
      </c>
      <c r="T72" s="67">
        <v>1.1999999999999999E-3</v>
      </c>
    </row>
    <row r="73" spans="1:20">
      <c r="A73" t="s">
        <v>445</v>
      </c>
      <c r="B73" s="73">
        <v>5760236</v>
      </c>
      <c r="C73" t="s">
        <v>99</v>
      </c>
      <c r="D73" t="s">
        <v>122</v>
      </c>
      <c r="E73" t="s">
        <v>357</v>
      </c>
      <c r="F73" t="s">
        <v>358</v>
      </c>
      <c r="G73" t="s">
        <v>1033</v>
      </c>
      <c r="H73" t="s">
        <v>205</v>
      </c>
      <c r="I73" t="s">
        <v>446</v>
      </c>
      <c r="J73" s="66">
        <v>2.4900000000000002</v>
      </c>
      <c r="K73" t="s">
        <v>101</v>
      </c>
      <c r="L73" s="67">
        <v>4.1000000000000002E-2</v>
      </c>
      <c r="M73" s="67">
        <v>2.58E-2</v>
      </c>
      <c r="N73" s="66">
        <v>886550.4</v>
      </c>
      <c r="O73" s="66">
        <v>104.16</v>
      </c>
      <c r="P73" s="66">
        <v>0</v>
      </c>
      <c r="Q73" s="66">
        <v>923.43089664000001</v>
      </c>
      <c r="R73" s="67">
        <v>1.6000000000000001E-3</v>
      </c>
      <c r="S73" s="67">
        <v>4.7000000000000002E-3</v>
      </c>
      <c r="T73" s="67">
        <v>4.0000000000000002E-4</v>
      </c>
    </row>
    <row r="74" spans="1:20">
      <c r="A74" t="s">
        <v>447</v>
      </c>
      <c r="B74" s="73">
        <v>5760301</v>
      </c>
      <c r="C74" t="s">
        <v>99</v>
      </c>
      <c r="D74" t="s">
        <v>122</v>
      </c>
      <c r="E74" t="s">
        <v>357</v>
      </c>
      <c r="F74" t="s">
        <v>358</v>
      </c>
      <c r="G74" t="s">
        <v>1033</v>
      </c>
      <c r="H74" t="s">
        <v>205</v>
      </c>
      <c r="I74" t="s">
        <v>444</v>
      </c>
      <c r="J74" s="66">
        <v>5.29</v>
      </c>
      <c r="K74" t="s">
        <v>101</v>
      </c>
      <c r="L74" s="67">
        <v>2.1999999999999999E-2</v>
      </c>
      <c r="M74" s="67">
        <v>4.2000000000000003E-2</v>
      </c>
      <c r="N74" s="66">
        <v>390925</v>
      </c>
      <c r="O74" s="66">
        <v>90.23</v>
      </c>
      <c r="P74" s="66">
        <v>0</v>
      </c>
      <c r="Q74" s="66">
        <v>352.7316275</v>
      </c>
      <c r="R74" s="67">
        <v>4.0000000000000002E-4</v>
      </c>
      <c r="S74" s="67">
        <v>1.8E-3</v>
      </c>
      <c r="T74" s="67">
        <v>2.0000000000000001E-4</v>
      </c>
    </row>
    <row r="75" spans="1:20">
      <c r="A75" t="s">
        <v>448</v>
      </c>
      <c r="B75" s="73">
        <v>1159326</v>
      </c>
      <c r="C75" t="s">
        <v>99</v>
      </c>
      <c r="D75" t="s">
        <v>122</v>
      </c>
      <c r="E75" t="s">
        <v>449</v>
      </c>
      <c r="F75" t="s">
        <v>1056</v>
      </c>
      <c r="G75" t="s">
        <v>1032</v>
      </c>
      <c r="H75" t="s">
        <v>149</v>
      </c>
      <c r="I75" t="s">
        <v>238</v>
      </c>
      <c r="J75" s="66">
        <v>5.25</v>
      </c>
      <c r="K75" t="s">
        <v>101</v>
      </c>
      <c r="L75" s="67">
        <v>2.8000000000000001E-2</v>
      </c>
      <c r="M75" s="67">
        <v>3.3399999999999999E-2</v>
      </c>
      <c r="N75" s="66">
        <v>1785050</v>
      </c>
      <c r="O75" s="66">
        <v>97.36</v>
      </c>
      <c r="P75" s="66">
        <v>0</v>
      </c>
      <c r="Q75" s="66">
        <v>1737.9246800000001</v>
      </c>
      <c r="R75" s="67">
        <v>3.3999999999999998E-3</v>
      </c>
      <c r="S75" s="67">
        <v>8.8999999999999999E-3</v>
      </c>
      <c r="T75" s="67">
        <v>8.0000000000000004E-4</v>
      </c>
    </row>
    <row r="76" spans="1:20">
      <c r="A76" t="s">
        <v>450</v>
      </c>
      <c r="B76" s="73">
        <v>1143080</v>
      </c>
      <c r="C76" t="s">
        <v>99</v>
      </c>
      <c r="D76" t="s">
        <v>122</v>
      </c>
      <c r="E76" t="s">
        <v>451</v>
      </c>
      <c r="F76" t="s">
        <v>131</v>
      </c>
      <c r="G76" t="s">
        <v>1033</v>
      </c>
      <c r="H76" t="s">
        <v>205</v>
      </c>
      <c r="I76" t="s">
        <v>238</v>
      </c>
      <c r="J76" s="66">
        <v>4.75</v>
      </c>
      <c r="K76" t="s">
        <v>101</v>
      </c>
      <c r="L76" s="67">
        <v>2.5000000000000001E-2</v>
      </c>
      <c r="M76" s="67">
        <v>5.7700000000000001E-2</v>
      </c>
      <c r="N76" s="66">
        <v>1310777</v>
      </c>
      <c r="O76" s="66">
        <v>87</v>
      </c>
      <c r="P76" s="66">
        <v>0</v>
      </c>
      <c r="Q76" s="66">
        <v>1140.37599</v>
      </c>
      <c r="R76" s="67">
        <v>1.6000000000000001E-3</v>
      </c>
      <c r="S76" s="67">
        <v>5.8999999999999999E-3</v>
      </c>
      <c r="T76" s="67">
        <v>5.0000000000000001E-4</v>
      </c>
    </row>
    <row r="77" spans="1:20">
      <c r="A77" t="s">
        <v>452</v>
      </c>
      <c r="B77" s="73">
        <v>1141589</v>
      </c>
      <c r="C77" t="s">
        <v>99</v>
      </c>
      <c r="D77" t="s">
        <v>122</v>
      </c>
      <c r="E77" t="s">
        <v>453</v>
      </c>
      <c r="F77" t="s">
        <v>319</v>
      </c>
      <c r="G77" t="s">
        <v>1035</v>
      </c>
      <c r="H77" t="s">
        <v>205</v>
      </c>
      <c r="I77" t="s">
        <v>454</v>
      </c>
      <c r="J77" s="66">
        <v>5.3</v>
      </c>
      <c r="K77" t="s">
        <v>101</v>
      </c>
      <c r="L77" s="67">
        <v>4.4499999999999998E-2</v>
      </c>
      <c r="M77" s="67">
        <v>2.23E-2</v>
      </c>
      <c r="N77" s="66">
        <v>1382670.91</v>
      </c>
      <c r="O77" s="66">
        <v>112.04</v>
      </c>
      <c r="P77" s="66">
        <v>0</v>
      </c>
      <c r="Q77" s="66">
        <v>1549.144487564</v>
      </c>
      <c r="R77" s="67">
        <v>5.1000000000000004E-3</v>
      </c>
      <c r="S77" s="67">
        <v>7.9000000000000008E-3</v>
      </c>
      <c r="T77" s="67">
        <v>6.9999999999999999E-4</v>
      </c>
    </row>
    <row r="78" spans="1:20">
      <c r="A78" t="s">
        <v>455</v>
      </c>
      <c r="B78" s="73">
        <v>1160878</v>
      </c>
      <c r="C78" t="s">
        <v>99</v>
      </c>
      <c r="D78" t="s">
        <v>122</v>
      </c>
      <c r="E78" t="s">
        <v>456</v>
      </c>
      <c r="F78" t="s">
        <v>1059</v>
      </c>
      <c r="G78" t="s">
        <v>1034</v>
      </c>
      <c r="H78" t="s">
        <v>149</v>
      </c>
      <c r="I78" t="s">
        <v>457</v>
      </c>
      <c r="J78" s="66">
        <v>5.93</v>
      </c>
      <c r="K78" t="s">
        <v>101</v>
      </c>
      <c r="L78" s="67">
        <v>3.2500000000000001E-2</v>
      </c>
      <c r="M78" s="67">
        <v>6.0100000000000001E-2</v>
      </c>
      <c r="N78" s="66">
        <v>4120000</v>
      </c>
      <c r="O78" s="66">
        <v>86.07</v>
      </c>
      <c r="P78" s="66">
        <v>0</v>
      </c>
      <c r="Q78" s="66">
        <v>3546.0839999999998</v>
      </c>
      <c r="R78" s="67">
        <v>1.67E-2</v>
      </c>
      <c r="S78" s="67">
        <v>1.8200000000000001E-2</v>
      </c>
      <c r="T78" s="67">
        <v>1.6000000000000001E-3</v>
      </c>
    </row>
    <row r="79" spans="1:20">
      <c r="A79" t="s">
        <v>458</v>
      </c>
      <c r="B79" s="73">
        <v>2590511</v>
      </c>
      <c r="C79" t="s">
        <v>99</v>
      </c>
      <c r="D79" t="s">
        <v>122</v>
      </c>
      <c r="E79" t="s">
        <v>459</v>
      </c>
      <c r="F79" t="s">
        <v>319</v>
      </c>
      <c r="G79" t="s">
        <v>1035</v>
      </c>
      <c r="H79" t="s">
        <v>205</v>
      </c>
      <c r="I79" t="s">
        <v>331</v>
      </c>
      <c r="J79" s="66">
        <v>4.99</v>
      </c>
      <c r="K79" t="s">
        <v>101</v>
      </c>
      <c r="L79" s="67">
        <v>2.7E-2</v>
      </c>
      <c r="M79" s="67">
        <v>6.59E-2</v>
      </c>
      <c r="N79" s="66">
        <v>3720937</v>
      </c>
      <c r="O79" s="66">
        <v>83.3</v>
      </c>
      <c r="P79" s="66">
        <v>0</v>
      </c>
      <c r="Q79" s="66">
        <v>3099.5405209999999</v>
      </c>
      <c r="R79" s="67">
        <v>4.1999999999999997E-3</v>
      </c>
      <c r="S79" s="67">
        <v>1.5900000000000001E-2</v>
      </c>
      <c r="T79" s="67">
        <v>1.4E-3</v>
      </c>
    </row>
    <row r="80" spans="1:20">
      <c r="A80" t="s">
        <v>460</v>
      </c>
      <c r="B80" s="73">
        <v>1136761</v>
      </c>
      <c r="C80" t="s">
        <v>99</v>
      </c>
      <c r="D80" t="s">
        <v>122</v>
      </c>
      <c r="E80" t="s">
        <v>461</v>
      </c>
      <c r="F80" t="s">
        <v>319</v>
      </c>
      <c r="G80" t="s">
        <v>1034</v>
      </c>
      <c r="H80" t="s">
        <v>149</v>
      </c>
      <c r="I80" t="s">
        <v>355</v>
      </c>
      <c r="J80" s="66">
        <v>1.94</v>
      </c>
      <c r="K80" t="s">
        <v>101</v>
      </c>
      <c r="L80" s="67">
        <v>4.5499999999999999E-2</v>
      </c>
      <c r="M80" s="67">
        <v>2.8299999999999999E-2</v>
      </c>
      <c r="N80" s="66">
        <v>1838832.74</v>
      </c>
      <c r="O80" s="66">
        <v>103.34</v>
      </c>
      <c r="P80" s="66">
        <v>668.72172999999998</v>
      </c>
      <c r="Q80" s="66">
        <v>2568.9714835159998</v>
      </c>
      <c r="R80" s="67">
        <v>1.0500000000000001E-2</v>
      </c>
      <c r="S80" s="67">
        <v>1.32E-2</v>
      </c>
      <c r="T80" s="67">
        <v>1.1999999999999999E-3</v>
      </c>
    </row>
    <row r="81" spans="1:20">
      <c r="A81" t="s">
        <v>462</v>
      </c>
      <c r="B81" s="73">
        <v>1157700</v>
      </c>
      <c r="C81" t="s">
        <v>99</v>
      </c>
      <c r="D81" t="s">
        <v>122</v>
      </c>
      <c r="E81" t="s">
        <v>461</v>
      </c>
      <c r="F81" t="s">
        <v>319</v>
      </c>
      <c r="G81" t="s">
        <v>1034</v>
      </c>
      <c r="H81" t="s">
        <v>149</v>
      </c>
      <c r="I81" t="s">
        <v>238</v>
      </c>
      <c r="J81" s="66">
        <v>3.4</v>
      </c>
      <c r="K81" t="s">
        <v>101</v>
      </c>
      <c r="L81" s="67">
        <v>3.2899999999999999E-2</v>
      </c>
      <c r="M81" s="67">
        <v>4.5499999999999999E-2</v>
      </c>
      <c r="N81" s="66">
        <v>1633096</v>
      </c>
      <c r="O81" s="66">
        <v>96.8</v>
      </c>
      <c r="P81" s="66">
        <v>0</v>
      </c>
      <c r="Q81" s="66">
        <v>1580.8369279999999</v>
      </c>
      <c r="R81" s="67">
        <v>5.4999999999999997E-3</v>
      </c>
      <c r="S81" s="67">
        <v>8.0999999999999996E-3</v>
      </c>
      <c r="T81" s="67">
        <v>6.9999999999999999E-4</v>
      </c>
    </row>
    <row r="82" spans="1:20">
      <c r="A82" t="s">
        <v>463</v>
      </c>
      <c r="B82" s="73">
        <v>1140094</v>
      </c>
      <c r="C82" t="s">
        <v>99</v>
      </c>
      <c r="D82" t="s">
        <v>122</v>
      </c>
      <c r="E82" t="s">
        <v>464</v>
      </c>
      <c r="F82" t="s">
        <v>1059</v>
      </c>
      <c r="G82" t="s">
        <v>1035</v>
      </c>
      <c r="H82" t="s">
        <v>205</v>
      </c>
      <c r="I82" t="s">
        <v>465</v>
      </c>
      <c r="J82" s="66">
        <v>1.41</v>
      </c>
      <c r="K82" t="s">
        <v>101</v>
      </c>
      <c r="L82" s="67">
        <v>7.2999999999999995E-2</v>
      </c>
      <c r="M82" s="67">
        <v>0.12089999999999999</v>
      </c>
      <c r="N82" s="66">
        <v>1875885.2</v>
      </c>
      <c r="O82" s="66">
        <v>96.92</v>
      </c>
      <c r="P82" s="66">
        <v>0</v>
      </c>
      <c r="Q82" s="66">
        <v>1818.10793584</v>
      </c>
      <c r="R82" s="67">
        <v>6.7000000000000002E-3</v>
      </c>
      <c r="S82" s="67">
        <v>9.2999999999999992E-3</v>
      </c>
      <c r="T82" s="67">
        <v>8.0000000000000004E-4</v>
      </c>
    </row>
    <row r="83" spans="1:20">
      <c r="A83" s="68" t="s">
        <v>294</v>
      </c>
      <c r="B83" s="14"/>
      <c r="C83" s="14"/>
      <c r="D83" s="14"/>
      <c r="E83" s="14"/>
      <c r="J83" s="70">
        <v>3.11</v>
      </c>
      <c r="M83" s="69">
        <v>4.7E-2</v>
      </c>
      <c r="N83" s="70">
        <v>8968724</v>
      </c>
      <c r="P83" s="70">
        <v>0</v>
      </c>
      <c r="Q83" s="70">
        <v>8541.3581345000002</v>
      </c>
      <c r="S83" s="69">
        <v>4.3799999999999999E-2</v>
      </c>
      <c r="T83" s="69">
        <v>3.8999999999999998E-3</v>
      </c>
    </row>
    <row r="84" spans="1:20">
      <c r="A84" t="s">
        <v>466</v>
      </c>
      <c r="B84" s="73">
        <v>1141662</v>
      </c>
      <c r="C84" t="s">
        <v>99</v>
      </c>
      <c r="D84" t="s">
        <v>122</v>
      </c>
      <c r="E84" t="s">
        <v>467</v>
      </c>
      <c r="F84" t="s">
        <v>468</v>
      </c>
      <c r="G84" t="s">
        <v>1025</v>
      </c>
      <c r="H84" t="s">
        <v>205</v>
      </c>
      <c r="I84" t="s">
        <v>469</v>
      </c>
      <c r="J84" s="66">
        <v>2.98</v>
      </c>
      <c r="K84" t="s">
        <v>101</v>
      </c>
      <c r="L84" s="67">
        <v>2.9000000000000001E-2</v>
      </c>
      <c r="M84" s="67">
        <v>2.23E-2</v>
      </c>
      <c r="N84" s="66">
        <v>4587457</v>
      </c>
      <c r="O84" s="66">
        <v>99.96</v>
      </c>
      <c r="P84" s="66">
        <v>0</v>
      </c>
      <c r="Q84" s="66">
        <v>4585.6220172000003</v>
      </c>
      <c r="R84" s="67">
        <v>5.1999999999999998E-3</v>
      </c>
      <c r="S84" s="67">
        <v>2.35E-2</v>
      </c>
      <c r="T84" s="67">
        <v>2.0999999999999999E-3</v>
      </c>
    </row>
    <row r="85" spans="1:20">
      <c r="A85" t="s">
        <v>470</v>
      </c>
      <c r="B85" s="73">
        <v>5760269</v>
      </c>
      <c r="C85" t="s">
        <v>99</v>
      </c>
      <c r="D85" t="s">
        <v>122</v>
      </c>
      <c r="E85" t="s">
        <v>357</v>
      </c>
      <c r="F85" t="s">
        <v>358</v>
      </c>
      <c r="G85" t="s">
        <v>1033</v>
      </c>
      <c r="H85" t="s">
        <v>205</v>
      </c>
      <c r="I85" t="s">
        <v>355</v>
      </c>
      <c r="J85" s="66">
        <v>3.52</v>
      </c>
      <c r="K85" t="s">
        <v>101</v>
      </c>
      <c r="L85" s="67">
        <v>5.6000000000000001E-2</v>
      </c>
      <c r="M85" s="67">
        <v>6.0400000000000002E-2</v>
      </c>
      <c r="N85" s="66">
        <v>1317892</v>
      </c>
      <c r="O85" s="66">
        <v>99.44</v>
      </c>
      <c r="P85" s="66">
        <v>0</v>
      </c>
      <c r="Q85" s="66">
        <v>1310.5118047999999</v>
      </c>
      <c r="R85" s="67">
        <v>4.5999999999999999E-3</v>
      </c>
      <c r="S85" s="67">
        <v>6.7000000000000002E-3</v>
      </c>
      <c r="T85" s="67">
        <v>5.9999999999999995E-4</v>
      </c>
    </row>
    <row r="86" spans="1:20">
      <c r="A86" t="s">
        <v>471</v>
      </c>
      <c r="B86" s="73">
        <v>2590461</v>
      </c>
      <c r="C86" t="s">
        <v>99</v>
      </c>
      <c r="D86" t="s">
        <v>122</v>
      </c>
      <c r="E86" t="s">
        <v>459</v>
      </c>
      <c r="F86" t="s">
        <v>319</v>
      </c>
      <c r="G86" t="s">
        <v>1035</v>
      </c>
      <c r="H86" t="s">
        <v>205</v>
      </c>
      <c r="I86" t="s">
        <v>472</v>
      </c>
      <c r="J86" s="66">
        <v>3.14</v>
      </c>
      <c r="K86" t="s">
        <v>101</v>
      </c>
      <c r="L86" s="67">
        <v>4.7E-2</v>
      </c>
      <c r="M86" s="67">
        <v>8.3299999999999999E-2</v>
      </c>
      <c r="N86" s="66">
        <v>3063375</v>
      </c>
      <c r="O86" s="66">
        <v>86.35</v>
      </c>
      <c r="P86" s="66">
        <v>0</v>
      </c>
      <c r="Q86" s="66">
        <v>2645.2243125</v>
      </c>
      <c r="R86" s="67">
        <v>4.3E-3</v>
      </c>
      <c r="S86" s="67">
        <v>1.3599999999999999E-2</v>
      </c>
      <c r="T86" s="67">
        <v>1.1999999999999999E-3</v>
      </c>
    </row>
    <row r="87" spans="1:20">
      <c r="A87" s="68" t="s">
        <v>473</v>
      </c>
      <c r="B87" s="14"/>
      <c r="C87" s="14"/>
      <c r="D87" s="14"/>
      <c r="E87" s="14"/>
      <c r="J87" s="70">
        <v>0</v>
      </c>
      <c r="M87" s="69">
        <v>0</v>
      </c>
      <c r="N87" s="70">
        <v>0</v>
      </c>
      <c r="P87" s="70">
        <v>0</v>
      </c>
      <c r="Q87" s="70">
        <v>0</v>
      </c>
      <c r="S87" s="69">
        <v>0</v>
      </c>
      <c r="T87" s="69">
        <v>0</v>
      </c>
    </row>
    <row r="88" spans="1:20">
      <c r="A88" t="s">
        <v>225</v>
      </c>
      <c r="B88" s="73">
        <v>0</v>
      </c>
      <c r="C88" s="14"/>
      <c r="D88" s="14"/>
      <c r="E88" s="14"/>
      <c r="F88" t="s">
        <v>225</v>
      </c>
      <c r="G88" t="s">
        <v>225</v>
      </c>
      <c r="J88" s="66">
        <v>0</v>
      </c>
      <c r="K88" t="s">
        <v>225</v>
      </c>
      <c r="L88" s="67">
        <v>0</v>
      </c>
      <c r="M88" s="67">
        <v>0</v>
      </c>
      <c r="N88" s="66">
        <v>0</v>
      </c>
      <c r="O88" s="66">
        <v>0</v>
      </c>
      <c r="Q88" s="66">
        <v>0</v>
      </c>
      <c r="R88" s="67">
        <v>0</v>
      </c>
      <c r="S88" s="67">
        <v>0</v>
      </c>
      <c r="T88" s="67">
        <v>0</v>
      </c>
    </row>
    <row r="89" spans="1:20">
      <c r="A89" s="68" t="s">
        <v>230</v>
      </c>
      <c r="B89" s="14"/>
      <c r="C89" s="14"/>
      <c r="D89" s="14"/>
      <c r="E89" s="14"/>
      <c r="J89" s="70">
        <v>4.7300000000000004</v>
      </c>
      <c r="M89" s="69">
        <v>4.7899999999999998E-2</v>
      </c>
      <c r="N89" s="70">
        <v>6338000</v>
      </c>
      <c r="P89" s="70">
        <v>105.652345</v>
      </c>
      <c r="Q89" s="70">
        <v>23527.0874279114</v>
      </c>
      <c r="S89" s="69">
        <v>0.1207</v>
      </c>
      <c r="T89" s="69">
        <v>1.0699999999999999E-2</v>
      </c>
    </row>
    <row r="90" spans="1:20">
      <c r="A90" s="68" t="s">
        <v>295</v>
      </c>
      <c r="B90" s="14"/>
      <c r="C90" s="14"/>
      <c r="D90" s="14"/>
      <c r="E90" s="14"/>
      <c r="J90" s="70">
        <v>0</v>
      </c>
      <c r="M90" s="69">
        <v>0</v>
      </c>
      <c r="N90" s="70">
        <v>0</v>
      </c>
      <c r="P90" s="70">
        <v>0</v>
      </c>
      <c r="Q90" s="70">
        <v>0</v>
      </c>
      <c r="S90" s="69">
        <v>0</v>
      </c>
      <c r="T90" s="69">
        <v>0</v>
      </c>
    </row>
    <row r="91" spans="1:20">
      <c r="A91" t="s">
        <v>225</v>
      </c>
      <c r="B91" s="73">
        <v>0</v>
      </c>
      <c r="C91" s="14"/>
      <c r="D91" s="14"/>
      <c r="E91" s="14"/>
      <c r="F91" t="s">
        <v>225</v>
      </c>
      <c r="G91" t="s">
        <v>225</v>
      </c>
      <c r="J91" s="66">
        <v>0</v>
      </c>
      <c r="K91" t="s">
        <v>225</v>
      </c>
      <c r="L91" s="67">
        <v>0</v>
      </c>
      <c r="M91" s="67">
        <v>0</v>
      </c>
      <c r="N91" s="66">
        <v>0</v>
      </c>
      <c r="O91" s="66">
        <v>0</v>
      </c>
      <c r="Q91" s="66">
        <v>0</v>
      </c>
      <c r="R91" s="67">
        <v>0</v>
      </c>
      <c r="S91" s="67">
        <v>0</v>
      </c>
      <c r="T91" s="67">
        <v>0</v>
      </c>
    </row>
    <row r="92" spans="1:20">
      <c r="A92" s="68" t="s">
        <v>296</v>
      </c>
      <c r="B92" s="14"/>
      <c r="C92" s="14"/>
      <c r="D92" s="14"/>
      <c r="E92" s="14"/>
      <c r="J92" s="70">
        <v>4.7300000000000004</v>
      </c>
      <c r="M92" s="69">
        <v>4.7899999999999998E-2</v>
      </c>
      <c r="N92" s="70">
        <v>6338000</v>
      </c>
      <c r="P92" s="70">
        <v>105.652345</v>
      </c>
      <c r="Q92" s="70">
        <v>23527.0874279114</v>
      </c>
      <c r="S92" s="69">
        <v>0.1207</v>
      </c>
      <c r="T92" s="69">
        <v>1.0699999999999999E-2</v>
      </c>
    </row>
    <row r="93" spans="1:20">
      <c r="A93" t="s">
        <v>474</v>
      </c>
      <c r="B93" t="s">
        <v>475</v>
      </c>
      <c r="C93" t="s">
        <v>476</v>
      </c>
      <c r="D93" t="s">
        <v>477</v>
      </c>
      <c r="E93" t="s">
        <v>478</v>
      </c>
      <c r="F93" t="s">
        <v>479</v>
      </c>
      <c r="G93" t="s">
        <v>480</v>
      </c>
      <c r="H93" t="s">
        <v>361</v>
      </c>
      <c r="I93" t="s">
        <v>481</v>
      </c>
      <c r="J93" s="66">
        <v>4.5599999999999996</v>
      </c>
      <c r="K93" t="s">
        <v>105</v>
      </c>
      <c r="L93" s="67">
        <v>6.7500000000000004E-2</v>
      </c>
      <c r="M93" s="67">
        <v>3.5999999999999997E-2</v>
      </c>
      <c r="N93" s="66">
        <v>940000</v>
      </c>
      <c r="O93" s="66">
        <v>116.57525</v>
      </c>
      <c r="P93" s="66">
        <v>0</v>
      </c>
      <c r="Q93" s="66">
        <v>3798.0682750999999</v>
      </c>
      <c r="R93" s="67">
        <v>0</v>
      </c>
      <c r="S93" s="67">
        <v>1.95E-2</v>
      </c>
      <c r="T93" s="67">
        <v>1.6999999999999999E-3</v>
      </c>
    </row>
    <row r="94" spans="1:20">
      <c r="A94" t="s">
        <v>482</v>
      </c>
      <c r="B94" t="s">
        <v>483</v>
      </c>
      <c r="C94" t="s">
        <v>484</v>
      </c>
      <c r="D94" t="s">
        <v>477</v>
      </c>
      <c r="E94" t="s">
        <v>485</v>
      </c>
      <c r="F94" t="s">
        <v>122</v>
      </c>
      <c r="G94" t="s">
        <v>486</v>
      </c>
      <c r="H94" t="s">
        <v>487</v>
      </c>
      <c r="I94" t="s">
        <v>488</v>
      </c>
      <c r="J94" s="66">
        <v>10.59</v>
      </c>
      <c r="K94" t="s">
        <v>105</v>
      </c>
      <c r="L94" s="67">
        <v>6.8500000000000005E-2</v>
      </c>
      <c r="M94" s="67">
        <v>5.2299999999999999E-2</v>
      </c>
      <c r="N94" s="66">
        <v>890000</v>
      </c>
      <c r="O94" s="66">
        <v>122.25</v>
      </c>
      <c r="P94" s="66">
        <v>105.652345</v>
      </c>
      <c r="Q94" s="66">
        <v>3876.746995</v>
      </c>
      <c r="R94" s="67">
        <v>0</v>
      </c>
      <c r="S94" s="67">
        <v>1.9900000000000001E-2</v>
      </c>
      <c r="T94" s="67">
        <v>1.8E-3</v>
      </c>
    </row>
    <row r="95" spans="1:20">
      <c r="A95" t="s">
        <v>489</v>
      </c>
      <c r="B95" t="s">
        <v>490</v>
      </c>
      <c r="C95" t="s">
        <v>476</v>
      </c>
      <c r="D95" t="s">
        <v>477</v>
      </c>
      <c r="E95" t="s">
        <v>491</v>
      </c>
      <c r="F95" t="s">
        <v>492</v>
      </c>
      <c r="G95" t="s">
        <v>493</v>
      </c>
      <c r="H95" t="s">
        <v>361</v>
      </c>
      <c r="I95" t="s">
        <v>494</v>
      </c>
      <c r="J95" s="66">
        <v>3.58</v>
      </c>
      <c r="K95" t="s">
        <v>105</v>
      </c>
      <c r="L95" s="67">
        <v>5.3800000000000001E-2</v>
      </c>
      <c r="M95" s="67">
        <v>4.2599999999999999E-2</v>
      </c>
      <c r="N95" s="66">
        <v>1291000</v>
      </c>
      <c r="O95" s="66">
        <v>104.55998611154143</v>
      </c>
      <c r="P95" s="66">
        <v>0</v>
      </c>
      <c r="Q95" s="66">
        <v>4678.6474121461997</v>
      </c>
      <c r="R95" s="67">
        <v>0</v>
      </c>
      <c r="S95" s="67">
        <v>2.4E-2</v>
      </c>
      <c r="T95" s="67">
        <v>2.0999999999999999E-3</v>
      </c>
    </row>
    <row r="96" spans="1:20">
      <c r="A96" t="s">
        <v>495</v>
      </c>
      <c r="B96" t="s">
        <v>496</v>
      </c>
      <c r="C96" t="s">
        <v>122</v>
      </c>
      <c r="D96" t="s">
        <v>477</v>
      </c>
      <c r="E96" t="s">
        <v>497</v>
      </c>
      <c r="F96" t="s">
        <v>122</v>
      </c>
      <c r="G96" t="s">
        <v>493</v>
      </c>
      <c r="H96" t="s">
        <v>361</v>
      </c>
      <c r="I96" t="s">
        <v>498</v>
      </c>
      <c r="J96" s="66">
        <v>2.13</v>
      </c>
      <c r="K96" t="s">
        <v>105</v>
      </c>
      <c r="L96" s="67">
        <v>5.5E-2</v>
      </c>
      <c r="M96" s="67">
        <v>4.2299999999999997E-2</v>
      </c>
      <c r="N96" s="66">
        <v>1277000</v>
      </c>
      <c r="O96" s="66">
        <v>104.13872222396242</v>
      </c>
      <c r="P96" s="66">
        <v>0</v>
      </c>
      <c r="Q96" s="66">
        <v>4609.2652393848002</v>
      </c>
      <c r="R96" s="67">
        <v>0</v>
      </c>
      <c r="S96" s="67">
        <v>2.3699999999999999E-2</v>
      </c>
      <c r="T96" s="67">
        <v>2.0999999999999999E-3</v>
      </c>
    </row>
    <row r="97" spans="1:20">
      <c r="A97" t="s">
        <v>499</v>
      </c>
      <c r="B97" t="s">
        <v>500</v>
      </c>
      <c r="C97" t="s">
        <v>122</v>
      </c>
      <c r="D97" t="s">
        <v>477</v>
      </c>
      <c r="E97" t="s">
        <v>501</v>
      </c>
      <c r="F97" t="s">
        <v>502</v>
      </c>
      <c r="G97" t="s">
        <v>503</v>
      </c>
      <c r="H97" t="s">
        <v>361</v>
      </c>
      <c r="I97" t="s">
        <v>504</v>
      </c>
      <c r="J97" s="66">
        <v>7.34</v>
      </c>
      <c r="K97" t="s">
        <v>105</v>
      </c>
      <c r="L97" s="67">
        <v>5.45E-2</v>
      </c>
      <c r="M97" s="67">
        <v>6.6600000000000006E-2</v>
      </c>
      <c r="N97" s="66">
        <v>899000</v>
      </c>
      <c r="O97" s="66">
        <v>92.961694449388204</v>
      </c>
      <c r="P97" s="66">
        <v>0</v>
      </c>
      <c r="Q97" s="66">
        <v>2896.6250443245999</v>
      </c>
      <c r="R97" s="67">
        <v>0</v>
      </c>
      <c r="S97" s="67">
        <v>1.49E-2</v>
      </c>
      <c r="T97" s="67">
        <v>1.2999999999999999E-3</v>
      </c>
    </row>
    <row r="98" spans="1:20">
      <c r="A98" t="s">
        <v>505</v>
      </c>
      <c r="B98" t="s">
        <v>506</v>
      </c>
      <c r="C98" t="s">
        <v>476</v>
      </c>
      <c r="D98" t="s">
        <v>477</v>
      </c>
      <c r="E98" t="s">
        <v>507</v>
      </c>
      <c r="F98" t="s">
        <v>508</v>
      </c>
      <c r="G98" t="s">
        <v>509</v>
      </c>
      <c r="H98" t="s">
        <v>487</v>
      </c>
      <c r="I98" t="s">
        <v>510</v>
      </c>
      <c r="J98" s="66">
        <v>1.41</v>
      </c>
      <c r="K98" t="s">
        <v>105</v>
      </c>
      <c r="L98" s="67">
        <v>6.3799999999999996E-2</v>
      </c>
      <c r="M98" s="67">
        <v>5.4399999999999997E-2</v>
      </c>
      <c r="N98" s="66">
        <v>1041000</v>
      </c>
      <c r="O98" s="66">
        <v>101.65262500480307</v>
      </c>
      <c r="P98" s="66">
        <v>0</v>
      </c>
      <c r="Q98" s="66">
        <v>3667.7344619557998</v>
      </c>
      <c r="R98" s="67">
        <v>0</v>
      </c>
      <c r="S98" s="67">
        <v>1.8800000000000001E-2</v>
      </c>
      <c r="T98" s="67">
        <v>1.6999999999999999E-3</v>
      </c>
    </row>
    <row r="99" spans="1:20">
      <c r="A99" s="92" t="s">
        <v>232</v>
      </c>
      <c r="B99" s="14"/>
      <c r="C99" s="14"/>
      <c r="D99" s="14"/>
      <c r="E99" s="14"/>
    </row>
    <row r="100" spans="1:20">
      <c r="A100" s="92" t="s">
        <v>289</v>
      </c>
      <c r="B100" s="14"/>
      <c r="C100" s="14"/>
      <c r="D100" s="14"/>
      <c r="E100" s="14"/>
    </row>
    <row r="101" spans="1:20">
      <c r="A101" s="92" t="s">
        <v>290</v>
      </c>
      <c r="B101" s="14"/>
      <c r="C101" s="14"/>
      <c r="D101" s="14"/>
      <c r="E101" s="14"/>
    </row>
    <row r="102" spans="1:20">
      <c r="A102" s="92" t="s">
        <v>291</v>
      </c>
      <c r="B102" s="14"/>
      <c r="C102" s="14"/>
      <c r="D102" s="14"/>
      <c r="E102" s="14"/>
    </row>
    <row r="103" spans="1:20">
      <c r="A103" s="92" t="s">
        <v>292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X12 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  <c r="B2" t="s">
        <v>193</v>
      </c>
    </row>
    <row r="3" spans="1:61">
      <c r="A3" s="2" t="s">
        <v>2</v>
      </c>
      <c r="B3" t="s">
        <v>194</v>
      </c>
    </row>
    <row r="4" spans="1:61">
      <c r="A4" s="2" t="s">
        <v>3</v>
      </c>
      <c r="B4" t="s">
        <v>195</v>
      </c>
    </row>
    <row r="5" spans="1:61">
      <c r="A5" s="63" t="s">
        <v>196</v>
      </c>
      <c r="B5" t="s">
        <v>197</v>
      </c>
    </row>
    <row r="6" spans="1:61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I6" s="16"/>
    </row>
    <row r="7" spans="1:61" ht="26.25" customHeight="1">
      <c r="A7" s="106" t="s">
        <v>90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E7" s="16"/>
      <c r="BI7" s="16"/>
    </row>
    <row r="8" spans="1:61" s="16" customFormat="1" ht="20.25">
      <c r="A8" s="40" t="s">
        <v>47</v>
      </c>
      <c r="B8" s="41" t="s">
        <v>48</v>
      </c>
      <c r="C8" s="109" t="s">
        <v>69</v>
      </c>
      <c r="D8" s="109" t="s">
        <v>82</v>
      </c>
      <c r="E8" s="109" t="s">
        <v>49</v>
      </c>
      <c r="F8" s="109" t="s">
        <v>83</v>
      </c>
      <c r="G8" s="109" t="s">
        <v>52</v>
      </c>
      <c r="H8" s="100" t="s">
        <v>186</v>
      </c>
      <c r="I8" s="100" t="s">
        <v>187</v>
      </c>
      <c r="J8" s="100" t="s">
        <v>191</v>
      </c>
      <c r="K8" s="100" t="s">
        <v>55</v>
      </c>
      <c r="L8" s="100" t="s">
        <v>72</v>
      </c>
      <c r="M8" s="100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31287337.780000001</v>
      </c>
      <c r="I11" s="7"/>
      <c r="J11" s="64">
        <v>270.05732</v>
      </c>
      <c r="K11" s="64">
        <v>374179.00261118403</v>
      </c>
      <c r="L11" s="7"/>
      <c r="M11" s="65">
        <v>1</v>
      </c>
      <c r="N11" s="65">
        <v>0.17069999999999999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30093126.780000001</v>
      </c>
      <c r="J12" s="70">
        <v>259.23988000000003</v>
      </c>
      <c r="K12" s="70">
        <v>268110.97350738</v>
      </c>
      <c r="M12" s="69">
        <v>0.71650000000000003</v>
      </c>
      <c r="N12" s="69">
        <v>0.12230000000000001</v>
      </c>
    </row>
    <row r="13" spans="1:61">
      <c r="A13" s="68" t="s">
        <v>511</v>
      </c>
      <c r="D13" s="14"/>
      <c r="E13" s="14"/>
      <c r="F13" s="14"/>
      <c r="H13" s="70">
        <v>9378665.5800000001</v>
      </c>
      <c r="J13" s="70">
        <v>0</v>
      </c>
      <c r="K13" s="70">
        <v>151847.35649189999</v>
      </c>
      <c r="M13" s="69">
        <v>0.40579999999999999</v>
      </c>
      <c r="N13" s="69">
        <v>6.93E-2</v>
      </c>
    </row>
    <row r="14" spans="1:61">
      <c r="A14" t="s">
        <v>512</v>
      </c>
      <c r="B14" s="73">
        <v>126011</v>
      </c>
      <c r="C14" t="s">
        <v>99</v>
      </c>
      <c r="D14" t="s">
        <v>122</v>
      </c>
      <c r="E14" t="s">
        <v>333</v>
      </c>
      <c r="F14" t="s">
        <v>1059</v>
      </c>
      <c r="G14" t="s">
        <v>101</v>
      </c>
      <c r="H14" s="66">
        <v>179984</v>
      </c>
      <c r="I14" s="66">
        <v>1631</v>
      </c>
      <c r="J14" s="66">
        <v>0</v>
      </c>
      <c r="K14" s="66">
        <v>2935.5390400000001</v>
      </c>
      <c r="L14" s="67">
        <v>1E-3</v>
      </c>
      <c r="M14" s="67">
        <v>7.7999999999999996E-3</v>
      </c>
      <c r="N14" s="67">
        <v>1.2999999999999999E-3</v>
      </c>
    </row>
    <row r="15" spans="1:61">
      <c r="A15" t="s">
        <v>513</v>
      </c>
      <c r="B15" s="73">
        <v>767012</v>
      </c>
      <c r="C15" t="s">
        <v>99</v>
      </c>
      <c r="D15" t="s">
        <v>122</v>
      </c>
      <c r="E15" t="s">
        <v>514</v>
      </c>
      <c r="F15" t="s">
        <v>391</v>
      </c>
      <c r="G15" t="s">
        <v>101</v>
      </c>
      <c r="H15" s="66">
        <v>473239</v>
      </c>
      <c r="I15" s="66">
        <v>1280</v>
      </c>
      <c r="J15" s="66">
        <v>0</v>
      </c>
      <c r="K15" s="66">
        <v>6057.4592000000002</v>
      </c>
      <c r="L15" s="67">
        <v>1.8E-3</v>
      </c>
      <c r="M15" s="67">
        <v>1.6199999999999999E-2</v>
      </c>
      <c r="N15" s="67">
        <v>2.8E-3</v>
      </c>
    </row>
    <row r="16" spans="1:61">
      <c r="A16" t="s">
        <v>515</v>
      </c>
      <c r="B16" s="73">
        <v>585018</v>
      </c>
      <c r="C16" t="s">
        <v>99</v>
      </c>
      <c r="D16" t="s">
        <v>122</v>
      </c>
      <c r="E16" t="s">
        <v>516</v>
      </c>
      <c r="F16" t="s">
        <v>391</v>
      </c>
      <c r="G16" t="s">
        <v>101</v>
      </c>
      <c r="H16" s="66">
        <v>710340</v>
      </c>
      <c r="I16" s="66">
        <v>1870</v>
      </c>
      <c r="J16" s="66">
        <v>0</v>
      </c>
      <c r="K16" s="66">
        <v>13283.358</v>
      </c>
      <c r="L16" s="67">
        <v>3.2000000000000002E-3</v>
      </c>
      <c r="M16" s="67">
        <v>3.5499999999999997E-2</v>
      </c>
      <c r="N16" s="67">
        <v>6.1000000000000004E-3</v>
      </c>
    </row>
    <row r="17" spans="1:14">
      <c r="A17" t="s">
        <v>517</v>
      </c>
      <c r="B17" s="73">
        <v>593038</v>
      </c>
      <c r="C17" t="s">
        <v>99</v>
      </c>
      <c r="D17" t="s">
        <v>122</v>
      </c>
      <c r="E17" t="s">
        <v>518</v>
      </c>
      <c r="F17" t="s">
        <v>299</v>
      </c>
      <c r="G17" t="s">
        <v>101</v>
      </c>
      <c r="H17" s="66">
        <v>47270</v>
      </c>
      <c r="I17" s="66">
        <v>7310</v>
      </c>
      <c r="J17" s="66">
        <v>0</v>
      </c>
      <c r="K17" s="66">
        <v>3455.4369999999999</v>
      </c>
      <c r="L17" s="67">
        <v>5.0000000000000001E-4</v>
      </c>
      <c r="M17" s="67">
        <v>9.1999999999999998E-3</v>
      </c>
      <c r="N17" s="67">
        <v>1.6000000000000001E-3</v>
      </c>
    </row>
    <row r="18" spans="1:14">
      <c r="A18" t="s">
        <v>519</v>
      </c>
      <c r="B18" s="73">
        <v>691212</v>
      </c>
      <c r="C18" t="s">
        <v>99</v>
      </c>
      <c r="D18" t="s">
        <v>122</v>
      </c>
      <c r="E18" t="s">
        <v>520</v>
      </c>
      <c r="F18" t="s">
        <v>299</v>
      </c>
      <c r="G18" t="s">
        <v>101</v>
      </c>
      <c r="H18" s="66">
        <v>961357</v>
      </c>
      <c r="I18" s="66">
        <v>1050</v>
      </c>
      <c r="J18" s="66">
        <v>0</v>
      </c>
      <c r="K18" s="66">
        <v>10094.2485</v>
      </c>
      <c r="L18" s="67">
        <v>8.0000000000000004E-4</v>
      </c>
      <c r="M18" s="67">
        <v>2.7E-2</v>
      </c>
      <c r="N18" s="67">
        <v>4.5999999999999999E-3</v>
      </c>
    </row>
    <row r="19" spans="1:14">
      <c r="A19" t="s">
        <v>521</v>
      </c>
      <c r="B19" s="73">
        <v>604611</v>
      </c>
      <c r="C19" t="s">
        <v>99</v>
      </c>
      <c r="D19" t="s">
        <v>122</v>
      </c>
      <c r="E19" t="s">
        <v>322</v>
      </c>
      <c r="F19" t="s">
        <v>299</v>
      </c>
      <c r="G19" t="s">
        <v>101</v>
      </c>
      <c r="H19" s="66">
        <v>1411967</v>
      </c>
      <c r="I19" s="66">
        <v>1731</v>
      </c>
      <c r="J19" s="66">
        <v>0</v>
      </c>
      <c r="K19" s="66">
        <v>24441.14877</v>
      </c>
      <c r="L19" s="67">
        <v>8.9999999999999998E-4</v>
      </c>
      <c r="M19" s="67">
        <v>6.5299999999999997E-2</v>
      </c>
      <c r="N19" s="67">
        <v>1.12E-2</v>
      </c>
    </row>
    <row r="20" spans="1:14">
      <c r="A20" t="s">
        <v>522</v>
      </c>
      <c r="B20" s="73">
        <v>662577</v>
      </c>
      <c r="C20" t="s">
        <v>99</v>
      </c>
      <c r="D20" t="s">
        <v>122</v>
      </c>
      <c r="E20" t="s">
        <v>523</v>
      </c>
      <c r="F20" t="s">
        <v>299</v>
      </c>
      <c r="G20" t="s">
        <v>101</v>
      </c>
      <c r="H20" s="66">
        <v>1302760</v>
      </c>
      <c r="I20" s="66">
        <v>2058</v>
      </c>
      <c r="J20" s="66">
        <v>0</v>
      </c>
      <c r="K20" s="66">
        <v>26810.800800000001</v>
      </c>
      <c r="L20" s="67">
        <v>1E-3</v>
      </c>
      <c r="M20" s="67">
        <v>7.17E-2</v>
      </c>
      <c r="N20" s="67">
        <v>1.2200000000000001E-2</v>
      </c>
    </row>
    <row r="21" spans="1:14">
      <c r="A21" t="s">
        <v>524</v>
      </c>
      <c r="B21" s="73">
        <v>739037</v>
      </c>
      <c r="C21" t="s">
        <v>99</v>
      </c>
      <c r="D21" t="s">
        <v>122</v>
      </c>
      <c r="E21" t="s">
        <v>525</v>
      </c>
      <c r="F21" t="s">
        <v>358</v>
      </c>
      <c r="G21" t="s">
        <v>101</v>
      </c>
      <c r="H21" s="66">
        <v>3876</v>
      </c>
      <c r="I21" s="66">
        <v>147300</v>
      </c>
      <c r="J21" s="66">
        <v>0</v>
      </c>
      <c r="K21" s="66">
        <v>5709.348</v>
      </c>
      <c r="L21" s="67">
        <v>1E-3</v>
      </c>
      <c r="M21" s="67">
        <v>1.5299999999999999E-2</v>
      </c>
      <c r="N21" s="67">
        <v>2.5999999999999999E-3</v>
      </c>
    </row>
    <row r="22" spans="1:14">
      <c r="A22" t="s">
        <v>526</v>
      </c>
      <c r="B22" s="73">
        <v>576017</v>
      </c>
      <c r="C22" t="s">
        <v>99</v>
      </c>
      <c r="D22" t="s">
        <v>122</v>
      </c>
      <c r="E22" t="s">
        <v>357</v>
      </c>
      <c r="F22" t="s">
        <v>358</v>
      </c>
      <c r="G22" t="s">
        <v>101</v>
      </c>
      <c r="H22" s="66">
        <v>6746</v>
      </c>
      <c r="I22" s="66">
        <v>28330</v>
      </c>
      <c r="J22" s="66">
        <v>0</v>
      </c>
      <c r="K22" s="66">
        <v>1911.1418000000001</v>
      </c>
      <c r="L22" s="67">
        <v>8.9999999999999998E-4</v>
      </c>
      <c r="M22" s="67">
        <v>5.1000000000000004E-3</v>
      </c>
      <c r="N22" s="67">
        <v>8.9999999999999998E-4</v>
      </c>
    </row>
    <row r="23" spans="1:14">
      <c r="A23" t="s">
        <v>527</v>
      </c>
      <c r="B23" s="73">
        <v>475020</v>
      </c>
      <c r="C23" t="s">
        <v>99</v>
      </c>
      <c r="D23" t="s">
        <v>122</v>
      </c>
      <c r="E23" t="s">
        <v>528</v>
      </c>
      <c r="F23" t="s">
        <v>529</v>
      </c>
      <c r="G23" t="s">
        <v>101</v>
      </c>
      <c r="H23" s="66">
        <v>159020</v>
      </c>
      <c r="I23" s="66">
        <v>252</v>
      </c>
      <c r="J23" s="66">
        <v>0</v>
      </c>
      <c r="K23" s="66">
        <v>400.73039999999997</v>
      </c>
      <c r="L23" s="67">
        <v>1E-4</v>
      </c>
      <c r="M23" s="67">
        <v>1.1000000000000001E-3</v>
      </c>
      <c r="N23" s="67">
        <v>2.0000000000000001E-4</v>
      </c>
    </row>
    <row r="24" spans="1:14">
      <c r="A24" t="s">
        <v>530</v>
      </c>
      <c r="B24" s="73">
        <v>281014</v>
      </c>
      <c r="C24" t="s">
        <v>99</v>
      </c>
      <c r="D24" t="s">
        <v>122</v>
      </c>
      <c r="E24" t="s">
        <v>387</v>
      </c>
      <c r="F24" t="s">
        <v>327</v>
      </c>
      <c r="G24" t="s">
        <v>101</v>
      </c>
      <c r="H24" s="66">
        <v>566572</v>
      </c>
      <c r="I24" s="66">
        <v>1026</v>
      </c>
      <c r="J24" s="66">
        <v>0</v>
      </c>
      <c r="K24" s="66">
        <v>5813.0287200000002</v>
      </c>
      <c r="L24" s="67">
        <v>4.0000000000000002E-4</v>
      </c>
      <c r="M24" s="67">
        <v>1.55E-2</v>
      </c>
      <c r="N24" s="67">
        <v>2.7000000000000001E-3</v>
      </c>
    </row>
    <row r="25" spans="1:14">
      <c r="A25" t="s">
        <v>531</v>
      </c>
      <c r="B25" s="73">
        <v>746016</v>
      </c>
      <c r="C25" t="s">
        <v>99</v>
      </c>
      <c r="D25" t="s">
        <v>122</v>
      </c>
      <c r="E25" t="s">
        <v>382</v>
      </c>
      <c r="F25" t="s">
        <v>383</v>
      </c>
      <c r="G25" t="s">
        <v>101</v>
      </c>
      <c r="H25" s="66">
        <v>3112</v>
      </c>
      <c r="I25" s="66">
        <v>9593</v>
      </c>
      <c r="J25" s="66">
        <v>0</v>
      </c>
      <c r="K25" s="66">
        <v>298.53415999999999</v>
      </c>
      <c r="L25" s="67">
        <v>0</v>
      </c>
      <c r="M25" s="67">
        <v>8.0000000000000004E-4</v>
      </c>
      <c r="N25" s="67">
        <v>1E-4</v>
      </c>
    </row>
    <row r="26" spans="1:14">
      <c r="A26" t="s">
        <v>532</v>
      </c>
      <c r="B26" s="73">
        <v>1143429</v>
      </c>
      <c r="C26" t="s">
        <v>99</v>
      </c>
      <c r="D26" t="s">
        <v>122</v>
      </c>
      <c r="E26" t="s">
        <v>533</v>
      </c>
      <c r="F26" t="s">
        <v>534</v>
      </c>
      <c r="G26" t="s">
        <v>101</v>
      </c>
      <c r="H26" s="66">
        <v>15278</v>
      </c>
      <c r="I26" s="66">
        <v>14900</v>
      </c>
      <c r="J26" s="66">
        <v>0</v>
      </c>
      <c r="K26" s="66">
        <v>2276.422</v>
      </c>
      <c r="L26" s="67">
        <v>1.1000000000000001E-3</v>
      </c>
      <c r="M26" s="67">
        <v>6.1000000000000004E-3</v>
      </c>
      <c r="N26" s="67">
        <v>1E-3</v>
      </c>
    </row>
    <row r="27" spans="1:14">
      <c r="A27" t="s">
        <v>535</v>
      </c>
      <c r="B27" s="73">
        <v>777037</v>
      </c>
      <c r="C27" t="s">
        <v>99</v>
      </c>
      <c r="D27" t="s">
        <v>122</v>
      </c>
      <c r="E27" t="s">
        <v>536</v>
      </c>
      <c r="F27" t="s">
        <v>417</v>
      </c>
      <c r="G27" t="s">
        <v>101</v>
      </c>
      <c r="H27" s="66">
        <v>174546</v>
      </c>
      <c r="I27" s="66">
        <v>2259</v>
      </c>
      <c r="J27" s="66">
        <v>0</v>
      </c>
      <c r="K27" s="66">
        <v>3942.9941399999998</v>
      </c>
      <c r="L27" s="67">
        <v>6.9999999999999999E-4</v>
      </c>
      <c r="M27" s="67">
        <v>1.0500000000000001E-2</v>
      </c>
      <c r="N27" s="67">
        <v>1.8E-3</v>
      </c>
    </row>
    <row r="28" spans="1:14">
      <c r="A28" t="s">
        <v>537</v>
      </c>
      <c r="B28" s="73">
        <v>1133875</v>
      </c>
      <c r="C28" t="s">
        <v>99</v>
      </c>
      <c r="D28" t="s">
        <v>122</v>
      </c>
      <c r="E28" t="s">
        <v>538</v>
      </c>
      <c r="F28" t="s">
        <v>539</v>
      </c>
      <c r="G28" t="s">
        <v>101</v>
      </c>
      <c r="H28" s="66">
        <v>170375</v>
      </c>
      <c r="I28" s="66">
        <v>2101</v>
      </c>
      <c r="J28" s="66">
        <v>0</v>
      </c>
      <c r="K28" s="66">
        <v>3579.5787500000001</v>
      </c>
      <c r="L28" s="67">
        <v>5.0000000000000001E-4</v>
      </c>
      <c r="M28" s="67">
        <v>9.5999999999999992E-3</v>
      </c>
      <c r="N28" s="67">
        <v>1.6000000000000001E-3</v>
      </c>
    </row>
    <row r="29" spans="1:14">
      <c r="A29" t="s">
        <v>540</v>
      </c>
      <c r="B29" s="73">
        <v>1095835</v>
      </c>
      <c r="C29" t="s">
        <v>99</v>
      </c>
      <c r="D29" t="s">
        <v>122</v>
      </c>
      <c r="E29" t="s">
        <v>541</v>
      </c>
      <c r="F29" t="s">
        <v>1056</v>
      </c>
      <c r="G29" t="s">
        <v>101</v>
      </c>
      <c r="H29" s="66">
        <v>46873.43</v>
      </c>
      <c r="I29" s="66">
        <v>3713</v>
      </c>
      <c r="J29" s="66">
        <v>0</v>
      </c>
      <c r="K29" s="66">
        <v>1740.4104559</v>
      </c>
      <c r="L29" s="67">
        <v>4.0000000000000002E-4</v>
      </c>
      <c r="M29" s="67">
        <v>4.7000000000000002E-3</v>
      </c>
      <c r="N29" s="67">
        <v>8.0000000000000004E-4</v>
      </c>
    </row>
    <row r="30" spans="1:14">
      <c r="A30" t="s">
        <v>542</v>
      </c>
      <c r="B30" s="73">
        <v>226019</v>
      </c>
      <c r="C30" t="s">
        <v>99</v>
      </c>
      <c r="D30" t="s">
        <v>122</v>
      </c>
      <c r="E30" t="s">
        <v>360</v>
      </c>
      <c r="F30" t="s">
        <v>1056</v>
      </c>
      <c r="G30" t="s">
        <v>101</v>
      </c>
      <c r="H30" s="66">
        <v>1012181.15</v>
      </c>
      <c r="I30" s="66">
        <v>624</v>
      </c>
      <c r="J30" s="66">
        <v>0</v>
      </c>
      <c r="K30" s="66">
        <v>6316.0103760000002</v>
      </c>
      <c r="L30" s="67">
        <v>1.1999999999999999E-3</v>
      </c>
      <c r="M30" s="67">
        <v>1.6899999999999998E-2</v>
      </c>
      <c r="N30" s="67">
        <v>2.8999999999999998E-3</v>
      </c>
    </row>
    <row r="31" spans="1:14">
      <c r="A31" t="s">
        <v>543</v>
      </c>
      <c r="B31" s="73">
        <v>1119478</v>
      </c>
      <c r="C31" t="s">
        <v>99</v>
      </c>
      <c r="D31" t="s">
        <v>122</v>
      </c>
      <c r="E31" t="s">
        <v>308</v>
      </c>
      <c r="F31" t="s">
        <v>1056</v>
      </c>
      <c r="G31" t="s">
        <v>101</v>
      </c>
      <c r="H31" s="66">
        <v>59670</v>
      </c>
      <c r="I31" s="66">
        <v>15670</v>
      </c>
      <c r="J31" s="66">
        <v>0</v>
      </c>
      <c r="K31" s="66">
        <v>9350.2890000000007</v>
      </c>
      <c r="L31" s="67">
        <v>5.0000000000000001E-4</v>
      </c>
      <c r="M31" s="67">
        <v>2.5000000000000001E-2</v>
      </c>
      <c r="N31" s="67">
        <v>4.3E-3</v>
      </c>
    </row>
    <row r="32" spans="1:14">
      <c r="A32" t="s">
        <v>544</v>
      </c>
      <c r="B32" s="73">
        <v>1081942</v>
      </c>
      <c r="C32" t="s">
        <v>99</v>
      </c>
      <c r="D32" t="s">
        <v>122</v>
      </c>
      <c r="E32" t="s">
        <v>367</v>
      </c>
      <c r="F32" t="s">
        <v>1057</v>
      </c>
      <c r="G32" t="s">
        <v>101</v>
      </c>
      <c r="H32" s="66">
        <v>952771</v>
      </c>
      <c r="I32" s="66">
        <v>1230</v>
      </c>
      <c r="J32" s="66">
        <v>0</v>
      </c>
      <c r="K32" s="66">
        <v>11719.0833</v>
      </c>
      <c r="L32" s="67">
        <v>2.3E-3</v>
      </c>
      <c r="M32" s="67">
        <v>3.1300000000000001E-2</v>
      </c>
      <c r="N32" s="67">
        <v>5.3E-3</v>
      </c>
    </row>
    <row r="33" spans="1:14">
      <c r="A33" t="s">
        <v>545</v>
      </c>
      <c r="B33" s="73">
        <v>273011</v>
      </c>
      <c r="C33" t="s">
        <v>99</v>
      </c>
      <c r="D33" t="s">
        <v>122</v>
      </c>
      <c r="E33" t="s">
        <v>546</v>
      </c>
      <c r="F33" t="s">
        <v>128</v>
      </c>
      <c r="G33" t="s">
        <v>101</v>
      </c>
      <c r="H33" s="66">
        <v>12766</v>
      </c>
      <c r="I33" s="66">
        <v>64490</v>
      </c>
      <c r="J33" s="66">
        <v>0</v>
      </c>
      <c r="K33" s="66">
        <v>8232.7934000000005</v>
      </c>
      <c r="L33" s="67">
        <v>2.0000000000000001E-4</v>
      </c>
      <c r="M33" s="67">
        <v>2.1999999999999999E-2</v>
      </c>
      <c r="N33" s="67">
        <v>3.8E-3</v>
      </c>
    </row>
    <row r="34" spans="1:14">
      <c r="A34" t="s">
        <v>547</v>
      </c>
      <c r="B34" s="73">
        <v>230011</v>
      </c>
      <c r="C34" t="s">
        <v>99</v>
      </c>
      <c r="D34" t="s">
        <v>122</v>
      </c>
      <c r="E34" t="s">
        <v>401</v>
      </c>
      <c r="F34" t="s">
        <v>131</v>
      </c>
      <c r="G34" t="s">
        <v>101</v>
      </c>
      <c r="H34" s="66">
        <v>1107962</v>
      </c>
      <c r="I34" s="66">
        <v>314</v>
      </c>
      <c r="J34" s="66">
        <v>0</v>
      </c>
      <c r="K34" s="66">
        <v>3479.0006800000001</v>
      </c>
      <c r="L34" s="67">
        <v>4.0000000000000002E-4</v>
      </c>
      <c r="M34" s="67">
        <v>9.2999999999999992E-3</v>
      </c>
      <c r="N34" s="67">
        <v>1.6000000000000001E-3</v>
      </c>
    </row>
    <row r="35" spans="1:14">
      <c r="A35" s="68" t="s">
        <v>548</v>
      </c>
      <c r="D35" s="14"/>
      <c r="E35" s="14"/>
      <c r="F35" s="14"/>
      <c r="H35" s="70">
        <v>10103129.439999999</v>
      </c>
      <c r="J35" s="70">
        <v>259.23988000000003</v>
      </c>
      <c r="K35" s="70">
        <v>91647.29130348</v>
      </c>
      <c r="M35" s="69">
        <v>0.24490000000000001</v>
      </c>
      <c r="N35" s="69">
        <v>4.1799999999999997E-2</v>
      </c>
    </row>
    <row r="36" spans="1:14">
      <c r="A36" t="s">
        <v>549</v>
      </c>
      <c r="B36" s="73">
        <v>1820083</v>
      </c>
      <c r="C36" t="s">
        <v>99</v>
      </c>
      <c r="D36" t="s">
        <v>122</v>
      </c>
      <c r="E36" t="s">
        <v>370</v>
      </c>
      <c r="F36" t="s">
        <v>1059</v>
      </c>
      <c r="G36" t="s">
        <v>101</v>
      </c>
      <c r="H36" s="66">
        <v>361200</v>
      </c>
      <c r="I36" s="66">
        <v>392.4</v>
      </c>
      <c r="J36" s="66">
        <v>0</v>
      </c>
      <c r="K36" s="66">
        <v>1417.3488</v>
      </c>
      <c r="L36" s="67">
        <v>2.3999999999999998E-3</v>
      </c>
      <c r="M36" s="67">
        <v>3.8E-3</v>
      </c>
      <c r="N36" s="67">
        <v>5.9999999999999995E-4</v>
      </c>
    </row>
    <row r="37" spans="1:14">
      <c r="A37" t="s">
        <v>550</v>
      </c>
      <c r="B37" s="73">
        <v>1094044</v>
      </c>
      <c r="C37" t="s">
        <v>99</v>
      </c>
      <c r="D37" t="s">
        <v>122</v>
      </c>
      <c r="E37" t="s">
        <v>551</v>
      </c>
      <c r="F37" t="s">
        <v>1059</v>
      </c>
      <c r="G37" t="s">
        <v>101</v>
      </c>
      <c r="H37" s="66">
        <v>317686</v>
      </c>
      <c r="I37" s="66">
        <v>1638</v>
      </c>
      <c r="J37" s="66">
        <v>0</v>
      </c>
      <c r="K37" s="66">
        <v>5203.69668</v>
      </c>
      <c r="L37" s="67">
        <v>5.5999999999999999E-3</v>
      </c>
      <c r="M37" s="67">
        <v>1.3899999999999999E-2</v>
      </c>
      <c r="N37" s="67">
        <v>2.3999999999999998E-3</v>
      </c>
    </row>
    <row r="38" spans="1:14">
      <c r="A38" t="s">
        <v>552</v>
      </c>
      <c r="B38" s="73">
        <v>1091354</v>
      </c>
      <c r="C38" t="s">
        <v>99</v>
      </c>
      <c r="D38" t="s">
        <v>122</v>
      </c>
      <c r="E38" t="s">
        <v>456</v>
      </c>
      <c r="F38" t="s">
        <v>1059</v>
      </c>
      <c r="G38" t="s">
        <v>101</v>
      </c>
      <c r="H38" s="66">
        <v>35295</v>
      </c>
      <c r="I38" s="66">
        <v>8080</v>
      </c>
      <c r="J38" s="66">
        <v>0</v>
      </c>
      <c r="K38" s="66">
        <v>2851.8359999999998</v>
      </c>
      <c r="L38" s="67">
        <v>1.1000000000000001E-3</v>
      </c>
      <c r="M38" s="67">
        <v>7.6E-3</v>
      </c>
      <c r="N38" s="67">
        <v>1.2999999999999999E-3</v>
      </c>
    </row>
    <row r="39" spans="1:14">
      <c r="A39" t="s">
        <v>553</v>
      </c>
      <c r="B39" s="73">
        <v>1081686</v>
      </c>
      <c r="C39" t="s">
        <v>99</v>
      </c>
      <c r="D39" t="s">
        <v>122</v>
      </c>
      <c r="E39" t="s">
        <v>393</v>
      </c>
      <c r="F39" t="s">
        <v>1059</v>
      </c>
      <c r="G39" t="s">
        <v>101</v>
      </c>
      <c r="H39" s="66">
        <v>52894</v>
      </c>
      <c r="I39" s="66">
        <v>3149</v>
      </c>
      <c r="J39" s="66">
        <v>0</v>
      </c>
      <c r="K39" s="66">
        <v>1665.6320599999999</v>
      </c>
      <c r="L39" s="67">
        <v>6.9999999999999999E-4</v>
      </c>
      <c r="M39" s="67">
        <v>4.4999999999999997E-3</v>
      </c>
      <c r="N39" s="67">
        <v>8.0000000000000004E-4</v>
      </c>
    </row>
    <row r="40" spans="1:14">
      <c r="A40" t="s">
        <v>554</v>
      </c>
      <c r="B40" s="73">
        <v>310011</v>
      </c>
      <c r="C40" t="s">
        <v>99</v>
      </c>
      <c r="D40" t="s">
        <v>122</v>
      </c>
      <c r="E40" t="s">
        <v>555</v>
      </c>
      <c r="F40" t="s">
        <v>319</v>
      </c>
      <c r="G40" t="s">
        <v>101</v>
      </c>
      <c r="H40" s="66">
        <v>1276337</v>
      </c>
      <c r="I40" s="66">
        <v>73</v>
      </c>
      <c r="J40" s="66">
        <v>0</v>
      </c>
      <c r="K40" s="66">
        <v>931.72600999999997</v>
      </c>
      <c r="L40" s="67">
        <v>1.5E-3</v>
      </c>
      <c r="M40" s="67">
        <v>2.5000000000000001E-3</v>
      </c>
      <c r="N40" s="67">
        <v>4.0000000000000002E-4</v>
      </c>
    </row>
    <row r="41" spans="1:14">
      <c r="A41" t="s">
        <v>556</v>
      </c>
      <c r="B41" s="73">
        <v>1100007</v>
      </c>
      <c r="C41" t="s">
        <v>99</v>
      </c>
      <c r="D41" t="s">
        <v>122</v>
      </c>
      <c r="E41" t="s">
        <v>344</v>
      </c>
      <c r="F41" t="s">
        <v>319</v>
      </c>
      <c r="G41" t="s">
        <v>101</v>
      </c>
      <c r="H41" s="66">
        <v>19581</v>
      </c>
      <c r="I41" s="66">
        <v>27500</v>
      </c>
      <c r="J41" s="66">
        <v>0</v>
      </c>
      <c r="K41" s="66">
        <v>5384.7749999999996</v>
      </c>
      <c r="L41" s="67">
        <v>1.5E-3</v>
      </c>
      <c r="M41" s="67">
        <v>1.44E-2</v>
      </c>
      <c r="N41" s="67">
        <v>2.5000000000000001E-3</v>
      </c>
    </row>
    <row r="42" spans="1:14">
      <c r="A42" t="s">
        <v>557</v>
      </c>
      <c r="B42" s="73">
        <v>1129501</v>
      </c>
      <c r="C42" t="s">
        <v>99</v>
      </c>
      <c r="D42" t="s">
        <v>122</v>
      </c>
      <c r="E42" t="s">
        <v>558</v>
      </c>
      <c r="F42" t="s">
        <v>391</v>
      </c>
      <c r="G42" t="s">
        <v>101</v>
      </c>
      <c r="H42" s="66">
        <v>19577</v>
      </c>
      <c r="I42" s="66">
        <v>8049</v>
      </c>
      <c r="J42" s="66">
        <v>0</v>
      </c>
      <c r="K42" s="66">
        <v>1575.7527299999999</v>
      </c>
      <c r="L42" s="67">
        <v>1.2999999999999999E-3</v>
      </c>
      <c r="M42" s="67">
        <v>4.1999999999999997E-3</v>
      </c>
      <c r="N42" s="67">
        <v>6.9999999999999999E-4</v>
      </c>
    </row>
    <row r="43" spans="1:14">
      <c r="A43" t="s">
        <v>559</v>
      </c>
      <c r="B43" s="73">
        <v>224014</v>
      </c>
      <c r="C43" t="s">
        <v>99</v>
      </c>
      <c r="D43" t="s">
        <v>122</v>
      </c>
      <c r="E43" t="s">
        <v>560</v>
      </c>
      <c r="F43" t="s">
        <v>391</v>
      </c>
      <c r="G43" t="s">
        <v>101</v>
      </c>
      <c r="H43" s="66">
        <v>122634</v>
      </c>
      <c r="I43" s="66">
        <v>2886</v>
      </c>
      <c r="J43" s="66">
        <v>0</v>
      </c>
      <c r="K43" s="66">
        <v>3539.2172399999999</v>
      </c>
      <c r="L43" s="67">
        <v>1.8E-3</v>
      </c>
      <c r="M43" s="67">
        <v>9.4999999999999998E-3</v>
      </c>
      <c r="N43" s="67">
        <v>1.6000000000000001E-3</v>
      </c>
    </row>
    <row r="44" spans="1:14">
      <c r="A44" t="s">
        <v>561</v>
      </c>
      <c r="B44" s="73">
        <v>1081165</v>
      </c>
      <c r="C44" t="s">
        <v>99</v>
      </c>
      <c r="D44" t="s">
        <v>122</v>
      </c>
      <c r="E44" t="s">
        <v>562</v>
      </c>
      <c r="F44" t="s">
        <v>391</v>
      </c>
      <c r="G44" t="s">
        <v>101</v>
      </c>
      <c r="H44" s="66">
        <v>4034</v>
      </c>
      <c r="I44" s="66">
        <v>179.2</v>
      </c>
      <c r="J44" s="66">
        <v>0</v>
      </c>
      <c r="K44" s="66">
        <v>7.2289279999999998</v>
      </c>
      <c r="L44" s="67">
        <v>0</v>
      </c>
      <c r="M44" s="67">
        <v>0</v>
      </c>
      <c r="N44" s="67">
        <v>0</v>
      </c>
    </row>
    <row r="45" spans="1:14">
      <c r="A45" t="s">
        <v>563</v>
      </c>
      <c r="B45" s="73">
        <v>755017</v>
      </c>
      <c r="C45" t="s">
        <v>99</v>
      </c>
      <c r="D45" t="s">
        <v>122</v>
      </c>
      <c r="E45" t="s">
        <v>564</v>
      </c>
      <c r="F45" t="s">
        <v>358</v>
      </c>
      <c r="G45" t="s">
        <v>101</v>
      </c>
      <c r="H45" s="66">
        <v>12187</v>
      </c>
      <c r="I45" s="66">
        <v>6299</v>
      </c>
      <c r="J45" s="66">
        <v>0</v>
      </c>
      <c r="K45" s="66">
        <v>767.65913</v>
      </c>
      <c r="L45" s="67">
        <v>2.9999999999999997E-4</v>
      </c>
      <c r="M45" s="67">
        <v>2.0999999999999999E-3</v>
      </c>
      <c r="N45" s="67">
        <v>4.0000000000000002E-4</v>
      </c>
    </row>
    <row r="46" spans="1:14">
      <c r="A46" t="s">
        <v>565</v>
      </c>
      <c r="B46" s="73">
        <v>1134139</v>
      </c>
      <c r="C46" t="s">
        <v>99</v>
      </c>
      <c r="D46" t="s">
        <v>122</v>
      </c>
      <c r="E46" t="s">
        <v>566</v>
      </c>
      <c r="F46" t="s">
        <v>358</v>
      </c>
      <c r="G46" t="s">
        <v>101</v>
      </c>
      <c r="H46" s="66">
        <v>20659</v>
      </c>
      <c r="I46" s="66">
        <v>6830</v>
      </c>
      <c r="J46" s="66">
        <v>0</v>
      </c>
      <c r="K46" s="66">
        <v>1411.0097000000001</v>
      </c>
      <c r="L46" s="67">
        <v>4.0000000000000002E-4</v>
      </c>
      <c r="M46" s="67">
        <v>3.8E-3</v>
      </c>
      <c r="N46" s="67">
        <v>5.9999999999999995E-4</v>
      </c>
    </row>
    <row r="47" spans="1:14">
      <c r="A47" t="s">
        <v>567</v>
      </c>
      <c r="B47" s="73">
        <v>232017</v>
      </c>
      <c r="C47" t="s">
        <v>99</v>
      </c>
      <c r="D47" t="s">
        <v>122</v>
      </c>
      <c r="E47" t="s">
        <v>568</v>
      </c>
      <c r="F47" t="s">
        <v>529</v>
      </c>
      <c r="G47" t="s">
        <v>101</v>
      </c>
      <c r="H47" s="66">
        <v>3287227.6</v>
      </c>
      <c r="I47" s="66">
        <v>29.9</v>
      </c>
      <c r="J47" s="66">
        <v>177.66938999999999</v>
      </c>
      <c r="K47" s="66">
        <v>1160.5504424000001</v>
      </c>
      <c r="L47" s="67">
        <v>5.9999999999999995E-4</v>
      </c>
      <c r="M47" s="67">
        <v>3.0999999999999999E-3</v>
      </c>
      <c r="N47" s="67">
        <v>5.0000000000000001E-4</v>
      </c>
    </row>
    <row r="48" spans="1:14">
      <c r="A48" t="s">
        <v>569</v>
      </c>
      <c r="B48" s="73">
        <v>394015</v>
      </c>
      <c r="C48" t="s">
        <v>99</v>
      </c>
      <c r="D48" t="s">
        <v>122</v>
      </c>
      <c r="E48" t="s">
        <v>570</v>
      </c>
      <c r="F48" t="s">
        <v>529</v>
      </c>
      <c r="G48" t="s">
        <v>101</v>
      </c>
      <c r="H48" s="66">
        <v>1178448.1200000001</v>
      </c>
      <c r="I48" s="66">
        <v>83.7</v>
      </c>
      <c r="J48" s="66">
        <v>0</v>
      </c>
      <c r="K48" s="66">
        <v>986.36107644000003</v>
      </c>
      <c r="L48" s="67">
        <v>1E-3</v>
      </c>
      <c r="M48" s="67">
        <v>2.5999999999999999E-3</v>
      </c>
      <c r="N48" s="67">
        <v>5.0000000000000001E-4</v>
      </c>
    </row>
    <row r="49" spans="1:14">
      <c r="A49" t="s">
        <v>571</v>
      </c>
      <c r="B49" s="73">
        <v>1161264</v>
      </c>
      <c r="C49" t="s">
        <v>99</v>
      </c>
      <c r="D49" t="s">
        <v>122</v>
      </c>
      <c r="E49" t="s">
        <v>572</v>
      </c>
      <c r="F49" t="s">
        <v>417</v>
      </c>
      <c r="G49" t="s">
        <v>101</v>
      </c>
      <c r="H49" s="66">
        <v>16552</v>
      </c>
      <c r="I49" s="66">
        <v>13790</v>
      </c>
      <c r="J49" s="66">
        <v>0</v>
      </c>
      <c r="K49" s="66">
        <v>2282.5207999999998</v>
      </c>
      <c r="L49" s="67">
        <v>1.2999999999999999E-3</v>
      </c>
      <c r="M49" s="67">
        <v>6.1000000000000004E-3</v>
      </c>
      <c r="N49" s="67">
        <v>1E-3</v>
      </c>
    </row>
    <row r="50" spans="1:14">
      <c r="A50" t="s">
        <v>573</v>
      </c>
      <c r="B50" s="73">
        <v>1104249</v>
      </c>
      <c r="C50" t="s">
        <v>99</v>
      </c>
      <c r="D50" t="s">
        <v>122</v>
      </c>
      <c r="E50" t="s">
        <v>574</v>
      </c>
      <c r="F50" t="s">
        <v>417</v>
      </c>
      <c r="G50" t="s">
        <v>101</v>
      </c>
      <c r="H50" s="66">
        <v>11482</v>
      </c>
      <c r="I50" s="66">
        <v>19180</v>
      </c>
      <c r="J50" s="66">
        <v>0</v>
      </c>
      <c r="K50" s="66">
        <v>2202.2476000000001</v>
      </c>
      <c r="L50" s="67">
        <v>8.0000000000000004E-4</v>
      </c>
      <c r="M50" s="67">
        <v>5.8999999999999999E-3</v>
      </c>
      <c r="N50" s="67">
        <v>1E-3</v>
      </c>
    </row>
    <row r="51" spans="1:14">
      <c r="A51" t="s">
        <v>575</v>
      </c>
      <c r="B51" s="73">
        <v>1132356</v>
      </c>
      <c r="C51" t="s">
        <v>99</v>
      </c>
      <c r="D51" t="s">
        <v>122</v>
      </c>
      <c r="E51" t="s">
        <v>576</v>
      </c>
      <c r="F51" t="s">
        <v>539</v>
      </c>
      <c r="G51" t="s">
        <v>101</v>
      </c>
      <c r="H51" s="66">
        <v>145143</v>
      </c>
      <c r="I51" s="66">
        <v>1135</v>
      </c>
      <c r="J51" s="66">
        <v>0</v>
      </c>
      <c r="K51" s="66">
        <v>1647.3730499999999</v>
      </c>
      <c r="L51" s="67">
        <v>1.2999999999999999E-3</v>
      </c>
      <c r="M51" s="67">
        <v>4.4000000000000003E-3</v>
      </c>
      <c r="N51" s="67">
        <v>8.0000000000000004E-4</v>
      </c>
    </row>
    <row r="52" spans="1:14">
      <c r="A52" t="s">
        <v>577</v>
      </c>
      <c r="B52" s="73">
        <v>1097260</v>
      </c>
      <c r="C52" t="s">
        <v>99</v>
      </c>
      <c r="D52" t="s">
        <v>122</v>
      </c>
      <c r="E52" t="s">
        <v>329</v>
      </c>
      <c r="F52" t="s">
        <v>1056</v>
      </c>
      <c r="G52" t="s">
        <v>101</v>
      </c>
      <c r="H52" s="66">
        <v>9364</v>
      </c>
      <c r="I52" s="66">
        <v>23900</v>
      </c>
      <c r="J52" s="66">
        <v>0</v>
      </c>
      <c r="K52" s="66">
        <v>2237.9960000000001</v>
      </c>
      <c r="L52" s="67">
        <v>5.9999999999999995E-4</v>
      </c>
      <c r="M52" s="67">
        <v>6.0000000000000001E-3</v>
      </c>
      <c r="N52" s="67">
        <v>1E-3</v>
      </c>
    </row>
    <row r="53" spans="1:14">
      <c r="A53" t="s">
        <v>578</v>
      </c>
      <c r="B53" s="73">
        <v>759019</v>
      </c>
      <c r="C53" t="s">
        <v>99</v>
      </c>
      <c r="D53" t="s">
        <v>122</v>
      </c>
      <c r="E53" t="s">
        <v>579</v>
      </c>
      <c r="F53" t="s">
        <v>1056</v>
      </c>
      <c r="G53" t="s">
        <v>101</v>
      </c>
      <c r="H53" s="66">
        <v>1192</v>
      </c>
      <c r="I53" s="66">
        <v>179690</v>
      </c>
      <c r="J53" s="66">
        <v>0</v>
      </c>
      <c r="K53" s="66">
        <v>2141.9047999999998</v>
      </c>
      <c r="L53" s="67">
        <v>5.9999999999999995E-4</v>
      </c>
      <c r="M53" s="67">
        <v>5.7000000000000002E-3</v>
      </c>
      <c r="N53" s="67">
        <v>1E-3</v>
      </c>
    </row>
    <row r="54" spans="1:14">
      <c r="A54" t="s">
        <v>580</v>
      </c>
      <c r="B54" s="73">
        <v>1090315</v>
      </c>
      <c r="C54" t="s">
        <v>99</v>
      </c>
      <c r="D54" t="s">
        <v>122</v>
      </c>
      <c r="E54" t="s">
        <v>422</v>
      </c>
      <c r="F54" t="s">
        <v>1057</v>
      </c>
      <c r="G54" t="s">
        <v>101</v>
      </c>
      <c r="H54" s="66">
        <v>50221</v>
      </c>
      <c r="I54" s="66">
        <v>9053</v>
      </c>
      <c r="J54" s="66">
        <v>0</v>
      </c>
      <c r="K54" s="66">
        <v>4546.50713</v>
      </c>
      <c r="L54" s="67">
        <v>2.7000000000000001E-3</v>
      </c>
      <c r="M54" s="67">
        <v>1.2200000000000001E-2</v>
      </c>
      <c r="N54" s="67">
        <v>2.0999999999999999E-3</v>
      </c>
    </row>
    <row r="55" spans="1:14">
      <c r="A55" t="s">
        <v>581</v>
      </c>
      <c r="B55" s="73">
        <v>612010</v>
      </c>
      <c r="C55" t="s">
        <v>99</v>
      </c>
      <c r="D55" t="s">
        <v>122</v>
      </c>
      <c r="E55" t="s">
        <v>582</v>
      </c>
      <c r="F55" t="s">
        <v>1056</v>
      </c>
      <c r="G55" t="s">
        <v>101</v>
      </c>
      <c r="H55" s="66">
        <v>1026</v>
      </c>
      <c r="I55" s="66">
        <v>2280</v>
      </c>
      <c r="J55" s="66">
        <v>0</v>
      </c>
      <c r="K55" s="66">
        <v>23.392800000000001</v>
      </c>
      <c r="L55" s="67">
        <v>0</v>
      </c>
      <c r="M55" s="67">
        <v>1E-4</v>
      </c>
      <c r="N55" s="67">
        <v>0</v>
      </c>
    </row>
    <row r="56" spans="1:14">
      <c r="A56" t="s">
        <v>583</v>
      </c>
      <c r="B56" s="73">
        <v>1104488</v>
      </c>
      <c r="C56" t="s">
        <v>99</v>
      </c>
      <c r="D56" t="s">
        <v>122</v>
      </c>
      <c r="E56" t="s">
        <v>364</v>
      </c>
      <c r="F56" t="s">
        <v>1056</v>
      </c>
      <c r="G56" t="s">
        <v>101</v>
      </c>
      <c r="H56" s="66">
        <v>36740</v>
      </c>
      <c r="I56" s="66">
        <v>7697</v>
      </c>
      <c r="J56" s="66">
        <v>0</v>
      </c>
      <c r="K56" s="66">
        <v>2827.8778000000002</v>
      </c>
      <c r="L56" s="67">
        <v>1E-3</v>
      </c>
      <c r="M56" s="67">
        <v>7.6E-3</v>
      </c>
      <c r="N56" s="67">
        <v>1.2999999999999999E-3</v>
      </c>
    </row>
    <row r="57" spans="1:14">
      <c r="A57" t="s">
        <v>584</v>
      </c>
      <c r="B57" s="73">
        <v>1098565</v>
      </c>
      <c r="C57" t="s">
        <v>99</v>
      </c>
      <c r="D57" t="s">
        <v>122</v>
      </c>
      <c r="E57" t="s">
        <v>346</v>
      </c>
      <c r="F57" t="s">
        <v>1056</v>
      </c>
      <c r="G57" t="s">
        <v>101</v>
      </c>
      <c r="H57" s="66">
        <v>7403</v>
      </c>
      <c r="I57" s="66">
        <v>12000</v>
      </c>
      <c r="J57" s="66">
        <v>0</v>
      </c>
      <c r="K57" s="66">
        <v>888.36</v>
      </c>
      <c r="L57" s="67">
        <v>5.9999999999999995E-4</v>
      </c>
      <c r="M57" s="67">
        <v>2.3999999999999998E-3</v>
      </c>
      <c r="N57" s="67">
        <v>4.0000000000000002E-4</v>
      </c>
    </row>
    <row r="58" spans="1:14">
      <c r="A58" t="s">
        <v>585</v>
      </c>
      <c r="B58" s="73">
        <v>1098920</v>
      </c>
      <c r="C58" t="s">
        <v>99</v>
      </c>
      <c r="D58" t="s">
        <v>122</v>
      </c>
      <c r="E58" t="s">
        <v>586</v>
      </c>
      <c r="F58" t="s">
        <v>1056</v>
      </c>
      <c r="G58" t="s">
        <v>101</v>
      </c>
      <c r="H58" s="66">
        <v>189068</v>
      </c>
      <c r="I58" s="66">
        <v>1264</v>
      </c>
      <c r="J58" s="66">
        <v>0</v>
      </c>
      <c r="K58" s="66">
        <v>2389.81952</v>
      </c>
      <c r="L58" s="67">
        <v>1.1000000000000001E-3</v>
      </c>
      <c r="M58" s="67">
        <v>6.4000000000000003E-3</v>
      </c>
      <c r="N58" s="67">
        <v>1.1000000000000001E-3</v>
      </c>
    </row>
    <row r="59" spans="1:14">
      <c r="A59" t="s">
        <v>587</v>
      </c>
      <c r="B59" s="73">
        <v>720011</v>
      </c>
      <c r="C59" t="s">
        <v>99</v>
      </c>
      <c r="D59" t="s">
        <v>122</v>
      </c>
      <c r="E59" t="s">
        <v>588</v>
      </c>
      <c r="F59" t="s">
        <v>124</v>
      </c>
      <c r="G59" t="s">
        <v>101</v>
      </c>
      <c r="H59" s="66">
        <v>1278824</v>
      </c>
      <c r="I59" s="66">
        <v>525</v>
      </c>
      <c r="J59" s="66">
        <v>0</v>
      </c>
      <c r="K59" s="66">
        <v>6713.826</v>
      </c>
      <c r="L59" s="67">
        <v>1.6999999999999999E-3</v>
      </c>
      <c r="M59" s="67">
        <v>1.7899999999999999E-2</v>
      </c>
      <c r="N59" s="67">
        <v>3.0999999999999999E-3</v>
      </c>
    </row>
    <row r="60" spans="1:14">
      <c r="A60" t="s">
        <v>589</v>
      </c>
      <c r="B60" s="73">
        <v>1123355</v>
      </c>
      <c r="C60" t="s">
        <v>99</v>
      </c>
      <c r="D60" t="s">
        <v>122</v>
      </c>
      <c r="E60" t="s">
        <v>436</v>
      </c>
      <c r="F60" t="s">
        <v>124</v>
      </c>
      <c r="G60" t="s">
        <v>101</v>
      </c>
      <c r="H60" s="66">
        <v>135108</v>
      </c>
      <c r="I60" s="66">
        <v>1294</v>
      </c>
      <c r="J60" s="66">
        <v>0</v>
      </c>
      <c r="K60" s="66">
        <v>1748.2975200000001</v>
      </c>
      <c r="L60" s="67">
        <v>2.9999999999999997E-4</v>
      </c>
      <c r="M60" s="67">
        <v>4.7000000000000002E-3</v>
      </c>
      <c r="N60" s="67">
        <v>8.0000000000000004E-4</v>
      </c>
    </row>
    <row r="61" spans="1:14">
      <c r="A61" t="s">
        <v>590</v>
      </c>
      <c r="B61" s="73">
        <v>161018</v>
      </c>
      <c r="C61" t="s">
        <v>99</v>
      </c>
      <c r="D61" t="s">
        <v>122</v>
      </c>
      <c r="E61" t="s">
        <v>591</v>
      </c>
      <c r="F61" t="s">
        <v>592</v>
      </c>
      <c r="G61" t="s">
        <v>101</v>
      </c>
      <c r="H61" s="66">
        <v>8074</v>
      </c>
      <c r="I61" s="66">
        <v>24710</v>
      </c>
      <c r="J61" s="66">
        <v>0</v>
      </c>
      <c r="K61" s="66">
        <v>1995.0853999999999</v>
      </c>
      <c r="L61" s="67">
        <v>1.1999999999999999E-3</v>
      </c>
      <c r="M61" s="67">
        <v>5.3E-3</v>
      </c>
      <c r="N61" s="67">
        <v>8.9999999999999998E-4</v>
      </c>
    </row>
    <row r="62" spans="1:14">
      <c r="A62" t="s">
        <v>593</v>
      </c>
      <c r="B62" s="73">
        <v>1084698</v>
      </c>
      <c r="C62" t="s">
        <v>99</v>
      </c>
      <c r="D62" t="s">
        <v>122</v>
      </c>
      <c r="E62" t="s">
        <v>594</v>
      </c>
      <c r="F62" t="s">
        <v>592</v>
      </c>
      <c r="G62" t="s">
        <v>101</v>
      </c>
      <c r="H62" s="66">
        <v>16910</v>
      </c>
      <c r="I62" s="66">
        <v>13930</v>
      </c>
      <c r="J62" s="66">
        <v>0</v>
      </c>
      <c r="K62" s="66">
        <v>2355.5630000000001</v>
      </c>
      <c r="L62" s="67">
        <v>6.9999999999999999E-4</v>
      </c>
      <c r="M62" s="67">
        <v>6.3E-3</v>
      </c>
      <c r="N62" s="67">
        <v>1.1000000000000001E-3</v>
      </c>
    </row>
    <row r="63" spans="1:14">
      <c r="A63" t="s">
        <v>595</v>
      </c>
      <c r="B63" s="73">
        <v>445015</v>
      </c>
      <c r="C63" t="s">
        <v>99</v>
      </c>
      <c r="D63" t="s">
        <v>122</v>
      </c>
      <c r="E63" t="s">
        <v>596</v>
      </c>
      <c r="F63" t="s">
        <v>592</v>
      </c>
      <c r="G63" t="s">
        <v>101</v>
      </c>
      <c r="H63" s="66">
        <v>88229</v>
      </c>
      <c r="I63" s="66">
        <v>7349</v>
      </c>
      <c r="J63" s="66">
        <v>0</v>
      </c>
      <c r="K63" s="66">
        <v>6483.9492099999998</v>
      </c>
      <c r="L63" s="67">
        <v>1.4E-3</v>
      </c>
      <c r="M63" s="67">
        <v>1.7299999999999999E-2</v>
      </c>
      <c r="N63" s="67">
        <v>3.0000000000000001E-3</v>
      </c>
    </row>
    <row r="64" spans="1:14">
      <c r="A64" t="s">
        <v>597</v>
      </c>
      <c r="B64" s="73">
        <v>256016</v>
      </c>
      <c r="C64" t="s">
        <v>99</v>
      </c>
      <c r="D64" t="s">
        <v>122</v>
      </c>
      <c r="E64" t="s">
        <v>598</v>
      </c>
      <c r="F64" t="s">
        <v>592</v>
      </c>
      <c r="G64" t="s">
        <v>101</v>
      </c>
      <c r="H64" s="66">
        <v>18192</v>
      </c>
      <c r="I64" s="66">
        <v>26800</v>
      </c>
      <c r="J64" s="66">
        <v>0</v>
      </c>
      <c r="K64" s="66">
        <v>4875.4560000000001</v>
      </c>
      <c r="L64" s="67">
        <v>1.1000000000000001E-3</v>
      </c>
      <c r="M64" s="67">
        <v>1.2999999999999999E-2</v>
      </c>
      <c r="N64" s="67">
        <v>2.2000000000000001E-3</v>
      </c>
    </row>
    <row r="65" spans="1:14">
      <c r="A65" t="s">
        <v>599</v>
      </c>
      <c r="B65" s="73">
        <v>1159037</v>
      </c>
      <c r="C65" t="s">
        <v>99</v>
      </c>
      <c r="D65" t="s">
        <v>122</v>
      </c>
      <c r="E65" t="s">
        <v>600</v>
      </c>
      <c r="F65" t="s">
        <v>127</v>
      </c>
      <c r="G65" t="s">
        <v>101</v>
      </c>
      <c r="H65" s="66">
        <v>822342</v>
      </c>
      <c r="I65" s="66">
        <v>1450</v>
      </c>
      <c r="J65" s="66">
        <v>81.570490000000007</v>
      </c>
      <c r="K65" s="66">
        <v>12005.529490000001</v>
      </c>
      <c r="L65" s="67">
        <v>4.3E-3</v>
      </c>
      <c r="M65" s="67">
        <v>3.2099999999999997E-2</v>
      </c>
      <c r="N65" s="67">
        <v>5.4999999999999997E-3</v>
      </c>
    </row>
    <row r="66" spans="1:14">
      <c r="A66" t="s">
        <v>601</v>
      </c>
      <c r="B66" s="73">
        <v>1157403</v>
      </c>
      <c r="C66" t="s">
        <v>99</v>
      </c>
      <c r="D66" t="s">
        <v>122</v>
      </c>
      <c r="E66" t="s">
        <v>385</v>
      </c>
      <c r="F66" t="s">
        <v>127</v>
      </c>
      <c r="G66" t="s">
        <v>101</v>
      </c>
      <c r="H66" s="66">
        <v>126323.72</v>
      </c>
      <c r="I66" s="66">
        <v>786.2</v>
      </c>
      <c r="J66" s="66">
        <v>0</v>
      </c>
      <c r="K66" s="66">
        <v>993.15708663999999</v>
      </c>
      <c r="L66" s="67">
        <v>5.9999999999999995E-4</v>
      </c>
      <c r="M66" s="67">
        <v>2.7000000000000001E-3</v>
      </c>
      <c r="N66" s="67">
        <v>5.0000000000000001E-4</v>
      </c>
    </row>
    <row r="67" spans="1:14">
      <c r="A67" t="s">
        <v>602</v>
      </c>
      <c r="B67" s="73">
        <v>208017</v>
      </c>
      <c r="C67" t="s">
        <v>99</v>
      </c>
      <c r="D67" t="s">
        <v>122</v>
      </c>
      <c r="E67" t="s">
        <v>603</v>
      </c>
      <c r="F67" t="s">
        <v>127</v>
      </c>
      <c r="G67" t="s">
        <v>101</v>
      </c>
      <c r="H67" s="66">
        <v>202942</v>
      </c>
      <c r="I67" s="66">
        <v>1413</v>
      </c>
      <c r="J67" s="66">
        <v>0</v>
      </c>
      <c r="K67" s="66">
        <v>2867.5704599999999</v>
      </c>
      <c r="L67" s="67">
        <v>6.1999999999999998E-3</v>
      </c>
      <c r="M67" s="67">
        <v>7.7000000000000002E-3</v>
      </c>
      <c r="N67" s="67">
        <v>1.2999999999999999E-3</v>
      </c>
    </row>
    <row r="68" spans="1:14">
      <c r="A68" t="s">
        <v>604</v>
      </c>
      <c r="B68" s="73">
        <v>1101534</v>
      </c>
      <c r="C68" t="s">
        <v>99</v>
      </c>
      <c r="D68" t="s">
        <v>122</v>
      </c>
      <c r="E68" t="s">
        <v>451</v>
      </c>
      <c r="F68" t="s">
        <v>131</v>
      </c>
      <c r="G68" t="s">
        <v>101</v>
      </c>
      <c r="H68" s="66">
        <v>10415</v>
      </c>
      <c r="I68" s="66">
        <v>1360</v>
      </c>
      <c r="J68" s="66">
        <v>0</v>
      </c>
      <c r="K68" s="66">
        <v>141.64400000000001</v>
      </c>
      <c r="L68" s="67">
        <v>1E-4</v>
      </c>
      <c r="M68" s="67">
        <v>4.0000000000000002E-4</v>
      </c>
      <c r="N68" s="67">
        <v>1E-4</v>
      </c>
    </row>
    <row r="69" spans="1:14">
      <c r="A69" t="s">
        <v>605</v>
      </c>
      <c r="B69" s="73">
        <v>1083484</v>
      </c>
      <c r="C69" t="s">
        <v>99</v>
      </c>
      <c r="D69" t="s">
        <v>122</v>
      </c>
      <c r="E69" t="s">
        <v>427</v>
      </c>
      <c r="F69" t="s">
        <v>131</v>
      </c>
      <c r="G69" t="s">
        <v>101</v>
      </c>
      <c r="H69" s="66">
        <v>219819</v>
      </c>
      <c r="I69" s="66">
        <v>1536</v>
      </c>
      <c r="J69" s="66">
        <v>0</v>
      </c>
      <c r="K69" s="66">
        <v>3376.41984</v>
      </c>
      <c r="L69" s="67">
        <v>1.1999999999999999E-3</v>
      </c>
      <c r="M69" s="67">
        <v>8.9999999999999993E-3</v>
      </c>
      <c r="N69" s="67">
        <v>1.5E-3</v>
      </c>
    </row>
    <row r="70" spans="1:14">
      <c r="A70" s="68" t="s">
        <v>606</v>
      </c>
      <c r="D70" s="14"/>
      <c r="E70" s="14"/>
      <c r="F70" s="14"/>
      <c r="H70" s="70">
        <v>10611331.76</v>
      </c>
      <c r="J70" s="70">
        <v>0</v>
      </c>
      <c r="K70" s="70">
        <v>24616.325712000002</v>
      </c>
      <c r="M70" s="69">
        <v>6.5799999999999997E-2</v>
      </c>
      <c r="N70" s="69">
        <v>1.12E-2</v>
      </c>
    </row>
    <row r="71" spans="1:14">
      <c r="A71" t="s">
        <v>607</v>
      </c>
      <c r="B71" s="73">
        <v>639013</v>
      </c>
      <c r="C71" t="s">
        <v>99</v>
      </c>
      <c r="D71" t="s">
        <v>122</v>
      </c>
      <c r="E71" t="s">
        <v>608</v>
      </c>
      <c r="F71" t="s">
        <v>358</v>
      </c>
      <c r="G71" t="s">
        <v>101</v>
      </c>
      <c r="H71" s="66">
        <v>192057</v>
      </c>
      <c r="I71" s="66">
        <v>438.6</v>
      </c>
      <c r="J71" s="66">
        <v>0</v>
      </c>
      <c r="K71" s="66">
        <v>842.36200199999996</v>
      </c>
      <c r="L71" s="67">
        <v>1.1999999999999999E-3</v>
      </c>
      <c r="M71" s="67">
        <v>2.3E-3</v>
      </c>
      <c r="N71" s="67">
        <v>4.0000000000000002E-4</v>
      </c>
    </row>
    <row r="72" spans="1:14">
      <c r="A72" t="s">
        <v>609</v>
      </c>
      <c r="B72" s="73">
        <v>686014</v>
      </c>
      <c r="C72" t="s">
        <v>99</v>
      </c>
      <c r="D72" t="s">
        <v>122</v>
      </c>
      <c r="E72" t="s">
        <v>610</v>
      </c>
      <c r="F72" t="s">
        <v>383</v>
      </c>
      <c r="G72" t="s">
        <v>101</v>
      </c>
      <c r="H72" s="66">
        <v>6943.76</v>
      </c>
      <c r="I72" s="66">
        <v>11700</v>
      </c>
      <c r="J72" s="66">
        <v>0</v>
      </c>
      <c r="K72" s="66">
        <v>812.41992000000005</v>
      </c>
      <c r="L72" s="67">
        <v>2.0999999999999999E-3</v>
      </c>
      <c r="M72" s="67">
        <v>2.2000000000000001E-3</v>
      </c>
      <c r="N72" s="67">
        <v>4.0000000000000002E-4</v>
      </c>
    </row>
    <row r="73" spans="1:14">
      <c r="A73" t="s">
        <v>611</v>
      </c>
      <c r="B73" s="73">
        <v>1104959</v>
      </c>
      <c r="C73" t="s">
        <v>99</v>
      </c>
      <c r="D73" t="s">
        <v>122</v>
      </c>
      <c r="E73" t="s">
        <v>612</v>
      </c>
      <c r="F73" t="s">
        <v>417</v>
      </c>
      <c r="G73" t="s">
        <v>101</v>
      </c>
      <c r="H73" s="66">
        <v>8370894</v>
      </c>
      <c r="I73" s="66">
        <v>37.4</v>
      </c>
      <c r="J73" s="66">
        <v>0</v>
      </c>
      <c r="K73" s="66">
        <v>3130.714356</v>
      </c>
      <c r="L73" s="67">
        <v>4.7899999999999998E-2</v>
      </c>
      <c r="M73" s="67">
        <v>8.3999999999999995E-3</v>
      </c>
      <c r="N73" s="67">
        <v>1.4E-3</v>
      </c>
    </row>
    <row r="74" spans="1:14">
      <c r="A74" t="s">
        <v>613</v>
      </c>
      <c r="B74" s="73">
        <v>1097948</v>
      </c>
      <c r="C74" t="s">
        <v>99</v>
      </c>
      <c r="D74" t="s">
        <v>122</v>
      </c>
      <c r="E74" t="s">
        <v>614</v>
      </c>
      <c r="F74" t="s">
        <v>1057</v>
      </c>
      <c r="G74" t="s">
        <v>101</v>
      </c>
      <c r="H74" s="66">
        <v>77510</v>
      </c>
      <c r="I74" s="66">
        <v>8510</v>
      </c>
      <c r="J74" s="66">
        <v>0</v>
      </c>
      <c r="K74" s="66">
        <v>6596.1009999999997</v>
      </c>
      <c r="L74" s="67">
        <v>6.1000000000000004E-3</v>
      </c>
      <c r="M74" s="67">
        <v>1.7600000000000001E-2</v>
      </c>
      <c r="N74" s="67">
        <v>3.0000000000000001E-3</v>
      </c>
    </row>
    <row r="75" spans="1:14">
      <c r="A75" t="s">
        <v>615</v>
      </c>
      <c r="B75" s="73">
        <v>823013</v>
      </c>
      <c r="C75" t="s">
        <v>99</v>
      </c>
      <c r="D75" t="s">
        <v>122</v>
      </c>
      <c r="E75" t="s">
        <v>616</v>
      </c>
      <c r="F75" t="s">
        <v>1057</v>
      </c>
      <c r="G75" t="s">
        <v>101</v>
      </c>
      <c r="H75" s="66">
        <v>744011</v>
      </c>
      <c r="I75" s="66">
        <v>878.6</v>
      </c>
      <c r="J75" s="66">
        <v>0</v>
      </c>
      <c r="K75" s="66">
        <v>6536.8806459999996</v>
      </c>
      <c r="L75" s="67">
        <v>1.44E-2</v>
      </c>
      <c r="M75" s="67">
        <v>1.7500000000000002E-2</v>
      </c>
      <c r="N75" s="67">
        <v>3.0000000000000001E-3</v>
      </c>
    </row>
    <row r="76" spans="1:14">
      <c r="A76" t="s">
        <v>617</v>
      </c>
      <c r="B76" s="73">
        <v>1139195</v>
      </c>
      <c r="C76" t="s">
        <v>99</v>
      </c>
      <c r="D76" t="s">
        <v>122</v>
      </c>
      <c r="E76" t="s">
        <v>618</v>
      </c>
      <c r="F76" t="s">
        <v>1056</v>
      </c>
      <c r="G76" t="s">
        <v>101</v>
      </c>
      <c r="H76" s="66">
        <v>699200</v>
      </c>
      <c r="I76" s="66">
        <v>475</v>
      </c>
      <c r="J76" s="66">
        <v>0</v>
      </c>
      <c r="K76" s="66">
        <v>3321.2</v>
      </c>
      <c r="L76" s="67">
        <v>7.4000000000000003E-3</v>
      </c>
      <c r="M76" s="67">
        <v>8.8999999999999999E-3</v>
      </c>
      <c r="N76" s="67">
        <v>1.5E-3</v>
      </c>
    </row>
    <row r="77" spans="1:14">
      <c r="A77" t="s">
        <v>619</v>
      </c>
      <c r="B77" s="73">
        <v>1140243</v>
      </c>
      <c r="C77" t="s">
        <v>99</v>
      </c>
      <c r="D77" t="s">
        <v>122</v>
      </c>
      <c r="E77" t="s">
        <v>620</v>
      </c>
      <c r="F77" t="s">
        <v>1057</v>
      </c>
      <c r="G77" t="s">
        <v>101</v>
      </c>
      <c r="H77" s="66">
        <v>371621</v>
      </c>
      <c r="I77" s="66">
        <v>639.29999999999995</v>
      </c>
      <c r="J77" s="66">
        <v>0</v>
      </c>
      <c r="K77" s="66">
        <v>2375.7730529999999</v>
      </c>
      <c r="L77" s="67">
        <v>4.1999999999999997E-3</v>
      </c>
      <c r="M77" s="67">
        <v>6.3E-3</v>
      </c>
      <c r="N77" s="67">
        <v>1.1000000000000001E-3</v>
      </c>
    </row>
    <row r="78" spans="1:14">
      <c r="A78" t="s">
        <v>621</v>
      </c>
      <c r="B78" s="73">
        <v>1107663</v>
      </c>
      <c r="C78" t="s">
        <v>99</v>
      </c>
      <c r="D78" t="s">
        <v>122</v>
      </c>
      <c r="E78" t="s">
        <v>622</v>
      </c>
      <c r="F78" t="s">
        <v>131</v>
      </c>
      <c r="G78" t="s">
        <v>101</v>
      </c>
      <c r="H78" s="66">
        <v>149095</v>
      </c>
      <c r="I78" s="66">
        <v>671.3</v>
      </c>
      <c r="J78" s="66">
        <v>0</v>
      </c>
      <c r="K78" s="66">
        <v>1000.874735</v>
      </c>
      <c r="L78" s="67">
        <v>1.2999999999999999E-3</v>
      </c>
      <c r="M78" s="67">
        <v>2.7000000000000001E-3</v>
      </c>
      <c r="N78" s="67">
        <v>5.0000000000000001E-4</v>
      </c>
    </row>
    <row r="79" spans="1:14">
      <c r="A79" s="68" t="s">
        <v>623</v>
      </c>
      <c r="D79" s="14"/>
      <c r="E79" s="14"/>
      <c r="F79" s="14"/>
      <c r="H79" s="70">
        <v>0</v>
      </c>
      <c r="J79" s="70">
        <v>0</v>
      </c>
      <c r="K79" s="70">
        <v>0</v>
      </c>
      <c r="M79" s="69">
        <v>0</v>
      </c>
      <c r="N79" s="69">
        <v>0</v>
      </c>
    </row>
    <row r="80" spans="1:14">
      <c r="A80" t="s">
        <v>225</v>
      </c>
      <c r="B80" s="73">
        <v>0</v>
      </c>
      <c r="D80" s="14"/>
      <c r="E80" s="14"/>
      <c r="F80" t="s">
        <v>225</v>
      </c>
      <c r="G80" t="s">
        <v>225</v>
      </c>
      <c r="H80" s="66">
        <v>0</v>
      </c>
      <c r="I80" s="66">
        <v>0</v>
      </c>
      <c r="K80" s="66">
        <v>0</v>
      </c>
      <c r="L80" s="67">
        <v>0</v>
      </c>
      <c r="M80" s="67">
        <v>0</v>
      </c>
      <c r="N80" s="67">
        <v>0</v>
      </c>
    </row>
    <row r="81" spans="1:14">
      <c r="A81" s="68" t="s">
        <v>230</v>
      </c>
      <c r="D81" s="14"/>
      <c r="E81" s="14"/>
      <c r="F81" s="14"/>
      <c r="H81" s="70">
        <v>1194211</v>
      </c>
      <c r="J81" s="70">
        <v>10.81744</v>
      </c>
      <c r="K81" s="70">
        <v>106068.029103804</v>
      </c>
      <c r="M81" s="69">
        <v>0.28349999999999997</v>
      </c>
      <c r="N81" s="69">
        <v>4.8399999999999999E-2</v>
      </c>
    </row>
    <row r="82" spans="1:14">
      <c r="A82" s="68" t="s">
        <v>295</v>
      </c>
      <c r="D82" s="14"/>
      <c r="E82" s="14"/>
      <c r="F82" s="14"/>
      <c r="H82" s="70">
        <v>214747</v>
      </c>
      <c r="J82" s="70">
        <v>0</v>
      </c>
      <c r="K82" s="70">
        <v>17675.014512959999</v>
      </c>
      <c r="M82" s="69">
        <v>4.7199999999999999E-2</v>
      </c>
      <c r="N82" s="69">
        <v>8.0999999999999996E-3</v>
      </c>
    </row>
    <row r="83" spans="1:14">
      <c r="A83" t="s">
        <v>624</v>
      </c>
      <c r="B83" t="s">
        <v>625</v>
      </c>
      <c r="C83" t="s">
        <v>476</v>
      </c>
      <c r="D83" t="s">
        <v>477</v>
      </c>
      <c r="E83" t="s">
        <v>626</v>
      </c>
      <c r="F83" t="s">
        <v>627</v>
      </c>
      <c r="G83" t="s">
        <v>105</v>
      </c>
      <c r="H83" s="66">
        <v>34112</v>
      </c>
      <c r="I83" s="66">
        <v>5338</v>
      </c>
      <c r="J83" s="66">
        <v>0</v>
      </c>
      <c r="K83" s="66">
        <v>6311.2344089600001</v>
      </c>
      <c r="L83" s="67">
        <v>0</v>
      </c>
      <c r="M83" s="67">
        <v>1.6899999999999998E-2</v>
      </c>
      <c r="N83" s="67">
        <v>2.8999999999999998E-3</v>
      </c>
    </row>
    <row r="84" spans="1:14">
      <c r="A84" t="s">
        <v>628</v>
      </c>
      <c r="B84" t="s">
        <v>629</v>
      </c>
      <c r="C84" t="s">
        <v>630</v>
      </c>
      <c r="D84" t="s">
        <v>477</v>
      </c>
      <c r="E84" t="s">
        <v>631</v>
      </c>
      <c r="F84" t="s">
        <v>627</v>
      </c>
      <c r="G84" t="s">
        <v>105</v>
      </c>
      <c r="H84" s="66">
        <v>142440</v>
      </c>
      <c r="I84" s="66">
        <v>654</v>
      </c>
      <c r="J84" s="66">
        <v>0</v>
      </c>
      <c r="K84" s="66">
        <v>3228.7786415999999</v>
      </c>
      <c r="L84" s="67">
        <v>0</v>
      </c>
      <c r="M84" s="67">
        <v>8.6E-3</v>
      </c>
      <c r="N84" s="67">
        <v>1.5E-3</v>
      </c>
    </row>
    <row r="85" spans="1:14">
      <c r="A85" t="s">
        <v>632</v>
      </c>
      <c r="B85" t="s">
        <v>633</v>
      </c>
      <c r="C85" t="s">
        <v>630</v>
      </c>
      <c r="D85" t="s">
        <v>477</v>
      </c>
      <c r="E85" t="s">
        <v>634</v>
      </c>
      <c r="F85" t="s">
        <v>635</v>
      </c>
      <c r="G85" t="s">
        <v>105</v>
      </c>
      <c r="H85" s="66">
        <v>9905</v>
      </c>
      <c r="I85" s="66">
        <v>2612</v>
      </c>
      <c r="J85" s="66">
        <v>0</v>
      </c>
      <c r="K85" s="66">
        <v>896.7186676</v>
      </c>
      <c r="L85" s="67">
        <v>0</v>
      </c>
      <c r="M85" s="67">
        <v>2.3999999999999998E-3</v>
      </c>
      <c r="N85" s="67">
        <v>4.0000000000000002E-4</v>
      </c>
    </row>
    <row r="86" spans="1:14">
      <c r="A86" t="s">
        <v>636</v>
      </c>
      <c r="B86" t="s">
        <v>637</v>
      </c>
      <c r="C86" t="s">
        <v>476</v>
      </c>
      <c r="D86" t="s">
        <v>477</v>
      </c>
      <c r="E86" t="s">
        <v>638</v>
      </c>
      <c r="F86" t="s">
        <v>639</v>
      </c>
      <c r="G86" t="s">
        <v>105</v>
      </c>
      <c r="H86" s="66">
        <v>28290</v>
      </c>
      <c r="I86" s="66">
        <v>7382</v>
      </c>
      <c r="J86" s="66">
        <v>0</v>
      </c>
      <c r="K86" s="66">
        <v>7238.2827948000004</v>
      </c>
      <c r="L86" s="67">
        <v>0</v>
      </c>
      <c r="M86" s="67">
        <v>1.9300000000000001E-2</v>
      </c>
      <c r="N86" s="67">
        <v>3.3E-3</v>
      </c>
    </row>
    <row r="87" spans="1:14">
      <c r="A87" s="68" t="s">
        <v>296</v>
      </c>
      <c r="D87" s="14"/>
      <c r="E87" s="14"/>
      <c r="F87" s="14"/>
      <c r="H87" s="70">
        <v>979464</v>
      </c>
      <c r="J87" s="70">
        <v>10.81744</v>
      </c>
      <c r="K87" s="70">
        <v>88393.014590844003</v>
      </c>
      <c r="M87" s="69">
        <v>0.23619999999999999</v>
      </c>
      <c r="N87" s="69">
        <v>4.0300000000000002E-2</v>
      </c>
    </row>
    <row r="88" spans="1:14">
      <c r="A88" t="s">
        <v>640</v>
      </c>
      <c r="B88" t="s">
        <v>641</v>
      </c>
      <c r="C88" t="s">
        <v>476</v>
      </c>
      <c r="D88" t="s">
        <v>477</v>
      </c>
      <c r="E88" t="s">
        <v>642</v>
      </c>
      <c r="F88" t="s">
        <v>643</v>
      </c>
      <c r="G88" t="s">
        <v>105</v>
      </c>
      <c r="H88" s="66">
        <v>1524</v>
      </c>
      <c r="I88" s="66">
        <v>110300</v>
      </c>
      <c r="J88" s="66">
        <v>0</v>
      </c>
      <c r="K88" s="66">
        <v>5826.2489519999999</v>
      </c>
      <c r="L88" s="67">
        <v>0</v>
      </c>
      <c r="M88" s="67">
        <v>1.5599999999999999E-2</v>
      </c>
      <c r="N88" s="67">
        <v>2.7000000000000001E-3</v>
      </c>
    </row>
    <row r="89" spans="1:14">
      <c r="A89" t="s">
        <v>644</v>
      </c>
      <c r="B89" t="s">
        <v>645</v>
      </c>
      <c r="C89" t="s">
        <v>484</v>
      </c>
      <c r="D89" t="s">
        <v>477</v>
      </c>
      <c r="E89" t="s">
        <v>646</v>
      </c>
      <c r="F89" t="s">
        <v>627</v>
      </c>
      <c r="G89" t="s">
        <v>109</v>
      </c>
      <c r="H89" s="66">
        <v>25654</v>
      </c>
      <c r="I89" s="66">
        <v>6352</v>
      </c>
      <c r="J89" s="66">
        <v>0</v>
      </c>
      <c r="K89" s="66">
        <v>6327.1859882239996</v>
      </c>
      <c r="L89" s="67">
        <v>0</v>
      </c>
      <c r="M89" s="67">
        <v>1.6899999999999998E-2</v>
      </c>
      <c r="N89" s="67">
        <v>2.8999999999999998E-3</v>
      </c>
    </row>
    <row r="90" spans="1:14">
      <c r="A90" t="s">
        <v>647</v>
      </c>
      <c r="B90" t="s">
        <v>648</v>
      </c>
      <c r="C90" t="s">
        <v>476</v>
      </c>
      <c r="D90" t="s">
        <v>477</v>
      </c>
      <c r="E90" t="s">
        <v>649</v>
      </c>
      <c r="F90" t="s">
        <v>627</v>
      </c>
      <c r="G90" t="s">
        <v>105</v>
      </c>
      <c r="H90" s="66">
        <v>1432</v>
      </c>
      <c r="I90" s="66">
        <v>275882</v>
      </c>
      <c r="J90" s="66">
        <v>0</v>
      </c>
      <c r="K90" s="66">
        <v>13692.884411839999</v>
      </c>
      <c r="L90" s="67">
        <v>0</v>
      </c>
      <c r="M90" s="67">
        <v>3.6600000000000001E-2</v>
      </c>
      <c r="N90" s="67">
        <v>6.1999999999999998E-3</v>
      </c>
    </row>
    <row r="91" spans="1:14">
      <c r="A91" t="s">
        <v>650</v>
      </c>
      <c r="B91" t="s">
        <v>651</v>
      </c>
      <c r="C91" t="s">
        <v>630</v>
      </c>
      <c r="D91" t="s">
        <v>477</v>
      </c>
      <c r="E91" t="s">
        <v>652</v>
      </c>
      <c r="F91" t="s">
        <v>635</v>
      </c>
      <c r="G91" t="s">
        <v>105</v>
      </c>
      <c r="H91" s="66">
        <v>1746</v>
      </c>
      <c r="I91" s="66">
        <v>62365</v>
      </c>
      <c r="J91" s="66">
        <v>0</v>
      </c>
      <c r="K91" s="66">
        <v>3774.1027914000001</v>
      </c>
      <c r="L91" s="67">
        <v>0</v>
      </c>
      <c r="M91" s="67">
        <v>1.01E-2</v>
      </c>
      <c r="N91" s="67">
        <v>1.6999999999999999E-3</v>
      </c>
    </row>
    <row r="92" spans="1:14">
      <c r="A92" t="s">
        <v>653</v>
      </c>
      <c r="B92" t="s">
        <v>654</v>
      </c>
      <c r="C92" t="s">
        <v>484</v>
      </c>
      <c r="D92" t="s">
        <v>477</v>
      </c>
      <c r="E92" t="s">
        <v>655</v>
      </c>
      <c r="F92" t="s">
        <v>656</v>
      </c>
      <c r="G92" t="s">
        <v>109</v>
      </c>
      <c r="H92" s="66">
        <v>720</v>
      </c>
      <c r="I92" s="66">
        <v>2422</v>
      </c>
      <c r="J92" s="66">
        <v>0</v>
      </c>
      <c r="K92" s="66">
        <v>67.709819519999996</v>
      </c>
      <c r="L92" s="67">
        <v>0</v>
      </c>
      <c r="M92" s="67">
        <v>2.0000000000000001E-4</v>
      </c>
      <c r="N92" s="67">
        <v>0</v>
      </c>
    </row>
    <row r="93" spans="1:14">
      <c r="A93" t="s">
        <v>657</v>
      </c>
      <c r="B93" t="s">
        <v>658</v>
      </c>
      <c r="C93" t="s">
        <v>122</v>
      </c>
      <c r="D93" t="s">
        <v>477</v>
      </c>
      <c r="E93" t="s">
        <v>659</v>
      </c>
      <c r="F93" t="s">
        <v>656</v>
      </c>
      <c r="G93" t="s">
        <v>109</v>
      </c>
      <c r="H93" s="66">
        <v>238651</v>
      </c>
      <c r="I93" s="66">
        <v>0</v>
      </c>
      <c r="J93" s="66">
        <v>0</v>
      </c>
      <c r="K93" s="66">
        <v>0</v>
      </c>
      <c r="L93" s="67">
        <v>0</v>
      </c>
      <c r="M93" s="67">
        <v>0</v>
      </c>
      <c r="N93" s="67">
        <v>0</v>
      </c>
    </row>
    <row r="94" spans="1:14">
      <c r="A94" t="s">
        <v>657</v>
      </c>
      <c r="B94" t="s">
        <v>658</v>
      </c>
      <c r="C94" t="s">
        <v>122</v>
      </c>
      <c r="D94" t="s">
        <v>477</v>
      </c>
      <c r="E94" t="s">
        <v>659</v>
      </c>
      <c r="F94" t="s">
        <v>656</v>
      </c>
      <c r="G94" t="s">
        <v>109</v>
      </c>
      <c r="H94" s="66">
        <v>238651</v>
      </c>
      <c r="I94" s="66">
        <v>275</v>
      </c>
      <c r="J94" s="66">
        <v>0</v>
      </c>
      <c r="K94" s="66">
        <v>2548.2437826999999</v>
      </c>
      <c r="L94" s="67">
        <v>0</v>
      </c>
      <c r="M94" s="67">
        <v>6.7999999999999996E-3</v>
      </c>
      <c r="N94" s="67">
        <v>1.1999999999999999E-3</v>
      </c>
    </row>
    <row r="95" spans="1:14">
      <c r="A95" t="s">
        <v>660</v>
      </c>
      <c r="B95" t="s">
        <v>661</v>
      </c>
      <c r="C95" t="s">
        <v>662</v>
      </c>
      <c r="D95" t="s">
        <v>477</v>
      </c>
      <c r="E95" t="s">
        <v>663</v>
      </c>
      <c r="F95" t="s">
        <v>656</v>
      </c>
      <c r="G95" t="s">
        <v>112</v>
      </c>
      <c r="H95" s="66">
        <v>59142</v>
      </c>
      <c r="I95" s="66">
        <v>1090</v>
      </c>
      <c r="J95" s="66">
        <v>0</v>
      </c>
      <c r="K95" s="66">
        <v>2742.3962059800001</v>
      </c>
      <c r="L95" s="67">
        <v>0</v>
      </c>
      <c r="M95" s="67">
        <v>7.3000000000000001E-3</v>
      </c>
      <c r="N95" s="67">
        <v>1.2999999999999999E-3</v>
      </c>
    </row>
    <row r="96" spans="1:14">
      <c r="A96" t="s">
        <v>664</v>
      </c>
      <c r="B96" t="s">
        <v>665</v>
      </c>
      <c r="C96" t="s">
        <v>476</v>
      </c>
      <c r="D96" t="s">
        <v>477</v>
      </c>
      <c r="E96" t="s">
        <v>666</v>
      </c>
      <c r="F96" t="s">
        <v>667</v>
      </c>
      <c r="G96" t="s">
        <v>105</v>
      </c>
      <c r="H96" s="66">
        <v>5103</v>
      </c>
      <c r="I96" s="66">
        <v>37991</v>
      </c>
      <c r="J96" s="66">
        <v>0</v>
      </c>
      <c r="K96" s="66">
        <v>6719.4674101800001</v>
      </c>
      <c r="L96" s="67">
        <v>0</v>
      </c>
      <c r="M96" s="67">
        <v>1.7999999999999999E-2</v>
      </c>
      <c r="N96" s="67">
        <v>3.0999999999999999E-3</v>
      </c>
    </row>
    <row r="97" spans="1:14">
      <c r="A97" t="s">
        <v>668</v>
      </c>
      <c r="B97" t="s">
        <v>669</v>
      </c>
      <c r="C97" t="s">
        <v>476</v>
      </c>
      <c r="D97" t="s">
        <v>477</v>
      </c>
      <c r="E97" t="s">
        <v>670</v>
      </c>
      <c r="F97" t="s">
        <v>639</v>
      </c>
      <c r="G97" t="s">
        <v>105</v>
      </c>
      <c r="H97" s="66">
        <v>8107</v>
      </c>
      <c r="I97" s="66">
        <v>21570</v>
      </c>
      <c r="J97" s="66">
        <v>0</v>
      </c>
      <c r="K97" s="66">
        <v>6060.9245333999997</v>
      </c>
      <c r="L97" s="67">
        <v>0</v>
      </c>
      <c r="M97" s="67">
        <v>1.6199999999999999E-2</v>
      </c>
      <c r="N97" s="67">
        <v>2.8E-3</v>
      </c>
    </row>
    <row r="98" spans="1:14">
      <c r="A98" t="s">
        <v>671</v>
      </c>
      <c r="B98" t="s">
        <v>672</v>
      </c>
      <c r="C98" t="s">
        <v>476</v>
      </c>
      <c r="D98" t="s">
        <v>477</v>
      </c>
      <c r="E98" t="s">
        <v>673</v>
      </c>
      <c r="F98" t="s">
        <v>639</v>
      </c>
      <c r="G98" t="s">
        <v>105</v>
      </c>
      <c r="H98" s="66">
        <v>8359</v>
      </c>
      <c r="I98" s="66">
        <v>22967</v>
      </c>
      <c r="J98" s="66">
        <v>0</v>
      </c>
      <c r="K98" s="66">
        <v>6654.06676298</v>
      </c>
      <c r="L98" s="67">
        <v>0</v>
      </c>
      <c r="M98" s="67">
        <v>1.78E-2</v>
      </c>
      <c r="N98" s="67">
        <v>3.0000000000000001E-3</v>
      </c>
    </row>
    <row r="99" spans="1:14">
      <c r="A99" t="s">
        <v>674</v>
      </c>
      <c r="B99" t="s">
        <v>675</v>
      </c>
      <c r="C99" t="s">
        <v>630</v>
      </c>
      <c r="D99" t="s">
        <v>477</v>
      </c>
      <c r="E99" t="s">
        <v>676</v>
      </c>
      <c r="F99" t="s">
        <v>639</v>
      </c>
      <c r="G99" t="s">
        <v>105</v>
      </c>
      <c r="H99" s="66">
        <v>9949</v>
      </c>
      <c r="I99" s="66">
        <v>17423</v>
      </c>
      <c r="J99" s="66">
        <v>0</v>
      </c>
      <c r="K99" s="66">
        <v>6008.0138598200001</v>
      </c>
      <c r="L99" s="67">
        <v>0</v>
      </c>
      <c r="M99" s="67">
        <v>1.61E-2</v>
      </c>
      <c r="N99" s="67">
        <v>2.7000000000000001E-3</v>
      </c>
    </row>
    <row r="100" spans="1:14">
      <c r="A100" t="s">
        <v>677</v>
      </c>
      <c r="B100" t="s">
        <v>678</v>
      </c>
      <c r="C100" t="s">
        <v>476</v>
      </c>
      <c r="D100" t="s">
        <v>477</v>
      </c>
      <c r="E100" t="s">
        <v>679</v>
      </c>
      <c r="F100" t="s">
        <v>639</v>
      </c>
      <c r="G100" t="s">
        <v>105</v>
      </c>
      <c r="H100" s="66">
        <v>19734</v>
      </c>
      <c r="I100" s="66">
        <v>6400</v>
      </c>
      <c r="J100" s="66">
        <v>0</v>
      </c>
      <c r="K100" s="66">
        <v>4377.4748159999999</v>
      </c>
      <c r="L100" s="67">
        <v>0</v>
      </c>
      <c r="M100" s="67">
        <v>1.17E-2</v>
      </c>
      <c r="N100" s="67">
        <v>2E-3</v>
      </c>
    </row>
    <row r="101" spans="1:14">
      <c r="A101" t="s">
        <v>680</v>
      </c>
      <c r="B101" t="s">
        <v>681</v>
      </c>
      <c r="C101" t="s">
        <v>630</v>
      </c>
      <c r="D101" t="s">
        <v>477</v>
      </c>
      <c r="E101" t="s">
        <v>682</v>
      </c>
      <c r="F101" t="s">
        <v>508</v>
      </c>
      <c r="G101" t="s">
        <v>105</v>
      </c>
      <c r="H101" s="66">
        <v>60376</v>
      </c>
      <c r="I101" s="66">
        <v>4664</v>
      </c>
      <c r="J101" s="66">
        <v>0</v>
      </c>
      <c r="K101" s="66">
        <v>9760.0363942399999</v>
      </c>
      <c r="L101" s="67">
        <v>0</v>
      </c>
      <c r="M101" s="67">
        <v>2.6100000000000002E-2</v>
      </c>
      <c r="N101" s="67">
        <v>4.4999999999999997E-3</v>
      </c>
    </row>
    <row r="102" spans="1:14">
      <c r="A102" t="s">
        <v>683</v>
      </c>
      <c r="B102" t="s">
        <v>684</v>
      </c>
      <c r="C102" t="s">
        <v>476</v>
      </c>
      <c r="D102" t="s">
        <v>477</v>
      </c>
      <c r="E102" t="s">
        <v>685</v>
      </c>
      <c r="F102" t="s">
        <v>508</v>
      </c>
      <c r="G102" t="s">
        <v>105</v>
      </c>
      <c r="H102" s="66">
        <v>9232</v>
      </c>
      <c r="I102" s="66">
        <v>13878</v>
      </c>
      <c r="J102" s="66">
        <v>0</v>
      </c>
      <c r="K102" s="66">
        <v>4440.6979833599999</v>
      </c>
      <c r="L102" s="67">
        <v>0</v>
      </c>
      <c r="M102" s="67">
        <v>1.1900000000000001E-2</v>
      </c>
      <c r="N102" s="67">
        <v>2E-3</v>
      </c>
    </row>
    <row r="103" spans="1:14">
      <c r="A103" t="s">
        <v>686</v>
      </c>
      <c r="B103" t="s">
        <v>687</v>
      </c>
      <c r="C103" t="s">
        <v>476</v>
      </c>
      <c r="D103" t="s">
        <v>477</v>
      </c>
      <c r="E103" t="s">
        <v>688</v>
      </c>
      <c r="F103" t="s">
        <v>689</v>
      </c>
      <c r="G103" t="s">
        <v>105</v>
      </c>
      <c r="H103" s="66">
        <v>291084</v>
      </c>
      <c r="I103" s="66">
        <v>930</v>
      </c>
      <c r="J103" s="66">
        <v>0</v>
      </c>
      <c r="K103" s="66">
        <v>9382.7434391999996</v>
      </c>
      <c r="L103" s="67">
        <v>0</v>
      </c>
      <c r="M103" s="67">
        <v>2.5100000000000001E-2</v>
      </c>
      <c r="N103" s="67">
        <v>4.3E-3</v>
      </c>
    </row>
    <row r="104" spans="1:14">
      <c r="A104" t="s">
        <v>690</v>
      </c>
      <c r="B104" t="s">
        <v>691</v>
      </c>
      <c r="C104" t="s">
        <v>476</v>
      </c>
      <c r="D104" t="s">
        <v>477</v>
      </c>
      <c r="E104" t="s">
        <v>692</v>
      </c>
      <c r="F104" t="s">
        <v>693</v>
      </c>
      <c r="G104" t="s">
        <v>105</v>
      </c>
      <c r="H104" s="66">
        <v>0</v>
      </c>
      <c r="I104" s="66">
        <v>0</v>
      </c>
      <c r="J104" s="66">
        <v>10.81744</v>
      </c>
      <c r="K104" s="66">
        <v>10.81744</v>
      </c>
      <c r="L104" s="67">
        <v>0</v>
      </c>
      <c r="M104" s="67">
        <v>0</v>
      </c>
      <c r="N104" s="67">
        <v>0</v>
      </c>
    </row>
    <row r="105" spans="1:14">
      <c r="A105" s="92" t="s">
        <v>232</v>
      </c>
      <c r="D105" s="14"/>
      <c r="E105" s="14"/>
      <c r="F105" s="14"/>
    </row>
    <row r="106" spans="1:14">
      <c r="A106" s="92" t="s">
        <v>289</v>
      </c>
      <c r="D106" s="14"/>
      <c r="E106" s="14"/>
      <c r="F106" s="14"/>
    </row>
    <row r="107" spans="1:14">
      <c r="A107" s="92" t="s">
        <v>290</v>
      </c>
      <c r="D107" s="14"/>
      <c r="E107" s="14"/>
      <c r="F107" s="14"/>
    </row>
    <row r="108" spans="1:14">
      <c r="A108" s="92" t="s">
        <v>291</v>
      </c>
      <c r="D108" s="14"/>
      <c r="E108" s="14"/>
      <c r="F108" s="14"/>
    </row>
    <row r="109" spans="1:14">
      <c r="A109" s="92" t="s">
        <v>292</v>
      </c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7.4257812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  <c r="B2" t="s">
        <v>193</v>
      </c>
    </row>
    <row r="3" spans="1:62">
      <c r="A3" s="2" t="s">
        <v>2</v>
      </c>
      <c r="B3" t="s">
        <v>194</v>
      </c>
    </row>
    <row r="4" spans="1:62">
      <c r="A4" s="2" t="s">
        <v>3</v>
      </c>
      <c r="B4" t="s">
        <v>195</v>
      </c>
    </row>
    <row r="5" spans="1:62">
      <c r="A5" s="63" t="s">
        <v>196</v>
      </c>
      <c r="B5" t="s">
        <v>197</v>
      </c>
    </row>
    <row r="6" spans="1:62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BJ6" s="16"/>
    </row>
    <row r="7" spans="1:62" ht="26.25" customHeight="1">
      <c r="A7" s="106" t="s">
        <v>1061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100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1062</v>
      </c>
      <c r="B11" s="7"/>
      <c r="C11" s="7"/>
      <c r="D11" s="7"/>
      <c r="E11" s="7"/>
      <c r="F11" s="7"/>
      <c r="G11" s="64">
        <v>11963179.34</v>
      </c>
      <c r="H11" s="7"/>
      <c r="I11" s="64">
        <v>21.805070000000001</v>
      </c>
      <c r="J11" s="64">
        <v>328237.14120049402</v>
      </c>
      <c r="K11" s="7"/>
      <c r="L11" s="65">
        <v>1</v>
      </c>
      <c r="M11" s="65">
        <v>0.14979999999999999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10142543.140000001</v>
      </c>
      <c r="I12" s="70">
        <v>0</v>
      </c>
      <c r="J12" s="70">
        <v>104921.86150359</v>
      </c>
      <c r="L12" s="69">
        <v>0.31969999999999998</v>
      </c>
      <c r="M12" s="69">
        <v>4.7899999999999998E-2</v>
      </c>
    </row>
    <row r="13" spans="1:62">
      <c r="A13" s="68" t="s">
        <v>694</v>
      </c>
      <c r="C13" s="14"/>
      <c r="D13" s="14"/>
      <c r="E13" s="14"/>
      <c r="F13" s="14"/>
      <c r="G13" s="70">
        <v>3065898</v>
      </c>
      <c r="I13" s="70">
        <v>0</v>
      </c>
      <c r="J13" s="70">
        <v>65701.942299999995</v>
      </c>
      <c r="L13" s="69">
        <v>0.20019999999999999</v>
      </c>
      <c r="M13" s="69">
        <v>0.03</v>
      </c>
    </row>
    <row r="14" spans="1:62">
      <c r="A14" t="s">
        <v>695</v>
      </c>
      <c r="B14" t="s">
        <v>696</v>
      </c>
      <c r="C14" t="s">
        <v>99</v>
      </c>
      <c r="D14" t="s">
        <v>697</v>
      </c>
      <c r="E14" t="s">
        <v>122</v>
      </c>
      <c r="F14" t="s">
        <v>101</v>
      </c>
      <c r="G14" s="66">
        <v>717580</v>
      </c>
      <c r="H14" s="66">
        <v>1182</v>
      </c>
      <c r="I14" s="66">
        <v>0</v>
      </c>
      <c r="J14" s="66">
        <v>8481.7955999999995</v>
      </c>
      <c r="K14" s="67">
        <v>6.9999999999999999E-4</v>
      </c>
      <c r="L14" s="67">
        <v>2.58E-2</v>
      </c>
      <c r="M14" s="67">
        <v>3.8999999999999998E-3</v>
      </c>
    </row>
    <row r="15" spans="1:62">
      <c r="A15" t="s">
        <v>698</v>
      </c>
      <c r="B15" t="s">
        <v>699</v>
      </c>
      <c r="C15" t="s">
        <v>99</v>
      </c>
      <c r="D15" t="s">
        <v>700</v>
      </c>
      <c r="E15" t="s">
        <v>122</v>
      </c>
      <c r="F15" t="s">
        <v>101</v>
      </c>
      <c r="G15" s="66">
        <v>650319</v>
      </c>
      <c r="H15" s="66">
        <v>1150</v>
      </c>
      <c r="I15" s="66">
        <v>0</v>
      </c>
      <c r="J15" s="66">
        <v>7478.6684999999998</v>
      </c>
      <c r="K15" s="67">
        <v>6.9999999999999999E-4</v>
      </c>
      <c r="L15" s="67">
        <v>2.2800000000000001E-2</v>
      </c>
      <c r="M15" s="67">
        <v>3.3999999999999998E-3</v>
      </c>
    </row>
    <row r="16" spans="1:62">
      <c r="A16" t="s">
        <v>701</v>
      </c>
      <c r="B16" t="s">
        <v>702</v>
      </c>
      <c r="C16" t="s">
        <v>99</v>
      </c>
      <c r="D16" t="s">
        <v>703</v>
      </c>
      <c r="E16" t="s">
        <v>122</v>
      </c>
      <c r="F16" t="s">
        <v>101</v>
      </c>
      <c r="G16" s="66">
        <v>167500</v>
      </c>
      <c r="H16" s="66">
        <v>13280</v>
      </c>
      <c r="I16" s="66">
        <v>0</v>
      </c>
      <c r="J16" s="66">
        <v>22244</v>
      </c>
      <c r="K16" s="67">
        <v>6.0000000000000001E-3</v>
      </c>
      <c r="L16" s="67">
        <v>6.7799999999999999E-2</v>
      </c>
      <c r="M16" s="67">
        <v>1.01E-2</v>
      </c>
    </row>
    <row r="17" spans="1:13">
      <c r="A17" t="s">
        <v>704</v>
      </c>
      <c r="B17" t="s">
        <v>705</v>
      </c>
      <c r="C17" t="s">
        <v>99</v>
      </c>
      <c r="D17" t="s">
        <v>697</v>
      </c>
      <c r="E17" t="s">
        <v>1063</v>
      </c>
      <c r="F17" t="s">
        <v>101</v>
      </c>
      <c r="G17" s="66">
        <v>964763</v>
      </c>
      <c r="H17" s="66">
        <v>1708</v>
      </c>
      <c r="I17" s="66">
        <v>0</v>
      </c>
      <c r="J17" s="66">
        <v>16478.152040000001</v>
      </c>
      <c r="K17" s="67">
        <v>5.4999999999999997E-3</v>
      </c>
      <c r="L17" s="67">
        <v>5.0200000000000002E-2</v>
      </c>
      <c r="M17" s="67">
        <v>7.4999999999999997E-3</v>
      </c>
    </row>
    <row r="18" spans="1:13">
      <c r="A18" t="s">
        <v>706</v>
      </c>
      <c r="B18" t="s">
        <v>707</v>
      </c>
      <c r="C18" t="s">
        <v>99</v>
      </c>
      <c r="D18" t="s">
        <v>700</v>
      </c>
      <c r="E18" t="s">
        <v>1063</v>
      </c>
      <c r="F18" t="s">
        <v>101</v>
      </c>
      <c r="G18" s="66">
        <v>531444</v>
      </c>
      <c r="H18" s="66">
        <v>1334</v>
      </c>
      <c r="I18" s="66">
        <v>0</v>
      </c>
      <c r="J18" s="66">
        <v>7089.4629599999998</v>
      </c>
      <c r="K18" s="67">
        <v>6.9999999999999999E-4</v>
      </c>
      <c r="L18" s="67">
        <v>2.1600000000000001E-2</v>
      </c>
      <c r="M18" s="67">
        <v>3.2000000000000002E-3</v>
      </c>
    </row>
    <row r="19" spans="1:13">
      <c r="A19" t="s">
        <v>708</v>
      </c>
      <c r="B19" t="s">
        <v>709</v>
      </c>
      <c r="C19" t="s">
        <v>99</v>
      </c>
      <c r="D19" t="s">
        <v>703</v>
      </c>
      <c r="E19" t="s">
        <v>1063</v>
      </c>
      <c r="F19" t="s">
        <v>101</v>
      </c>
      <c r="G19" s="66">
        <v>34292</v>
      </c>
      <c r="H19" s="66">
        <v>11460</v>
      </c>
      <c r="I19" s="66">
        <v>0</v>
      </c>
      <c r="J19" s="66">
        <v>3929.8631999999998</v>
      </c>
      <c r="K19" s="67">
        <v>4.0000000000000002E-4</v>
      </c>
      <c r="L19" s="67">
        <v>1.2E-2</v>
      </c>
      <c r="M19" s="67">
        <v>1.8E-3</v>
      </c>
    </row>
    <row r="20" spans="1:13">
      <c r="A20" s="68" t="s">
        <v>710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711</v>
      </c>
      <c r="C22" s="14"/>
      <c r="D22" s="14"/>
      <c r="E22" s="14"/>
      <c r="F22" s="14"/>
      <c r="G22" s="70">
        <v>7076645.1399999997</v>
      </c>
      <c r="I22" s="70">
        <v>0</v>
      </c>
      <c r="J22" s="70">
        <v>39219.919203589998</v>
      </c>
      <c r="L22" s="69">
        <v>0.1195</v>
      </c>
      <c r="M22" s="69">
        <v>1.7899999999999999E-2</v>
      </c>
    </row>
    <row r="23" spans="1:13">
      <c r="A23" t="s">
        <v>712</v>
      </c>
      <c r="B23" t="s">
        <v>713</v>
      </c>
      <c r="C23" t="s">
        <v>99</v>
      </c>
      <c r="D23" t="s">
        <v>700</v>
      </c>
      <c r="E23" t="s">
        <v>1063</v>
      </c>
      <c r="F23" t="s">
        <v>101</v>
      </c>
      <c r="G23" s="66">
        <v>6543958.1399999997</v>
      </c>
      <c r="H23" s="66">
        <v>326.35000000000002</v>
      </c>
      <c r="I23" s="66">
        <v>0</v>
      </c>
      <c r="J23" s="66">
        <v>21356.207389890002</v>
      </c>
      <c r="K23" s="67">
        <v>4.7999999999999996E-3</v>
      </c>
      <c r="L23" s="67">
        <v>6.5100000000000005E-2</v>
      </c>
      <c r="M23" s="67">
        <v>9.7000000000000003E-3</v>
      </c>
    </row>
    <row r="24" spans="1:13">
      <c r="A24" t="s">
        <v>714</v>
      </c>
      <c r="B24" t="s">
        <v>715</v>
      </c>
      <c r="C24" t="s">
        <v>99</v>
      </c>
      <c r="D24" t="s">
        <v>700</v>
      </c>
      <c r="E24" t="s">
        <v>1063</v>
      </c>
      <c r="F24" t="s">
        <v>101</v>
      </c>
      <c r="G24" s="66">
        <v>532687</v>
      </c>
      <c r="H24" s="66">
        <v>3353.51</v>
      </c>
      <c r="I24" s="66">
        <v>0</v>
      </c>
      <c r="J24" s="66">
        <v>17863.7118137</v>
      </c>
      <c r="K24" s="67">
        <v>2.6800000000000001E-2</v>
      </c>
      <c r="L24" s="67">
        <v>5.4399999999999997E-2</v>
      </c>
      <c r="M24" s="67">
        <v>8.2000000000000007E-3</v>
      </c>
    </row>
    <row r="25" spans="1:13">
      <c r="A25" s="68" t="s">
        <v>716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473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225</v>
      </c>
      <c r="B28" t="s">
        <v>225</v>
      </c>
      <c r="C28" s="14"/>
      <c r="D28" s="14"/>
      <c r="E28" t="s">
        <v>225</v>
      </c>
      <c r="F28" t="s">
        <v>225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717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225</v>
      </c>
      <c r="B30" t="s">
        <v>225</v>
      </c>
      <c r="C30" s="14"/>
      <c r="D30" s="14"/>
      <c r="E30" t="s">
        <v>225</v>
      </c>
      <c r="F30" t="s">
        <v>225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230</v>
      </c>
      <c r="C31" s="14"/>
      <c r="D31" s="14"/>
      <c r="E31" s="14"/>
      <c r="F31" s="14"/>
      <c r="G31" s="70">
        <v>1820636.2</v>
      </c>
      <c r="I31" s="70">
        <v>21.805070000000001</v>
      </c>
      <c r="J31" s="70">
        <v>223315.27969690401</v>
      </c>
      <c r="L31" s="69">
        <v>0.68030000000000002</v>
      </c>
      <c r="M31" s="69">
        <v>0.1019</v>
      </c>
    </row>
    <row r="32" spans="1:13">
      <c r="A32" s="68" t="s">
        <v>718</v>
      </c>
      <c r="C32" s="14"/>
      <c r="D32" s="14"/>
      <c r="E32" s="14"/>
      <c r="F32" s="14"/>
      <c r="G32" s="70">
        <v>1395966</v>
      </c>
      <c r="I32" s="70">
        <v>21.805070000000001</v>
      </c>
      <c r="J32" s="70">
        <v>194113.39403043999</v>
      </c>
      <c r="L32" s="69">
        <v>0.59140000000000004</v>
      </c>
      <c r="M32" s="69">
        <v>8.8599999999999998E-2</v>
      </c>
    </row>
    <row r="33" spans="1:13">
      <c r="A33" t="s">
        <v>719</v>
      </c>
      <c r="B33" t="s">
        <v>720</v>
      </c>
      <c r="C33" t="s">
        <v>476</v>
      </c>
      <c r="D33" t="s">
        <v>721</v>
      </c>
      <c r="E33" t="s">
        <v>722</v>
      </c>
      <c r="F33" t="s">
        <v>105</v>
      </c>
      <c r="G33" s="66">
        <v>131825</v>
      </c>
      <c r="H33" s="66">
        <v>2314</v>
      </c>
      <c r="I33" s="66">
        <v>0</v>
      </c>
      <c r="J33" s="66">
        <v>10572.792113</v>
      </c>
      <c r="K33" s="67">
        <v>0</v>
      </c>
      <c r="L33" s="67">
        <v>3.2199999999999999E-2</v>
      </c>
      <c r="M33" s="67">
        <v>4.7999999999999996E-3</v>
      </c>
    </row>
    <row r="34" spans="1:13">
      <c r="A34" t="s">
        <v>723</v>
      </c>
      <c r="B34" t="s">
        <v>724</v>
      </c>
      <c r="C34" t="s">
        <v>476</v>
      </c>
      <c r="D34" t="s">
        <v>725</v>
      </c>
      <c r="E34" t="s">
        <v>627</v>
      </c>
      <c r="F34" t="s">
        <v>105</v>
      </c>
      <c r="G34" s="66">
        <v>102524</v>
      </c>
      <c r="H34" s="66">
        <v>1927</v>
      </c>
      <c r="I34" s="66">
        <v>0</v>
      </c>
      <c r="J34" s="66">
        <v>6847.5595056800003</v>
      </c>
      <c r="K34" s="67">
        <v>0</v>
      </c>
      <c r="L34" s="67">
        <v>2.0899999999999998E-2</v>
      </c>
      <c r="M34" s="67">
        <v>3.0999999999999999E-3</v>
      </c>
    </row>
    <row r="35" spans="1:13">
      <c r="A35" t="s">
        <v>726</v>
      </c>
      <c r="B35" t="s">
        <v>727</v>
      </c>
      <c r="C35" t="s">
        <v>476</v>
      </c>
      <c r="D35" t="s">
        <v>725</v>
      </c>
      <c r="E35" t="s">
        <v>627</v>
      </c>
      <c r="F35" t="s">
        <v>105</v>
      </c>
      <c r="G35" s="66">
        <v>26902</v>
      </c>
      <c r="H35" s="66">
        <v>27087</v>
      </c>
      <c r="I35" s="66">
        <v>0</v>
      </c>
      <c r="J35" s="66">
        <v>25256.55046884</v>
      </c>
      <c r="K35" s="67">
        <v>0</v>
      </c>
      <c r="L35" s="67">
        <v>7.6899999999999996E-2</v>
      </c>
      <c r="M35" s="67">
        <v>1.15E-2</v>
      </c>
    </row>
    <row r="36" spans="1:13">
      <c r="A36" t="s">
        <v>728</v>
      </c>
      <c r="B36" t="s">
        <v>729</v>
      </c>
      <c r="C36" t="s">
        <v>476</v>
      </c>
      <c r="D36" t="s">
        <v>730</v>
      </c>
      <c r="E36" t="s">
        <v>627</v>
      </c>
      <c r="F36" t="s">
        <v>105</v>
      </c>
      <c r="G36" s="66">
        <v>64630</v>
      </c>
      <c r="H36" s="66">
        <v>3999</v>
      </c>
      <c r="I36" s="66">
        <v>0</v>
      </c>
      <c r="J36" s="66">
        <v>8958.0631241999999</v>
      </c>
      <c r="K36" s="67">
        <v>0</v>
      </c>
      <c r="L36" s="67">
        <v>2.7300000000000001E-2</v>
      </c>
      <c r="M36" s="67">
        <v>4.1000000000000003E-3</v>
      </c>
    </row>
    <row r="37" spans="1:13">
      <c r="A37" t="s">
        <v>731</v>
      </c>
      <c r="B37" t="s">
        <v>732</v>
      </c>
      <c r="C37" t="s">
        <v>122</v>
      </c>
      <c r="D37" t="s">
        <v>730</v>
      </c>
      <c r="E37" t="s">
        <v>627</v>
      </c>
      <c r="F37" t="s">
        <v>105</v>
      </c>
      <c r="G37" s="66">
        <v>77013</v>
      </c>
      <c r="H37" s="66">
        <v>3970</v>
      </c>
      <c r="I37" s="66">
        <v>0</v>
      </c>
      <c r="J37" s="66">
        <v>10597.004202599999</v>
      </c>
      <c r="K37" s="67">
        <v>0</v>
      </c>
      <c r="L37" s="67">
        <v>3.2300000000000002E-2</v>
      </c>
      <c r="M37" s="67">
        <v>4.7999999999999996E-3</v>
      </c>
    </row>
    <row r="38" spans="1:13">
      <c r="A38" t="s">
        <v>733</v>
      </c>
      <c r="B38" t="s">
        <v>734</v>
      </c>
      <c r="C38" t="s">
        <v>476</v>
      </c>
      <c r="D38" t="s">
        <v>735</v>
      </c>
      <c r="E38" t="s">
        <v>627</v>
      </c>
      <c r="F38" t="s">
        <v>105</v>
      </c>
      <c r="G38" s="66">
        <v>102695</v>
      </c>
      <c r="H38" s="66">
        <v>1665</v>
      </c>
      <c r="I38" s="66">
        <v>0</v>
      </c>
      <c r="J38" s="66">
        <v>5926.4154854999997</v>
      </c>
      <c r="K38" s="67">
        <v>0</v>
      </c>
      <c r="L38" s="67">
        <v>1.8100000000000002E-2</v>
      </c>
      <c r="M38" s="67">
        <v>2.7000000000000001E-3</v>
      </c>
    </row>
    <row r="39" spans="1:13">
      <c r="A39" t="s">
        <v>736</v>
      </c>
      <c r="B39" t="s">
        <v>737</v>
      </c>
      <c r="C39" t="s">
        <v>476</v>
      </c>
      <c r="D39" t="s">
        <v>738</v>
      </c>
      <c r="E39" t="s">
        <v>627</v>
      </c>
      <c r="F39" t="s">
        <v>105</v>
      </c>
      <c r="G39" s="66">
        <v>143969</v>
      </c>
      <c r="H39" s="66">
        <v>6194</v>
      </c>
      <c r="I39" s="66">
        <v>0</v>
      </c>
      <c r="J39" s="66">
        <v>30907.846554759999</v>
      </c>
      <c r="K39" s="67">
        <v>0</v>
      </c>
      <c r="L39" s="67">
        <v>9.4200000000000006E-2</v>
      </c>
      <c r="M39" s="67">
        <v>1.41E-2</v>
      </c>
    </row>
    <row r="40" spans="1:13">
      <c r="A40" t="s">
        <v>739</v>
      </c>
      <c r="B40" t="s">
        <v>740</v>
      </c>
      <c r="C40" t="s">
        <v>476</v>
      </c>
      <c r="D40" t="s">
        <v>721</v>
      </c>
      <c r="E40" t="s">
        <v>627</v>
      </c>
      <c r="F40" t="s">
        <v>105</v>
      </c>
      <c r="G40" s="66">
        <v>142153</v>
      </c>
      <c r="H40" s="66">
        <v>6870</v>
      </c>
      <c r="I40" s="66">
        <v>0</v>
      </c>
      <c r="J40" s="66">
        <v>33848.647872599999</v>
      </c>
      <c r="K40" s="67">
        <v>0</v>
      </c>
      <c r="L40" s="67">
        <v>0.1031</v>
      </c>
      <c r="M40" s="67">
        <v>1.54E-2</v>
      </c>
    </row>
    <row r="41" spans="1:13">
      <c r="A41" t="s">
        <v>741</v>
      </c>
      <c r="B41" t="s">
        <v>742</v>
      </c>
      <c r="C41" t="s">
        <v>476</v>
      </c>
      <c r="D41" t="s">
        <v>743</v>
      </c>
      <c r="E41" t="s">
        <v>627</v>
      </c>
      <c r="F41" t="s">
        <v>105</v>
      </c>
      <c r="G41" s="66">
        <v>35454</v>
      </c>
      <c r="H41" s="66">
        <v>2003</v>
      </c>
      <c r="I41" s="66">
        <v>0</v>
      </c>
      <c r="J41" s="66">
        <v>2461.3577869199999</v>
      </c>
      <c r="K41" s="67">
        <v>0</v>
      </c>
      <c r="L41" s="67">
        <v>7.4999999999999997E-3</v>
      </c>
      <c r="M41" s="67">
        <v>1.1000000000000001E-3</v>
      </c>
    </row>
    <row r="42" spans="1:13">
      <c r="A42" t="s">
        <v>744</v>
      </c>
      <c r="B42" t="s">
        <v>745</v>
      </c>
      <c r="C42" t="s">
        <v>476</v>
      </c>
      <c r="D42" t="s">
        <v>746</v>
      </c>
      <c r="E42" t="s">
        <v>639</v>
      </c>
      <c r="F42" t="s">
        <v>105</v>
      </c>
      <c r="G42" s="66">
        <v>117938</v>
      </c>
      <c r="H42" s="66">
        <v>4448</v>
      </c>
      <c r="I42" s="66">
        <v>0</v>
      </c>
      <c r="J42" s="66">
        <v>18182.227843839999</v>
      </c>
      <c r="K42" s="67">
        <v>0</v>
      </c>
      <c r="L42" s="67">
        <v>5.5399999999999998E-2</v>
      </c>
      <c r="M42" s="67">
        <v>8.3000000000000001E-3</v>
      </c>
    </row>
    <row r="43" spans="1:13">
      <c r="A43" t="s">
        <v>747</v>
      </c>
      <c r="B43" t="s">
        <v>748</v>
      </c>
      <c r="C43" t="s">
        <v>476</v>
      </c>
      <c r="D43" t="s">
        <v>749</v>
      </c>
      <c r="E43" t="s">
        <v>508</v>
      </c>
      <c r="F43" t="s">
        <v>105</v>
      </c>
      <c r="G43" s="66">
        <v>63878</v>
      </c>
      <c r="H43" s="66">
        <v>7450</v>
      </c>
      <c r="I43" s="66">
        <v>0</v>
      </c>
      <c r="J43" s="66">
        <v>16494.385525999998</v>
      </c>
      <c r="K43" s="67">
        <v>0</v>
      </c>
      <c r="L43" s="67">
        <v>5.0299999999999997E-2</v>
      </c>
      <c r="M43" s="67">
        <v>7.4999999999999997E-3</v>
      </c>
    </row>
    <row r="44" spans="1:13">
      <c r="A44" t="s">
        <v>750</v>
      </c>
      <c r="B44" t="s">
        <v>751</v>
      </c>
      <c r="C44" t="s">
        <v>630</v>
      </c>
      <c r="D44" t="s">
        <v>752</v>
      </c>
      <c r="E44" t="s">
        <v>508</v>
      </c>
      <c r="F44" t="s">
        <v>105</v>
      </c>
      <c r="G44" s="66">
        <v>166882</v>
      </c>
      <c r="H44" s="66">
        <v>2142</v>
      </c>
      <c r="I44" s="66">
        <v>0</v>
      </c>
      <c r="J44" s="66">
        <v>12389.60671704</v>
      </c>
      <c r="K44" s="67">
        <v>0</v>
      </c>
      <c r="L44" s="67">
        <v>3.7699999999999997E-2</v>
      </c>
      <c r="M44" s="67">
        <v>5.7000000000000002E-3</v>
      </c>
    </row>
    <row r="45" spans="1:13">
      <c r="A45" t="s">
        <v>753</v>
      </c>
      <c r="B45" t="s">
        <v>754</v>
      </c>
      <c r="C45" t="s">
        <v>122</v>
      </c>
      <c r="D45" t="s">
        <v>752</v>
      </c>
      <c r="E45" t="s">
        <v>122</v>
      </c>
      <c r="F45" t="s">
        <v>105</v>
      </c>
      <c r="G45" s="66">
        <v>220103</v>
      </c>
      <c r="H45" s="66">
        <v>1527</v>
      </c>
      <c r="I45" s="66">
        <v>21.805070000000001</v>
      </c>
      <c r="J45" s="66">
        <v>11670.936829460001</v>
      </c>
      <c r="K45" s="67">
        <v>0</v>
      </c>
      <c r="L45" s="67">
        <v>3.56E-2</v>
      </c>
      <c r="M45" s="67">
        <v>5.3E-3</v>
      </c>
    </row>
    <row r="46" spans="1:13">
      <c r="A46" s="68" t="s">
        <v>755</v>
      </c>
      <c r="C46" s="14"/>
      <c r="D46" s="14"/>
      <c r="E46" s="14"/>
      <c r="F46" s="14"/>
      <c r="G46" s="70">
        <v>401549</v>
      </c>
      <c r="I46" s="70">
        <v>0</v>
      </c>
      <c r="J46" s="70">
        <v>26903.525555008</v>
      </c>
      <c r="L46" s="69">
        <v>8.2000000000000003E-2</v>
      </c>
      <c r="M46" s="69">
        <v>1.23E-2</v>
      </c>
    </row>
    <row r="47" spans="1:13">
      <c r="A47" t="s">
        <v>756</v>
      </c>
      <c r="B47" t="s">
        <v>757</v>
      </c>
      <c r="C47" t="s">
        <v>476</v>
      </c>
      <c r="D47" t="s">
        <v>725</v>
      </c>
      <c r="E47" t="s">
        <v>627</v>
      </c>
      <c r="F47" t="s">
        <v>105</v>
      </c>
      <c r="G47" s="66">
        <v>19242</v>
      </c>
      <c r="H47" s="66">
        <v>8162</v>
      </c>
      <c r="I47" s="66">
        <v>0</v>
      </c>
      <c r="J47" s="66">
        <v>5443.4640506400001</v>
      </c>
      <c r="K47" s="67">
        <v>0</v>
      </c>
      <c r="L47" s="67">
        <v>1.66E-2</v>
      </c>
      <c r="M47" s="67">
        <v>2.5000000000000001E-3</v>
      </c>
    </row>
    <row r="48" spans="1:13">
      <c r="A48" t="s">
        <v>758</v>
      </c>
      <c r="B48" t="s">
        <v>759</v>
      </c>
      <c r="C48" t="s">
        <v>122</v>
      </c>
      <c r="D48" t="s">
        <v>730</v>
      </c>
      <c r="E48" t="s">
        <v>627</v>
      </c>
      <c r="F48" t="s">
        <v>105</v>
      </c>
      <c r="G48" s="66">
        <v>17565</v>
      </c>
      <c r="H48" s="66">
        <v>10842</v>
      </c>
      <c r="I48" s="66">
        <v>0</v>
      </c>
      <c r="J48" s="66">
        <v>6600.6410417999996</v>
      </c>
      <c r="K48" s="67">
        <v>0</v>
      </c>
      <c r="L48" s="67">
        <v>2.01E-2</v>
      </c>
      <c r="M48" s="67">
        <v>3.0000000000000001E-3</v>
      </c>
    </row>
    <row r="49" spans="1:13">
      <c r="A49" t="s">
        <v>760</v>
      </c>
      <c r="B49" t="s">
        <v>761</v>
      </c>
      <c r="C49" t="s">
        <v>476</v>
      </c>
      <c r="D49" t="s">
        <v>730</v>
      </c>
      <c r="E49" t="s">
        <v>627</v>
      </c>
      <c r="F49" t="s">
        <v>105</v>
      </c>
      <c r="G49" s="66">
        <v>16144</v>
      </c>
      <c r="H49" s="66">
        <v>9602</v>
      </c>
      <c r="I49" s="66">
        <v>0</v>
      </c>
      <c r="J49" s="66">
        <v>5372.8090860800003</v>
      </c>
      <c r="K49" s="67">
        <v>0</v>
      </c>
      <c r="L49" s="67">
        <v>1.6400000000000001E-2</v>
      </c>
      <c r="M49" s="67">
        <v>2.5000000000000001E-3</v>
      </c>
    </row>
    <row r="50" spans="1:13">
      <c r="A50" t="s">
        <v>762</v>
      </c>
      <c r="B50" t="s">
        <v>763</v>
      </c>
      <c r="C50" t="s">
        <v>662</v>
      </c>
      <c r="D50" t="s">
        <v>730</v>
      </c>
      <c r="E50" t="s">
        <v>627</v>
      </c>
      <c r="F50" t="s">
        <v>105</v>
      </c>
      <c r="G50" s="66">
        <v>339663</v>
      </c>
      <c r="H50" s="66">
        <v>543.6</v>
      </c>
      <c r="I50" s="66">
        <v>0</v>
      </c>
      <c r="J50" s="66">
        <v>6399.6503636879997</v>
      </c>
      <c r="K50" s="67">
        <v>0</v>
      </c>
      <c r="L50" s="67">
        <v>1.95E-2</v>
      </c>
      <c r="M50" s="67">
        <v>2.8999999999999998E-3</v>
      </c>
    </row>
    <row r="51" spans="1:13">
      <c r="A51" t="s">
        <v>764</v>
      </c>
      <c r="B51" t="s">
        <v>765</v>
      </c>
      <c r="C51" t="s">
        <v>662</v>
      </c>
      <c r="D51" t="s">
        <v>766</v>
      </c>
      <c r="E51" t="s">
        <v>627</v>
      </c>
      <c r="F51" t="s">
        <v>105</v>
      </c>
      <c r="G51" s="66">
        <v>8935</v>
      </c>
      <c r="H51" s="66">
        <v>9968</v>
      </c>
      <c r="I51" s="66">
        <v>0</v>
      </c>
      <c r="J51" s="66">
        <v>3086.9610127999999</v>
      </c>
      <c r="K51" s="67">
        <v>0</v>
      </c>
      <c r="L51" s="67">
        <v>9.4000000000000004E-3</v>
      </c>
      <c r="M51" s="67">
        <v>1.4E-3</v>
      </c>
    </row>
    <row r="52" spans="1:13">
      <c r="A52" s="68" t="s">
        <v>473</v>
      </c>
      <c r="C52" s="14"/>
      <c r="D52" s="14"/>
      <c r="E52" s="14"/>
      <c r="F52" s="14"/>
      <c r="G52" s="70">
        <v>23121.200000000001</v>
      </c>
      <c r="I52" s="70">
        <v>0</v>
      </c>
      <c r="J52" s="70">
        <v>2298.3601114560001</v>
      </c>
      <c r="L52" s="69">
        <v>7.0000000000000001E-3</v>
      </c>
      <c r="M52" s="69">
        <v>1E-3</v>
      </c>
    </row>
    <row r="53" spans="1:13">
      <c r="A53" t="s">
        <v>767</v>
      </c>
      <c r="B53" t="s">
        <v>768</v>
      </c>
      <c r="C53" t="s">
        <v>476</v>
      </c>
      <c r="D53" t="s">
        <v>769</v>
      </c>
      <c r="E53" t="s">
        <v>627</v>
      </c>
      <c r="F53" t="s">
        <v>105</v>
      </c>
      <c r="G53" s="66">
        <v>23121.200000000001</v>
      </c>
      <c r="H53" s="66">
        <v>2868</v>
      </c>
      <c r="I53" s="66">
        <v>0</v>
      </c>
      <c r="J53" s="66">
        <v>2298.3601114560001</v>
      </c>
      <c r="K53" s="67">
        <v>0</v>
      </c>
      <c r="L53" s="67">
        <v>7.0000000000000001E-3</v>
      </c>
      <c r="M53" s="67">
        <v>1E-3</v>
      </c>
    </row>
    <row r="54" spans="1:13">
      <c r="A54" s="68" t="s">
        <v>717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225</v>
      </c>
      <c r="B55" t="s">
        <v>225</v>
      </c>
      <c r="C55" s="14"/>
      <c r="D55" s="14"/>
      <c r="E55" t="s">
        <v>225</v>
      </c>
      <c r="F55" t="s">
        <v>225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92" t="s">
        <v>232</v>
      </c>
      <c r="C56" s="14"/>
      <c r="D56" s="14"/>
      <c r="E56" s="14"/>
      <c r="F56" s="14"/>
    </row>
    <row r="57" spans="1:13">
      <c r="A57" s="92" t="s">
        <v>289</v>
      </c>
      <c r="C57" s="14"/>
      <c r="D57" s="14"/>
      <c r="E57" s="14"/>
      <c r="F57" s="14"/>
    </row>
    <row r="58" spans="1:13">
      <c r="A58" s="92" t="s">
        <v>290</v>
      </c>
      <c r="C58" s="14"/>
      <c r="D58" s="14"/>
      <c r="E58" s="14"/>
      <c r="F58" s="14"/>
    </row>
    <row r="59" spans="1:13">
      <c r="A59" s="92" t="s">
        <v>291</v>
      </c>
      <c r="C59" s="14"/>
      <c r="D59" s="14"/>
      <c r="E59" s="14"/>
      <c r="F59" s="14"/>
    </row>
    <row r="60" spans="1:13">
      <c r="A60" s="92" t="s">
        <v>292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4" ht="26.25" customHeight="1">
      <c r="A7" s="106" t="s">
        <v>92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10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8629910</v>
      </c>
      <c r="J11" s="7"/>
      <c r="K11" s="64">
        <v>27618.19513946</v>
      </c>
      <c r="L11" s="7"/>
      <c r="M11" s="65">
        <v>1</v>
      </c>
      <c r="N11" s="65">
        <v>1.26E-2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8561724</v>
      </c>
      <c r="K12" s="70">
        <v>6095.9474879999998</v>
      </c>
      <c r="M12" s="69">
        <v>0.22070000000000001</v>
      </c>
      <c r="N12" s="69">
        <v>2.8E-3</v>
      </c>
    </row>
    <row r="13" spans="1:64">
      <c r="A13" s="68" t="s">
        <v>770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H14" t="s">
        <v>225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771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H16" t="s">
        <v>225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8561724</v>
      </c>
      <c r="K17" s="70">
        <v>6095.9474879999998</v>
      </c>
      <c r="M17" s="69">
        <v>0.22070000000000001</v>
      </c>
      <c r="N17" s="69">
        <v>2.8E-3</v>
      </c>
    </row>
    <row r="18" spans="1:14">
      <c r="A18" t="s">
        <v>772</v>
      </c>
      <c r="B18" t="s">
        <v>773</v>
      </c>
      <c r="C18" t="s">
        <v>99</v>
      </c>
      <c r="D18" t="s">
        <v>773</v>
      </c>
      <c r="E18" t="s">
        <v>774</v>
      </c>
      <c r="F18" t="s">
        <v>1026</v>
      </c>
      <c r="G18" t="s">
        <v>205</v>
      </c>
      <c r="H18" t="s">
        <v>105</v>
      </c>
      <c r="I18" s="66">
        <v>8561724</v>
      </c>
      <c r="J18" s="66">
        <v>71.2</v>
      </c>
      <c r="K18" s="66">
        <v>6095.9474879999998</v>
      </c>
      <c r="L18" s="67">
        <v>2.12E-2</v>
      </c>
      <c r="M18" s="67">
        <v>0.22070000000000001</v>
      </c>
      <c r="N18" s="67">
        <v>2.8E-3</v>
      </c>
    </row>
    <row r="19" spans="1:14">
      <c r="A19" s="68" t="s">
        <v>473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230</v>
      </c>
      <c r="B21" s="14"/>
      <c r="C21" s="14"/>
      <c r="D21" s="14"/>
      <c r="I21" s="70">
        <v>68186</v>
      </c>
      <c r="K21" s="70">
        <v>21522.247651459998</v>
      </c>
      <c r="M21" s="69">
        <v>0.77929999999999999</v>
      </c>
      <c r="N21" s="69">
        <v>9.7999999999999997E-3</v>
      </c>
    </row>
    <row r="22" spans="1:14">
      <c r="A22" s="68" t="s">
        <v>770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771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68186</v>
      </c>
      <c r="K26" s="70">
        <v>21522.247651459998</v>
      </c>
      <c r="M26" s="69">
        <v>0.77929999999999999</v>
      </c>
      <c r="N26" s="69">
        <v>9.7999999999999997E-3</v>
      </c>
    </row>
    <row r="27" spans="1:14">
      <c r="A27" t="s">
        <v>775</v>
      </c>
      <c r="B27" t="s">
        <v>776</v>
      </c>
      <c r="C27" t="s">
        <v>122</v>
      </c>
      <c r="D27" t="s">
        <v>777</v>
      </c>
      <c r="E27" t="s">
        <v>627</v>
      </c>
      <c r="F27" t="s">
        <v>225</v>
      </c>
      <c r="G27" t="s">
        <v>380</v>
      </c>
      <c r="H27" t="s">
        <v>105</v>
      </c>
      <c r="I27" s="66">
        <v>17512</v>
      </c>
      <c r="J27" s="66">
        <v>10579</v>
      </c>
      <c r="K27" s="66">
        <v>6421.0924676799996</v>
      </c>
      <c r="L27" s="67">
        <v>0</v>
      </c>
      <c r="M27" s="67">
        <v>0.23250000000000001</v>
      </c>
      <c r="N27" s="67">
        <v>2.8999999999999998E-3</v>
      </c>
    </row>
    <row r="28" spans="1:14">
      <c r="A28" t="s">
        <v>778</v>
      </c>
      <c r="B28" t="s">
        <v>779</v>
      </c>
      <c r="C28" t="s">
        <v>122</v>
      </c>
      <c r="D28" t="s">
        <v>780</v>
      </c>
      <c r="E28" t="s">
        <v>627</v>
      </c>
      <c r="F28" t="s">
        <v>225</v>
      </c>
      <c r="G28" t="s">
        <v>380</v>
      </c>
      <c r="H28" t="s">
        <v>105</v>
      </c>
      <c r="I28" s="66">
        <v>30684</v>
      </c>
      <c r="J28" s="66">
        <v>8628</v>
      </c>
      <c r="K28" s="66">
        <v>9175.9421923200007</v>
      </c>
      <c r="L28" s="67">
        <v>0</v>
      </c>
      <c r="M28" s="67">
        <v>0.3322</v>
      </c>
      <c r="N28" s="67">
        <v>4.1999999999999997E-3</v>
      </c>
    </row>
    <row r="29" spans="1:14">
      <c r="A29" t="s">
        <v>781</v>
      </c>
      <c r="B29" t="s">
        <v>782</v>
      </c>
      <c r="C29" t="s">
        <v>122</v>
      </c>
      <c r="D29" t="s">
        <v>783</v>
      </c>
      <c r="E29" t="s">
        <v>627</v>
      </c>
      <c r="F29" t="s">
        <v>225</v>
      </c>
      <c r="G29" t="s">
        <v>380</v>
      </c>
      <c r="H29" t="s">
        <v>105</v>
      </c>
      <c r="I29" s="66">
        <v>19990</v>
      </c>
      <c r="J29" s="66">
        <v>8551.9</v>
      </c>
      <c r="K29" s="66">
        <v>5925.21299146</v>
      </c>
      <c r="L29" s="67">
        <v>0</v>
      </c>
      <c r="M29" s="67">
        <v>0.2145</v>
      </c>
      <c r="N29" s="67">
        <v>2.7000000000000001E-3</v>
      </c>
    </row>
    <row r="30" spans="1:14">
      <c r="A30" s="68" t="s">
        <v>473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H31" t="s">
        <v>225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92" t="s">
        <v>232</v>
      </c>
      <c r="B32" s="14"/>
      <c r="C32" s="14"/>
      <c r="D32" s="14"/>
    </row>
    <row r="33" spans="1:4">
      <c r="A33" s="92" t="s">
        <v>289</v>
      </c>
      <c r="B33" s="14"/>
      <c r="C33" s="14"/>
      <c r="D33" s="14"/>
    </row>
    <row r="34" spans="1:4">
      <c r="A34" s="92" t="s">
        <v>290</v>
      </c>
      <c r="B34" s="14"/>
      <c r="C34" s="14"/>
      <c r="D34" s="14"/>
    </row>
    <row r="35" spans="1:4">
      <c r="A35" s="92" t="s">
        <v>291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9" ht="26.25" customHeight="1">
      <c r="A7" s="106" t="s">
        <v>94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784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785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2" t="s">
        <v>232</v>
      </c>
      <c r="C18" s="14"/>
      <c r="D18" s="14"/>
    </row>
    <row r="19" spans="1:11">
      <c r="A19" s="92" t="s">
        <v>289</v>
      </c>
      <c r="C19" s="14"/>
      <c r="D19" s="14"/>
    </row>
    <row r="20" spans="1:11">
      <c r="A20" s="92" t="s">
        <v>290</v>
      </c>
      <c r="C20" s="14"/>
      <c r="D20" s="14"/>
    </row>
    <row r="21" spans="1:11">
      <c r="A21" s="92" t="s">
        <v>291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  <c r="B2" t="s">
        <v>193</v>
      </c>
    </row>
    <row r="3" spans="1:60">
      <c r="A3" s="2" t="s">
        <v>2</v>
      </c>
      <c r="B3" t="s">
        <v>194</v>
      </c>
    </row>
    <row r="4" spans="1:60">
      <c r="A4" s="2" t="s">
        <v>3</v>
      </c>
      <c r="B4" t="s">
        <v>195</v>
      </c>
    </row>
    <row r="5" spans="1:60">
      <c r="A5" s="63" t="s">
        <v>196</v>
      </c>
      <c r="B5" t="s">
        <v>197</v>
      </c>
    </row>
    <row r="6" spans="1:60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60" ht="26.25" customHeight="1">
      <c r="A7" s="106" t="s">
        <v>97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786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787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225</v>
      </c>
      <c r="B16" t="s">
        <v>225</v>
      </c>
      <c r="C16" s="14"/>
      <c r="D16" t="s">
        <v>225</v>
      </c>
      <c r="E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788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s="14"/>
      <c r="D20" t="s">
        <v>225</v>
      </c>
      <c r="E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786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225</v>
      </c>
      <c r="B23" t="s">
        <v>225</v>
      </c>
      <c r="C23" s="14"/>
      <c r="D23" t="s">
        <v>225</v>
      </c>
      <c r="E23" t="s">
        <v>225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789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s="14"/>
      <c r="D25" t="s">
        <v>225</v>
      </c>
      <c r="E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788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s="14"/>
      <c r="D27" t="s">
        <v>225</v>
      </c>
      <c r="E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790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473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92" t="s">
        <v>232</v>
      </c>
      <c r="B32" s="14"/>
      <c r="C32" s="14"/>
      <c r="D32" s="14"/>
    </row>
    <row r="33" spans="1:4">
      <c r="A33" s="92" t="s">
        <v>289</v>
      </c>
      <c r="B33" s="14"/>
      <c r="C33" s="14"/>
      <c r="D33" s="14"/>
    </row>
    <row r="34" spans="1:4">
      <c r="A34" s="92" t="s">
        <v>290</v>
      </c>
      <c r="B34" s="14"/>
      <c r="C34" s="14"/>
      <c r="D34" s="14"/>
    </row>
    <row r="35" spans="1:4">
      <c r="A35" s="92" t="s">
        <v>291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8"/>
      <c r="BB6" s="14" t="s">
        <v>99</v>
      </c>
      <c r="BD6" s="14" t="s">
        <v>100</v>
      </c>
      <c r="BF6" s="16" t="s">
        <v>101</v>
      </c>
    </row>
    <row r="7" spans="1:58" ht="26.25" customHeight="1">
      <c r="A7" s="106" t="s">
        <v>102</v>
      </c>
      <c r="B7" s="107"/>
      <c r="C7" s="107"/>
      <c r="D7" s="107"/>
      <c r="E7" s="107"/>
      <c r="F7" s="107"/>
      <c r="G7" s="107"/>
      <c r="H7" s="107"/>
      <c r="I7" s="107"/>
      <c r="J7" s="108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12600187.42</v>
      </c>
      <c r="G11" s="22"/>
      <c r="H11" s="64">
        <v>43766.84212100289</v>
      </c>
      <c r="I11" s="65">
        <v>1</v>
      </c>
      <c r="J11" s="65">
        <v>0.02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225</v>
      </c>
      <c r="B13" t="s">
        <v>225</v>
      </c>
      <c r="C13" s="16"/>
      <c r="D13" t="s">
        <v>225</v>
      </c>
      <c r="E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230</v>
      </c>
      <c r="B14" s="16"/>
      <c r="C14" s="16"/>
      <c r="D14" s="16"/>
      <c r="E14" s="16"/>
      <c r="F14" s="70">
        <v>12600187.42</v>
      </c>
      <c r="G14" s="16"/>
      <c r="H14" s="70">
        <v>43766.84212100289</v>
      </c>
      <c r="I14" s="69">
        <v>1</v>
      </c>
      <c r="J14" s="69">
        <v>0.02</v>
      </c>
      <c r="BD14" s="14" t="s">
        <v>125</v>
      </c>
    </row>
    <row r="15" spans="1:58">
      <c r="A15" t="s">
        <v>791</v>
      </c>
      <c r="B15" t="s">
        <v>792</v>
      </c>
      <c r="C15" t="s">
        <v>122</v>
      </c>
      <c r="D15" t="s">
        <v>627</v>
      </c>
      <c r="E15" t="s">
        <v>105</v>
      </c>
      <c r="F15" s="66">
        <v>-10000</v>
      </c>
      <c r="G15" s="66">
        <v>100</v>
      </c>
      <c r="H15" s="66">
        <v>-34.659999999999997</v>
      </c>
      <c r="I15" s="67">
        <v>-8.0000000000000004E-4</v>
      </c>
      <c r="J15" s="67">
        <v>0</v>
      </c>
      <c r="BD15" s="14" t="s">
        <v>126</v>
      </c>
    </row>
    <row r="16" spans="1:58">
      <c r="A16" t="s">
        <v>793</v>
      </c>
      <c r="B16" t="s">
        <v>794</v>
      </c>
      <c r="C16" t="s">
        <v>122</v>
      </c>
      <c r="D16" t="s">
        <v>627</v>
      </c>
      <c r="E16" t="s">
        <v>109</v>
      </c>
      <c r="F16" s="66">
        <v>98</v>
      </c>
      <c r="G16" s="66">
        <v>1.23255</v>
      </c>
      <c r="H16" s="66">
        <v>4.6900302371999996E-3</v>
      </c>
      <c r="I16" s="67">
        <v>0</v>
      </c>
      <c r="J16" s="67">
        <v>0</v>
      </c>
      <c r="BD16" s="14" t="s">
        <v>127</v>
      </c>
    </row>
    <row r="17" spans="1:56">
      <c r="A17" t="s">
        <v>795</v>
      </c>
      <c r="B17" t="s">
        <v>796</v>
      </c>
      <c r="C17" t="s">
        <v>122</v>
      </c>
      <c r="D17" t="s">
        <v>627</v>
      </c>
      <c r="E17" t="s">
        <v>199</v>
      </c>
      <c r="F17" s="66">
        <v>73029.440000000002</v>
      </c>
      <c r="G17" s="66">
        <v>100</v>
      </c>
      <c r="H17" s="66">
        <v>266.03894697599998</v>
      </c>
      <c r="I17" s="67">
        <v>6.1000000000000004E-3</v>
      </c>
      <c r="J17" s="67">
        <v>1E-4</v>
      </c>
      <c r="BD17" s="14" t="s">
        <v>128</v>
      </c>
    </row>
    <row r="18" spans="1:56">
      <c r="A18" t="s">
        <v>797</v>
      </c>
      <c r="B18" t="s">
        <v>798</v>
      </c>
      <c r="C18" t="s">
        <v>484</v>
      </c>
      <c r="D18" t="s">
        <v>627</v>
      </c>
      <c r="E18" t="s">
        <v>109</v>
      </c>
      <c r="F18" s="66">
        <v>197865.92</v>
      </c>
      <c r="G18" s="66">
        <v>100</v>
      </c>
      <c r="H18" s="66">
        <v>768.27379417600002</v>
      </c>
      <c r="I18" s="67">
        <v>1.7600000000000001E-2</v>
      </c>
      <c r="J18" s="67">
        <v>4.0000000000000002E-4</v>
      </c>
      <c r="BD18" s="14" t="s">
        <v>129</v>
      </c>
    </row>
    <row r="19" spans="1:56">
      <c r="A19" t="s">
        <v>799</v>
      </c>
      <c r="B19" t="s">
        <v>800</v>
      </c>
      <c r="C19" t="s">
        <v>122</v>
      </c>
      <c r="D19" t="s">
        <v>627</v>
      </c>
      <c r="E19" t="s">
        <v>105</v>
      </c>
      <c r="F19" s="66">
        <v>373480</v>
      </c>
      <c r="G19" s="66">
        <v>100</v>
      </c>
      <c r="H19" s="66">
        <v>1294.4816800000001</v>
      </c>
      <c r="I19" s="67">
        <v>2.9600000000000001E-2</v>
      </c>
      <c r="J19" s="67">
        <v>5.9999999999999995E-4</v>
      </c>
      <c r="BD19" s="14" t="s">
        <v>130</v>
      </c>
    </row>
    <row r="20" spans="1:56">
      <c r="A20" t="s">
        <v>801</v>
      </c>
      <c r="B20" t="s">
        <v>802</v>
      </c>
      <c r="C20" t="s">
        <v>122</v>
      </c>
      <c r="D20" t="s">
        <v>627</v>
      </c>
      <c r="E20" t="s">
        <v>105</v>
      </c>
      <c r="F20" s="66">
        <v>5</v>
      </c>
      <c r="G20" s="66">
        <v>1.0147250000000001</v>
      </c>
      <c r="H20" s="66">
        <v>1.758518425E-4</v>
      </c>
      <c r="I20" s="67">
        <v>0</v>
      </c>
      <c r="J20" s="67">
        <v>0</v>
      </c>
      <c r="BD20" s="14" t="s">
        <v>131</v>
      </c>
    </row>
    <row r="21" spans="1:56">
      <c r="A21" t="s">
        <v>803</v>
      </c>
      <c r="B21" t="s">
        <v>804</v>
      </c>
      <c r="C21" t="s">
        <v>122</v>
      </c>
      <c r="D21" t="s">
        <v>627</v>
      </c>
      <c r="E21" t="s">
        <v>199</v>
      </c>
      <c r="F21" s="66">
        <v>-64</v>
      </c>
      <c r="G21" s="66">
        <v>100</v>
      </c>
      <c r="H21" s="66">
        <v>-0.23314560000000001</v>
      </c>
      <c r="I21" s="67">
        <v>0</v>
      </c>
      <c r="J21" s="67">
        <v>0</v>
      </c>
      <c r="BD21" s="14" t="s">
        <v>122</v>
      </c>
    </row>
    <row r="22" spans="1:56">
      <c r="A22" t="s">
        <v>805</v>
      </c>
      <c r="B22" t="s">
        <v>806</v>
      </c>
      <c r="C22" t="s">
        <v>484</v>
      </c>
      <c r="D22" t="s">
        <v>627</v>
      </c>
      <c r="E22" t="s">
        <v>109</v>
      </c>
      <c r="F22" s="66">
        <v>27.5</v>
      </c>
      <c r="G22" s="66">
        <v>100</v>
      </c>
      <c r="H22" s="66">
        <v>0.106777</v>
      </c>
      <c r="I22" s="67">
        <v>0</v>
      </c>
      <c r="J22" s="67">
        <v>0</v>
      </c>
    </row>
    <row r="23" spans="1:56">
      <c r="A23" t="s">
        <v>807</v>
      </c>
      <c r="B23" t="s">
        <v>808</v>
      </c>
      <c r="C23" t="s">
        <v>122</v>
      </c>
      <c r="D23" t="s">
        <v>627</v>
      </c>
      <c r="E23" t="s">
        <v>105</v>
      </c>
      <c r="F23" s="66">
        <v>97</v>
      </c>
      <c r="G23" s="66">
        <v>0.30902499999999999</v>
      </c>
      <c r="H23" s="66">
        <v>1.0389482305E-3</v>
      </c>
      <c r="I23" s="67">
        <v>0</v>
      </c>
      <c r="J23" s="67">
        <v>0</v>
      </c>
    </row>
    <row r="24" spans="1:56">
      <c r="A24" t="s">
        <v>809</v>
      </c>
      <c r="B24" t="s">
        <v>810</v>
      </c>
      <c r="C24" t="s">
        <v>122</v>
      </c>
      <c r="D24" t="s">
        <v>627</v>
      </c>
      <c r="E24" t="s">
        <v>199</v>
      </c>
      <c r="F24" s="66">
        <v>32</v>
      </c>
      <c r="G24" s="66">
        <v>1.0007999999999999</v>
      </c>
      <c r="H24" s="66">
        <v>1.1666605824000001E-3</v>
      </c>
      <c r="I24" s="67">
        <v>0</v>
      </c>
      <c r="J24" s="67">
        <v>0</v>
      </c>
    </row>
    <row r="25" spans="1:56">
      <c r="A25" t="s">
        <v>811</v>
      </c>
      <c r="B25" t="s">
        <v>812</v>
      </c>
      <c r="C25" t="s">
        <v>122</v>
      </c>
      <c r="D25" t="s">
        <v>627</v>
      </c>
      <c r="E25" t="s">
        <v>105</v>
      </c>
      <c r="F25" s="66">
        <v>11965616.560000001</v>
      </c>
      <c r="G25" s="66">
        <v>100</v>
      </c>
      <c r="H25" s="66">
        <v>41472.826996960001</v>
      </c>
      <c r="I25" s="67">
        <v>0.9476</v>
      </c>
      <c r="J25" s="67">
        <v>1.89E-2</v>
      </c>
    </row>
    <row r="26" spans="1:56">
      <c r="A26" s="92" t="s">
        <v>232</v>
      </c>
      <c r="B26" s="16"/>
      <c r="C26" s="16"/>
      <c r="D26" s="16"/>
      <c r="E26" s="16"/>
      <c r="F26" s="16"/>
      <c r="G26" s="16"/>
    </row>
    <row r="27" spans="1:56">
      <c r="A27" s="92" t="s">
        <v>289</v>
      </c>
      <c r="B27" s="16"/>
      <c r="C27" s="16"/>
      <c r="D27" s="16"/>
      <c r="E27" s="16"/>
      <c r="F27" s="16"/>
      <c r="G27" s="16"/>
    </row>
    <row r="28" spans="1:56">
      <c r="A28" s="92" t="s">
        <v>290</v>
      </c>
      <c r="B28" s="16"/>
      <c r="C28" s="16"/>
      <c r="D28" s="16"/>
      <c r="E28" s="16"/>
      <c r="F28" s="16"/>
      <c r="G28" s="16"/>
    </row>
    <row r="29" spans="1:56">
      <c r="A29" s="92" t="s">
        <v>291</v>
      </c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  <c r="D3" s="13"/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6" t="s">
        <v>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80" ht="26.25" customHeight="1">
      <c r="A7" s="106" t="s">
        <v>132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813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225</v>
      </c>
      <c r="B14" t="s">
        <v>225</v>
      </c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814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225</v>
      </c>
      <c r="B16" t="s">
        <v>225</v>
      </c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815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816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817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818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819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813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814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815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816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817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818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819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2" t="s">
        <v>232</v>
      </c>
    </row>
    <row r="41" spans="1:16">
      <c r="A41" s="92" t="s">
        <v>289</v>
      </c>
    </row>
    <row r="42" spans="1:16">
      <c r="A42" s="92" t="s">
        <v>290</v>
      </c>
    </row>
    <row r="43" spans="1:16">
      <c r="A43" s="92" t="s">
        <v>291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  <c r="B2" t="s">
        <v>193</v>
      </c>
    </row>
    <row r="3" spans="1:71">
      <c r="A3" s="2" t="s">
        <v>2</v>
      </c>
      <c r="B3" t="s">
        <v>194</v>
      </c>
    </row>
    <row r="4" spans="1:71">
      <c r="A4" s="2" t="s">
        <v>3</v>
      </c>
      <c r="B4" t="s">
        <v>195</v>
      </c>
    </row>
    <row r="5" spans="1:71">
      <c r="A5" s="63" t="s">
        <v>196</v>
      </c>
      <c r="B5" t="s">
        <v>197</v>
      </c>
    </row>
    <row r="6" spans="1:71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71" ht="26.25" customHeight="1">
      <c r="A7" s="106" t="s">
        <v>68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820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225</v>
      </c>
      <c r="B14" t="s">
        <v>225</v>
      </c>
      <c r="C14" t="s">
        <v>225</v>
      </c>
      <c r="F14" s="66">
        <v>0</v>
      </c>
      <c r="G14" t="s">
        <v>225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821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225</v>
      </c>
      <c r="B16" t="s">
        <v>225</v>
      </c>
      <c r="C16" t="s">
        <v>225</v>
      </c>
      <c r="F16" s="66">
        <v>0</v>
      </c>
      <c r="G16" t="s">
        <v>225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822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225</v>
      </c>
      <c r="B18" t="s">
        <v>225</v>
      </c>
      <c r="C18" t="s">
        <v>225</v>
      </c>
      <c r="F18" s="66">
        <v>0</v>
      </c>
      <c r="G18" t="s">
        <v>225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823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225</v>
      </c>
      <c r="B20" t="s">
        <v>225</v>
      </c>
      <c r="C20" t="s">
        <v>225</v>
      </c>
      <c r="F20" s="66">
        <v>0</v>
      </c>
      <c r="G20" t="s">
        <v>225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473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F22" s="66">
        <v>0</v>
      </c>
      <c r="G22" t="s">
        <v>225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287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225</v>
      </c>
      <c r="B25" t="s">
        <v>225</v>
      </c>
      <c r="C25" t="s">
        <v>225</v>
      </c>
      <c r="F25" s="66">
        <v>0</v>
      </c>
      <c r="G25" t="s">
        <v>225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824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225</v>
      </c>
      <c r="B27" t="s">
        <v>225</v>
      </c>
      <c r="C27" t="s">
        <v>225</v>
      </c>
      <c r="F27" s="66">
        <v>0</v>
      </c>
      <c r="G27" t="s">
        <v>225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2" t="s">
        <v>289</v>
      </c>
    </row>
    <row r="29" spans="1:15">
      <c r="A29" s="92" t="s">
        <v>290</v>
      </c>
    </row>
    <row r="30" spans="1:15">
      <c r="A30" s="92" t="s">
        <v>291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9" sqref="A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64" ht="26.25" customHeight="1">
      <c r="A7" s="106" t="s">
        <v>81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9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825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826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294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827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828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2" t="s">
        <v>232</v>
      </c>
      <c r="C26" s="14"/>
      <c r="D26" s="14"/>
      <c r="E26" s="14"/>
    </row>
    <row r="27" spans="1:18">
      <c r="A27" s="92" t="s">
        <v>289</v>
      </c>
      <c r="C27" s="14"/>
      <c r="D27" s="14"/>
      <c r="E27" s="14"/>
    </row>
    <row r="28" spans="1:18">
      <c r="A28" s="92" t="s">
        <v>290</v>
      </c>
      <c r="C28" s="14"/>
      <c r="D28" s="14"/>
      <c r="E28" s="14"/>
    </row>
    <row r="29" spans="1:18">
      <c r="A29" s="92" t="s">
        <v>291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80" ht="26.25" customHeight="1">
      <c r="A7" s="106" t="s">
        <v>88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9" t="s">
        <v>54</v>
      </c>
      <c r="M8" s="109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2.4</v>
      </c>
      <c r="J11" s="7"/>
      <c r="K11" s="7"/>
      <c r="L11" s="65">
        <v>5.9499999999999997E-2</v>
      </c>
      <c r="M11" s="64">
        <v>18252274.68</v>
      </c>
      <c r="N11" s="7"/>
      <c r="O11" s="64">
        <v>21819.718795601944</v>
      </c>
      <c r="P11" s="7"/>
      <c r="Q11" s="65">
        <v>1</v>
      </c>
      <c r="R11" s="65">
        <v>0.01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2.4</v>
      </c>
      <c r="L12" s="69">
        <v>5.9499999999999997E-2</v>
      </c>
      <c r="M12" s="70">
        <v>18252274.68</v>
      </c>
      <c r="O12" s="70">
        <v>21819.718795601944</v>
      </c>
      <c r="Q12" s="69">
        <v>1</v>
      </c>
      <c r="R12" s="69">
        <v>0.01</v>
      </c>
    </row>
    <row r="13" spans="1:80">
      <c r="A13" s="68" t="s">
        <v>825</v>
      </c>
      <c r="B13" s="14"/>
      <c r="C13" s="14"/>
      <c r="D13" s="14"/>
      <c r="I13" s="70">
        <v>1.64</v>
      </c>
      <c r="L13" s="69">
        <v>0.1278</v>
      </c>
      <c r="M13" s="70">
        <v>3158794.61</v>
      </c>
      <c r="O13" s="70">
        <v>2690.5665707009462</v>
      </c>
      <c r="Q13" s="69">
        <v>0.12330000000000001</v>
      </c>
      <c r="R13" s="69">
        <v>1.1999999999999999E-3</v>
      </c>
    </row>
    <row r="14" spans="1:80">
      <c r="A14" t="s">
        <v>829</v>
      </c>
      <c r="B14" t="s">
        <v>830</v>
      </c>
      <c r="C14" t="s">
        <v>122</v>
      </c>
      <c r="D14" t="s">
        <v>831</v>
      </c>
      <c r="E14" t="s">
        <v>127</v>
      </c>
      <c r="F14" t="s">
        <v>350</v>
      </c>
      <c r="G14" t="s">
        <v>149</v>
      </c>
      <c r="H14" t="s">
        <v>832</v>
      </c>
      <c r="I14" s="66">
        <v>1.64</v>
      </c>
      <c r="J14" t="s">
        <v>101</v>
      </c>
      <c r="K14" s="67">
        <v>3.15E-2</v>
      </c>
      <c r="L14" s="67">
        <v>0.1278</v>
      </c>
      <c r="M14" s="66">
        <v>3088700</v>
      </c>
      <c r="N14" s="66">
        <v>87.11</v>
      </c>
      <c r="O14" s="66">
        <v>2690.56657</v>
      </c>
      <c r="P14" s="67">
        <v>8.8999999999999999E-3</v>
      </c>
      <c r="Q14" s="67">
        <v>0.12330000000000001</v>
      </c>
      <c r="R14" s="67">
        <v>1.1999999999999999E-3</v>
      </c>
    </row>
    <row r="15" spans="1:80">
      <c r="A15" t="s">
        <v>833</v>
      </c>
      <c r="B15" t="s">
        <v>834</v>
      </c>
      <c r="C15" t="s">
        <v>122</v>
      </c>
      <c r="D15" t="s">
        <v>835</v>
      </c>
      <c r="E15" t="s">
        <v>836</v>
      </c>
      <c r="F15" t="s">
        <v>1038</v>
      </c>
      <c r="G15" t="s">
        <v>205</v>
      </c>
      <c r="H15" t="s">
        <v>837</v>
      </c>
      <c r="I15" s="66">
        <v>0</v>
      </c>
      <c r="J15" t="s">
        <v>101</v>
      </c>
      <c r="K15" s="67">
        <v>0</v>
      </c>
      <c r="L15" s="67">
        <v>0</v>
      </c>
      <c r="M15" s="66">
        <v>5384.35</v>
      </c>
      <c r="N15" s="66">
        <v>9.9999999999999995E-7</v>
      </c>
      <c r="O15" s="66">
        <v>5.3843500000000002E-8</v>
      </c>
      <c r="P15" s="67">
        <v>0</v>
      </c>
      <c r="Q15" s="67">
        <v>0</v>
      </c>
      <c r="R15" s="67">
        <v>0</v>
      </c>
    </row>
    <row r="16" spans="1:80">
      <c r="A16" t="s">
        <v>838</v>
      </c>
      <c r="B16" t="s">
        <v>839</v>
      </c>
      <c r="C16" t="s">
        <v>122</v>
      </c>
      <c r="D16" t="s">
        <v>835</v>
      </c>
      <c r="E16" t="s">
        <v>836</v>
      </c>
      <c r="F16" t="s">
        <v>1038</v>
      </c>
      <c r="G16" t="s">
        <v>205</v>
      </c>
      <c r="H16" t="s">
        <v>837</v>
      </c>
      <c r="I16" s="66">
        <v>0</v>
      </c>
      <c r="J16" t="s">
        <v>101</v>
      </c>
      <c r="K16" s="67">
        <v>0</v>
      </c>
      <c r="L16" s="67">
        <v>0</v>
      </c>
      <c r="M16" s="66">
        <v>8088.67</v>
      </c>
      <c r="N16" s="66">
        <v>9.9999999999999995E-7</v>
      </c>
      <c r="O16" s="66">
        <v>8.0886699999999999E-8</v>
      </c>
      <c r="P16" s="67">
        <v>0</v>
      </c>
      <c r="Q16" s="67">
        <v>0</v>
      </c>
      <c r="R16" s="67">
        <v>0</v>
      </c>
    </row>
    <row r="17" spans="1:18">
      <c r="A17" t="s">
        <v>840</v>
      </c>
      <c r="B17" t="s">
        <v>841</v>
      </c>
      <c r="C17" t="s">
        <v>122</v>
      </c>
      <c r="D17" t="s">
        <v>835</v>
      </c>
      <c r="E17" t="s">
        <v>836</v>
      </c>
      <c r="F17" t="s">
        <v>1038</v>
      </c>
      <c r="G17" t="s">
        <v>205</v>
      </c>
      <c r="H17" t="s">
        <v>837</v>
      </c>
      <c r="I17" s="66">
        <v>0</v>
      </c>
      <c r="J17" t="s">
        <v>101</v>
      </c>
      <c r="K17" s="67">
        <v>0</v>
      </c>
      <c r="L17" s="67">
        <v>0</v>
      </c>
      <c r="M17" s="66">
        <v>56621.59</v>
      </c>
      <c r="N17" s="66">
        <v>9.9999999999999995E-7</v>
      </c>
      <c r="O17" s="66">
        <v>5.6621589999999995E-7</v>
      </c>
      <c r="P17" s="67">
        <v>6.9999999999999999E-4</v>
      </c>
      <c r="Q17" s="67">
        <v>0</v>
      </c>
      <c r="R17" s="67">
        <v>0</v>
      </c>
    </row>
    <row r="18" spans="1:18">
      <c r="A18" s="68" t="s">
        <v>826</v>
      </c>
      <c r="B18" s="14"/>
      <c r="C18" s="14"/>
      <c r="D18" s="14"/>
      <c r="I18" s="70">
        <v>3.77</v>
      </c>
      <c r="L18" s="69">
        <v>7.5399999999999995E-2</v>
      </c>
      <c r="M18" s="70">
        <v>13132660.07</v>
      </c>
      <c r="O18" s="70">
        <v>12355.826606061</v>
      </c>
      <c r="Q18" s="69">
        <v>0.56630000000000003</v>
      </c>
      <c r="R18" s="69">
        <v>5.5999999999999999E-3</v>
      </c>
    </row>
    <row r="19" spans="1:18">
      <c r="A19" t="s">
        <v>842</v>
      </c>
      <c r="B19" t="s">
        <v>843</v>
      </c>
      <c r="C19" t="s">
        <v>122</v>
      </c>
      <c r="D19" t="s">
        <v>844</v>
      </c>
      <c r="E19" t="s">
        <v>127</v>
      </c>
      <c r="F19" t="s">
        <v>1029</v>
      </c>
      <c r="G19" t="s">
        <v>205</v>
      </c>
      <c r="H19" t="s">
        <v>845</v>
      </c>
      <c r="I19" s="66">
        <v>1.89</v>
      </c>
      <c r="J19" t="s">
        <v>101</v>
      </c>
      <c r="K19" s="67">
        <v>2.1899999999999999E-2</v>
      </c>
      <c r="L19" s="67">
        <v>9.6600000000000005E-2</v>
      </c>
      <c r="M19" s="66">
        <v>3755218.4</v>
      </c>
      <c r="N19" s="66">
        <v>100.81</v>
      </c>
      <c r="O19" s="66">
        <v>3785.6356690399998</v>
      </c>
      <c r="P19" s="67">
        <v>4.3E-3</v>
      </c>
      <c r="Q19" s="67">
        <v>0.17349999999999999</v>
      </c>
      <c r="R19" s="67">
        <v>1.6999999999999999E-3</v>
      </c>
    </row>
    <row r="20" spans="1:18">
      <c r="A20" t="s">
        <v>846</v>
      </c>
      <c r="B20" t="s">
        <v>847</v>
      </c>
      <c r="C20" t="s">
        <v>122</v>
      </c>
      <c r="D20" t="s">
        <v>848</v>
      </c>
      <c r="E20" t="s">
        <v>127</v>
      </c>
      <c r="F20" t="s">
        <v>350</v>
      </c>
      <c r="G20" t="s">
        <v>149</v>
      </c>
      <c r="H20" t="s">
        <v>377</v>
      </c>
      <c r="I20" s="66">
        <v>1.74</v>
      </c>
      <c r="J20" t="s">
        <v>101</v>
      </c>
      <c r="K20" s="67">
        <v>3.4200000000000001E-2</v>
      </c>
      <c r="L20" s="67">
        <v>2.3699999999999999E-2</v>
      </c>
      <c r="M20" s="66">
        <v>73164.800000000003</v>
      </c>
      <c r="N20" s="66">
        <v>102.54</v>
      </c>
      <c r="O20" s="66">
        <v>75.023185920000003</v>
      </c>
      <c r="P20" s="67">
        <v>5.0000000000000001E-4</v>
      </c>
      <c r="Q20" s="67">
        <v>3.3999999999999998E-3</v>
      </c>
      <c r="R20" s="67">
        <v>0</v>
      </c>
    </row>
    <row r="21" spans="1:18">
      <c r="A21" t="s">
        <v>849</v>
      </c>
      <c r="B21" t="s">
        <v>850</v>
      </c>
      <c r="C21" t="s">
        <v>122</v>
      </c>
      <c r="D21" t="s">
        <v>851</v>
      </c>
      <c r="E21" t="s">
        <v>358</v>
      </c>
      <c r="F21" t="s">
        <v>350</v>
      </c>
      <c r="G21" t="s">
        <v>149</v>
      </c>
      <c r="H21" t="s">
        <v>852</v>
      </c>
      <c r="I21" s="66">
        <v>4.8899999999999997</v>
      </c>
      <c r="J21" t="s">
        <v>101</v>
      </c>
      <c r="K21" s="67">
        <v>4.4699999999999997E-2</v>
      </c>
      <c r="L21" s="67">
        <v>6.9599999999999995E-2</v>
      </c>
      <c r="M21" s="66">
        <v>6039276.8700000001</v>
      </c>
      <c r="N21" s="66">
        <v>89.23</v>
      </c>
      <c r="O21" s="66">
        <v>5388.8467511010003</v>
      </c>
      <c r="P21" s="67">
        <v>0.01</v>
      </c>
      <c r="Q21" s="67">
        <v>0.247</v>
      </c>
      <c r="R21" s="67">
        <v>2.5000000000000001E-3</v>
      </c>
    </row>
    <row r="22" spans="1:18">
      <c r="A22" t="s">
        <v>853</v>
      </c>
      <c r="B22" t="s">
        <v>854</v>
      </c>
      <c r="C22" t="s">
        <v>122</v>
      </c>
      <c r="D22" t="s">
        <v>855</v>
      </c>
      <c r="E22" t="s">
        <v>417</v>
      </c>
      <c r="F22" t="s">
        <v>371</v>
      </c>
      <c r="G22" t="s">
        <v>149</v>
      </c>
      <c r="H22" t="s">
        <v>856</v>
      </c>
      <c r="I22" s="66">
        <v>4.17</v>
      </c>
      <c r="J22" t="s">
        <v>101</v>
      </c>
      <c r="K22" s="67">
        <v>4.2999999999999997E-2</v>
      </c>
      <c r="L22" s="67">
        <v>6.08E-2</v>
      </c>
      <c r="M22" s="66">
        <v>3265000</v>
      </c>
      <c r="N22" s="66">
        <v>95.14</v>
      </c>
      <c r="O22" s="66">
        <v>3106.3209999999999</v>
      </c>
      <c r="P22" s="67">
        <v>1.6E-2</v>
      </c>
      <c r="Q22" s="67">
        <v>0.1424</v>
      </c>
      <c r="R22" s="67">
        <v>1.4E-3</v>
      </c>
    </row>
    <row r="23" spans="1:18">
      <c r="A23" s="68" t="s">
        <v>294</v>
      </c>
      <c r="B23" s="14"/>
      <c r="C23" s="14"/>
      <c r="D23" s="14"/>
      <c r="I23" s="70">
        <v>2.75</v>
      </c>
      <c r="L23" s="69">
        <v>0.44519999999999998</v>
      </c>
      <c r="M23" s="70">
        <v>48820</v>
      </c>
      <c r="O23" s="70">
        <v>65.484316440000001</v>
      </c>
      <c r="Q23" s="69">
        <v>3.0000000000000001E-3</v>
      </c>
      <c r="R23" s="69">
        <v>0</v>
      </c>
    </row>
    <row r="24" spans="1:18">
      <c r="A24" t="s">
        <v>857</v>
      </c>
      <c r="B24" t="s">
        <v>858</v>
      </c>
      <c r="C24" t="s">
        <v>122</v>
      </c>
      <c r="D24" t="s">
        <v>859</v>
      </c>
      <c r="E24" t="s">
        <v>126</v>
      </c>
      <c r="F24" t="s">
        <v>225</v>
      </c>
      <c r="G24" t="s">
        <v>380</v>
      </c>
      <c r="H24" t="s">
        <v>837</v>
      </c>
      <c r="I24" s="66">
        <v>2.75</v>
      </c>
      <c r="J24" t="s">
        <v>105</v>
      </c>
      <c r="K24" s="67">
        <v>0.03</v>
      </c>
      <c r="L24" s="67">
        <v>0.44519999999999998</v>
      </c>
      <c r="M24" s="66">
        <v>48820</v>
      </c>
      <c r="N24" s="66">
        <v>38.700000000000003</v>
      </c>
      <c r="O24" s="66">
        <v>65.484316440000001</v>
      </c>
      <c r="P24" s="67">
        <v>0</v>
      </c>
      <c r="Q24" s="67">
        <v>3.0000000000000001E-3</v>
      </c>
      <c r="R24" s="67">
        <v>0</v>
      </c>
    </row>
    <row r="25" spans="1:18">
      <c r="A25" s="68" t="s">
        <v>473</v>
      </c>
      <c r="B25" s="14"/>
      <c r="C25" s="14"/>
      <c r="D25" s="14"/>
      <c r="I25" s="70">
        <v>0.16</v>
      </c>
      <c r="L25" s="69">
        <v>-1E-3</v>
      </c>
      <c r="M25" s="70">
        <v>1912000</v>
      </c>
      <c r="O25" s="70">
        <v>6707.8413024000001</v>
      </c>
      <c r="Q25" s="69">
        <v>0.30740000000000001</v>
      </c>
      <c r="R25" s="69">
        <v>3.0999999999999999E-3</v>
      </c>
    </row>
    <row r="26" spans="1:18">
      <c r="A26" t="s">
        <v>860</v>
      </c>
      <c r="B26" t="s">
        <v>861</v>
      </c>
      <c r="C26" t="s">
        <v>122</v>
      </c>
      <c r="D26" t="s">
        <v>862</v>
      </c>
      <c r="E26" t="s">
        <v>529</v>
      </c>
      <c r="F26" t="s">
        <v>1027</v>
      </c>
      <c r="G26" t="s">
        <v>205</v>
      </c>
      <c r="H26" t="s">
        <v>316</v>
      </c>
      <c r="I26" s="66">
        <v>0.16</v>
      </c>
      <c r="J26" t="s">
        <v>105</v>
      </c>
      <c r="K26" s="67">
        <v>4.4400000000000002E-2</v>
      </c>
      <c r="L26" s="67">
        <v>-1E-3</v>
      </c>
      <c r="M26" s="66">
        <v>1912000</v>
      </c>
      <c r="N26" s="66">
        <v>101.22</v>
      </c>
      <c r="O26" s="66">
        <v>6707.8413024000001</v>
      </c>
      <c r="P26" s="67">
        <v>6.0000000000000001E-3</v>
      </c>
      <c r="Q26" s="67">
        <v>0.30740000000000001</v>
      </c>
      <c r="R26" s="67">
        <v>3.0999999999999999E-3</v>
      </c>
    </row>
    <row r="27" spans="1:18">
      <c r="A27" s="68" t="s">
        <v>230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295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I29" s="66">
        <v>0</v>
      </c>
      <c r="J29" t="s">
        <v>225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296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I31" s="66">
        <v>0</v>
      </c>
      <c r="J31" t="s">
        <v>225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92" t="s">
        <v>232</v>
      </c>
      <c r="B32" s="14"/>
      <c r="C32" s="14"/>
      <c r="D32" s="14"/>
    </row>
    <row r="33" spans="1:4">
      <c r="A33" s="92" t="s">
        <v>289</v>
      </c>
      <c r="B33" s="14"/>
      <c r="C33" s="14"/>
      <c r="D33" s="14"/>
    </row>
    <row r="34" spans="1:4">
      <c r="A34" s="92" t="s">
        <v>290</v>
      </c>
      <c r="B34" s="14"/>
      <c r="C34" s="14"/>
      <c r="D34" s="14"/>
    </row>
    <row r="35" spans="1:4">
      <c r="A35" s="92" t="s">
        <v>291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  <c r="B2" t="s">
        <v>193</v>
      </c>
    </row>
    <row r="3" spans="1:97">
      <c r="A3" s="2" t="s">
        <v>2</v>
      </c>
      <c r="B3" t="s">
        <v>194</v>
      </c>
    </row>
    <row r="4" spans="1:97">
      <c r="A4" s="2" t="s">
        <v>3</v>
      </c>
      <c r="B4" t="s">
        <v>195</v>
      </c>
    </row>
    <row r="5" spans="1:97">
      <c r="A5" s="63" t="s">
        <v>196</v>
      </c>
      <c r="B5" t="s">
        <v>197</v>
      </c>
    </row>
    <row r="6" spans="1:97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97" ht="26.25" customHeight="1">
      <c r="A7" s="106" t="s">
        <v>90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4577179.5599999996</v>
      </c>
      <c r="H11" s="7"/>
      <c r="I11" s="64">
        <v>132829.3361550984</v>
      </c>
      <c r="J11" s="7"/>
      <c r="K11" s="65">
        <v>1</v>
      </c>
      <c r="L11" s="65">
        <v>6.0600000000000001E-2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248840.59</v>
      </c>
      <c r="I12" s="70">
        <v>116292.7027412052</v>
      </c>
      <c r="K12" s="69">
        <v>0.87549999999999994</v>
      </c>
      <c r="L12" s="69">
        <v>5.3100000000000001E-2</v>
      </c>
    </row>
    <row r="13" spans="1:97">
      <c r="A13" t="s">
        <v>863</v>
      </c>
      <c r="B13" t="s">
        <v>864</v>
      </c>
      <c r="C13" t="s">
        <v>122</v>
      </c>
      <c r="D13" t="s">
        <v>865</v>
      </c>
      <c r="E13" t="s">
        <v>358</v>
      </c>
      <c r="F13" t="s">
        <v>101</v>
      </c>
      <c r="G13" s="66">
        <v>49320</v>
      </c>
      <c r="H13" s="66">
        <v>53228.371218</v>
      </c>
      <c r="I13" s="66">
        <v>26252.232684717601</v>
      </c>
      <c r="J13" s="67">
        <v>4.2000000000000003E-2</v>
      </c>
      <c r="K13" s="67">
        <v>0.1976</v>
      </c>
      <c r="L13" s="67">
        <v>1.2E-2</v>
      </c>
    </row>
    <row r="14" spans="1:97">
      <c r="A14" t="s">
        <v>866</v>
      </c>
      <c r="B14" t="s">
        <v>867</v>
      </c>
      <c r="C14" t="s">
        <v>122</v>
      </c>
      <c r="D14" t="s">
        <v>868</v>
      </c>
      <c r="E14" t="s">
        <v>534</v>
      </c>
      <c r="F14" t="s">
        <v>101</v>
      </c>
      <c r="G14" s="66">
        <v>77</v>
      </c>
      <c r="H14" s="66">
        <v>40682000</v>
      </c>
      <c r="I14" s="66">
        <v>31325.14</v>
      </c>
      <c r="J14" s="67">
        <v>7.2999999999999995E-2</v>
      </c>
      <c r="K14" s="67">
        <v>0.23580000000000001</v>
      </c>
      <c r="L14" s="67">
        <v>1.43E-2</v>
      </c>
    </row>
    <row r="15" spans="1:97">
      <c r="A15" t="s">
        <v>869</v>
      </c>
      <c r="B15" t="s">
        <v>870</v>
      </c>
      <c r="C15" t="s">
        <v>122</v>
      </c>
      <c r="D15" t="s">
        <v>871</v>
      </c>
      <c r="E15" t="s">
        <v>126</v>
      </c>
      <c r="F15" t="s">
        <v>101</v>
      </c>
      <c r="G15" s="66">
        <v>46558</v>
      </c>
      <c r="H15" s="66">
        <v>44900</v>
      </c>
      <c r="I15" s="66">
        <v>20904.542000000001</v>
      </c>
      <c r="J15" s="67">
        <v>2.5899999999999999E-2</v>
      </c>
      <c r="K15" s="67">
        <v>0.15740000000000001</v>
      </c>
      <c r="L15" s="67">
        <v>9.4999999999999998E-3</v>
      </c>
    </row>
    <row r="16" spans="1:97">
      <c r="A16" t="s">
        <v>872</v>
      </c>
      <c r="B16" t="s">
        <v>873</v>
      </c>
      <c r="C16" t="s">
        <v>122</v>
      </c>
      <c r="D16" t="s">
        <v>874</v>
      </c>
      <c r="E16" t="s">
        <v>126</v>
      </c>
      <c r="F16" t="s">
        <v>105</v>
      </c>
      <c r="G16" s="66">
        <v>152137.59</v>
      </c>
      <c r="H16" s="66">
        <v>7154</v>
      </c>
      <c r="I16" s="66">
        <v>37723.677771687602</v>
      </c>
      <c r="J16" s="67">
        <v>1.5599999999999999E-2</v>
      </c>
      <c r="K16" s="67">
        <v>0.28399999999999997</v>
      </c>
      <c r="L16" s="67">
        <v>1.72E-2</v>
      </c>
    </row>
    <row r="17" spans="1:12">
      <c r="A17" t="s">
        <v>875</v>
      </c>
      <c r="B17" t="s">
        <v>876</v>
      </c>
      <c r="C17" t="s">
        <v>122</v>
      </c>
      <c r="D17" t="s">
        <v>859</v>
      </c>
      <c r="E17" t="s">
        <v>126</v>
      </c>
      <c r="F17" t="s">
        <v>105</v>
      </c>
      <c r="G17" s="66">
        <v>748</v>
      </c>
      <c r="H17" s="66">
        <v>3360</v>
      </c>
      <c r="I17" s="66">
        <v>87.110284800000002</v>
      </c>
      <c r="J17" s="67">
        <v>1E-4</v>
      </c>
      <c r="K17" s="67">
        <v>6.9999999999999999E-4</v>
      </c>
      <c r="L17" s="67">
        <v>0</v>
      </c>
    </row>
    <row r="18" spans="1:12">
      <c r="A18" s="68" t="s">
        <v>230</v>
      </c>
      <c r="B18" s="14"/>
      <c r="C18" s="14"/>
      <c r="D18" s="14"/>
      <c r="G18" s="70">
        <v>4328338.97</v>
      </c>
      <c r="I18" s="70">
        <v>16536.6334138932</v>
      </c>
      <c r="K18" s="69">
        <v>0.1245</v>
      </c>
      <c r="L18" s="69">
        <v>7.4999999999999997E-3</v>
      </c>
    </row>
    <row r="19" spans="1:12">
      <c r="A19" s="68" t="s">
        <v>295</v>
      </c>
      <c r="B19" s="14"/>
      <c r="C19" s="14"/>
      <c r="D19" s="14"/>
      <c r="G19" s="70">
        <v>0</v>
      </c>
      <c r="I19" s="70">
        <v>0</v>
      </c>
      <c r="K19" s="69">
        <v>0</v>
      </c>
      <c r="L19" s="69">
        <v>0</v>
      </c>
    </row>
    <row r="20" spans="1:12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G20" s="66">
        <v>0</v>
      </c>
      <c r="H20" s="66">
        <v>0</v>
      </c>
      <c r="I20" s="66">
        <v>0</v>
      </c>
      <c r="J20" s="67">
        <v>0</v>
      </c>
      <c r="K20" s="67">
        <v>0</v>
      </c>
      <c r="L20" s="67">
        <v>0</v>
      </c>
    </row>
    <row r="21" spans="1:12">
      <c r="A21" s="68" t="s">
        <v>296</v>
      </c>
      <c r="B21" s="14"/>
      <c r="C21" s="14"/>
      <c r="D21" s="14"/>
      <c r="G21" s="70">
        <v>4328338.97</v>
      </c>
      <c r="I21" s="70">
        <v>16536.6334138932</v>
      </c>
      <c r="K21" s="69">
        <v>0.1245</v>
      </c>
      <c r="L21" s="69">
        <v>7.4999999999999997E-3</v>
      </c>
    </row>
    <row r="22" spans="1:12">
      <c r="A22" t="s">
        <v>877</v>
      </c>
      <c r="B22" t="s">
        <v>878</v>
      </c>
      <c r="C22" t="s">
        <v>122</v>
      </c>
      <c r="D22" t="s">
        <v>879</v>
      </c>
      <c r="E22" t="s">
        <v>656</v>
      </c>
      <c r="F22" t="s">
        <v>109</v>
      </c>
      <c r="G22" s="66">
        <v>3659808</v>
      </c>
      <c r="H22" s="66">
        <v>100</v>
      </c>
      <c r="I22" s="66">
        <v>14210.3025024</v>
      </c>
      <c r="J22" s="67">
        <v>2.81E-2</v>
      </c>
      <c r="K22" s="67">
        <v>0.107</v>
      </c>
      <c r="L22" s="67">
        <v>6.4999999999999997E-3</v>
      </c>
    </row>
    <row r="23" spans="1:12">
      <c r="A23" t="s">
        <v>880</v>
      </c>
      <c r="B23" t="s">
        <v>881</v>
      </c>
      <c r="C23" t="s">
        <v>122</v>
      </c>
      <c r="D23" t="s">
        <v>868</v>
      </c>
      <c r="E23" t="s">
        <v>656</v>
      </c>
      <c r="F23" t="s">
        <v>109</v>
      </c>
      <c r="G23" s="66">
        <v>668530.97</v>
      </c>
      <c r="H23" s="66">
        <v>89.620000000000033</v>
      </c>
      <c r="I23" s="66">
        <v>2326.3309114931999</v>
      </c>
      <c r="J23" s="67">
        <v>4.9000000000000002E-2</v>
      </c>
      <c r="K23" s="67">
        <v>1.7500000000000002E-2</v>
      </c>
      <c r="L23" s="67">
        <v>1.1000000000000001E-3</v>
      </c>
    </row>
    <row r="24" spans="1:12">
      <c r="A24" s="92" t="s">
        <v>232</v>
      </c>
      <c r="B24" s="14"/>
      <c r="C24" s="14"/>
      <c r="D24" s="14"/>
    </row>
    <row r="25" spans="1:12">
      <c r="A25" s="92" t="s">
        <v>289</v>
      </c>
      <c r="B25" s="14"/>
      <c r="C25" s="14"/>
      <c r="D25" s="14"/>
    </row>
    <row r="26" spans="1:12">
      <c r="A26" s="92" t="s">
        <v>290</v>
      </c>
      <c r="B26" s="14"/>
      <c r="C26" s="14"/>
      <c r="D26" s="14"/>
    </row>
    <row r="27" spans="1:12">
      <c r="A27" s="92" t="s">
        <v>291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/>
    <col min="12" max="12" width="6.7109375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4" ht="26.25" customHeight="1">
      <c r="A7" s="106" t="s">
        <v>138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153493237.34999999</v>
      </c>
      <c r="F11" s="7"/>
      <c r="G11" s="64">
        <v>245007.58716101258</v>
      </c>
      <c r="H11" s="7"/>
      <c r="I11" s="65">
        <v>1</v>
      </c>
      <c r="J11" s="65">
        <v>0.1118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124041337.51000001</v>
      </c>
      <c r="G12" s="70">
        <v>130808.37203645459</v>
      </c>
      <c r="I12" s="69">
        <v>0.53390000000000004</v>
      </c>
      <c r="J12" s="69">
        <v>5.9700000000000003E-2</v>
      </c>
    </row>
    <row r="13" spans="1:54">
      <c r="A13" s="68" t="s">
        <v>882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225</v>
      </c>
      <c r="B14" t="s">
        <v>225</v>
      </c>
      <c r="C14" t="s">
        <v>225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883</v>
      </c>
      <c r="B15" s="14"/>
      <c r="E15" s="70">
        <v>16291939.800000001</v>
      </c>
      <c r="G15" s="70">
        <v>18181.219152711899</v>
      </c>
      <c r="I15" s="69">
        <v>7.4200000000000002E-2</v>
      </c>
      <c r="J15" s="69">
        <v>8.3000000000000001E-3</v>
      </c>
    </row>
    <row r="16" spans="1:54">
      <c r="A16" t="s">
        <v>884</v>
      </c>
      <c r="B16" t="s">
        <v>885</v>
      </c>
      <c r="C16" t="s">
        <v>101</v>
      </c>
      <c r="D16" t="s">
        <v>886</v>
      </c>
      <c r="E16" s="66">
        <v>6902852.9000000004</v>
      </c>
      <c r="F16" s="66">
        <v>113.2623</v>
      </c>
      <c r="G16" s="66">
        <v>7818.3299601566996</v>
      </c>
      <c r="H16" s="67">
        <v>1.2428000734569369E-2</v>
      </c>
      <c r="I16" s="67">
        <v>3.1899999999999998E-2</v>
      </c>
      <c r="J16" s="67">
        <v>3.5999999999999999E-3</v>
      </c>
      <c r="L16" s="81"/>
      <c r="M16" s="82"/>
    </row>
    <row r="17" spans="1:13">
      <c r="A17" t="s">
        <v>887</v>
      </c>
      <c r="B17" t="s">
        <v>888</v>
      </c>
      <c r="C17" t="s">
        <v>101</v>
      </c>
      <c r="D17" t="s">
        <v>494</v>
      </c>
      <c r="E17" s="66">
        <v>9389086.9000000004</v>
      </c>
      <c r="F17" s="66">
        <v>110.37164000000043</v>
      </c>
      <c r="G17" s="66">
        <v>10362.8891925552</v>
      </c>
      <c r="H17" s="67">
        <v>3.4273499254597724E-2</v>
      </c>
      <c r="I17" s="67">
        <v>4.2299999999999997E-2</v>
      </c>
      <c r="J17" s="67">
        <v>4.7000000000000002E-3</v>
      </c>
      <c r="L17" s="81"/>
      <c r="M17" s="82"/>
    </row>
    <row r="18" spans="1:13">
      <c r="A18" s="68" t="s">
        <v>889</v>
      </c>
      <c r="B18" s="14"/>
      <c r="E18" s="70">
        <v>0</v>
      </c>
      <c r="G18" s="70">
        <v>0</v>
      </c>
      <c r="I18" s="69">
        <v>0</v>
      </c>
      <c r="J18" s="69">
        <v>0</v>
      </c>
      <c r="L18" s="81"/>
      <c r="M18" s="82"/>
    </row>
    <row r="19" spans="1:13">
      <c r="A19" t="s">
        <v>225</v>
      </c>
      <c r="B19" t="s">
        <v>225</v>
      </c>
      <c r="C19" t="s">
        <v>225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81"/>
      <c r="M19" s="82"/>
    </row>
    <row r="20" spans="1:13">
      <c r="A20" s="68" t="s">
        <v>890</v>
      </c>
      <c r="B20" s="14"/>
      <c r="E20" s="70">
        <v>107749397.70999999</v>
      </c>
      <c r="G20" s="70">
        <v>112627.15288374269</v>
      </c>
      <c r="I20" s="69">
        <v>0.4597</v>
      </c>
      <c r="J20" s="69">
        <v>5.1400000000000001E-2</v>
      </c>
      <c r="L20" s="81"/>
      <c r="M20" s="82"/>
    </row>
    <row r="21" spans="1:13">
      <c r="A21" t="s">
        <v>891</v>
      </c>
      <c r="B21" t="s">
        <v>892</v>
      </c>
      <c r="C21" t="s">
        <v>105</v>
      </c>
      <c r="D21" t="s">
        <v>893</v>
      </c>
      <c r="E21" s="66">
        <v>484077.74</v>
      </c>
      <c r="F21" s="66">
        <v>92.583544999999859</v>
      </c>
      <c r="G21" s="66">
        <v>1553.37916757116</v>
      </c>
      <c r="H21" s="67">
        <v>1.5874309686945805E-2</v>
      </c>
      <c r="I21" s="67">
        <v>6.3E-3</v>
      </c>
      <c r="J21" s="67">
        <v>6.9999999999999999E-4</v>
      </c>
      <c r="L21" s="81"/>
      <c r="M21" s="82"/>
    </row>
    <row r="22" spans="1:13">
      <c r="A22" t="s">
        <v>894</v>
      </c>
      <c r="B22" t="s">
        <v>895</v>
      </c>
      <c r="C22" t="s">
        <v>105</v>
      </c>
      <c r="D22" t="s">
        <v>896</v>
      </c>
      <c r="E22" s="66">
        <v>1210635.67</v>
      </c>
      <c r="F22" s="66">
        <v>66.736498000000097</v>
      </c>
      <c r="G22" s="66">
        <v>2800.3056550492402</v>
      </c>
      <c r="H22" s="67">
        <v>4.9574726644785731E-2</v>
      </c>
      <c r="I22" s="67">
        <v>1.14E-2</v>
      </c>
      <c r="J22" s="67">
        <v>1.2999999999999999E-3</v>
      </c>
      <c r="L22" s="81"/>
      <c r="M22" s="82"/>
    </row>
    <row r="23" spans="1:13">
      <c r="A23" t="s">
        <v>897</v>
      </c>
      <c r="B23">
        <v>74183</v>
      </c>
      <c r="C23" t="s">
        <v>105</v>
      </c>
      <c r="D23" t="s">
        <v>898</v>
      </c>
      <c r="E23" s="66">
        <v>1563372.23</v>
      </c>
      <c r="F23" s="66">
        <v>95.764651000000072</v>
      </c>
      <c r="G23" s="66">
        <v>5189.1494889801897</v>
      </c>
      <c r="H23" s="67">
        <v>2.5899999999999999E-2</v>
      </c>
      <c r="I23" s="67">
        <v>2.12E-2</v>
      </c>
      <c r="J23" s="67">
        <v>2.3999999999999998E-3</v>
      </c>
      <c r="L23" s="81"/>
      <c r="M23" s="82"/>
    </row>
    <row r="24" spans="1:13">
      <c r="A24" t="s">
        <v>899</v>
      </c>
      <c r="B24" t="s">
        <v>900</v>
      </c>
      <c r="C24" t="s">
        <v>105</v>
      </c>
      <c r="D24" t="s">
        <v>901</v>
      </c>
      <c r="E24" s="66">
        <v>2939063.4</v>
      </c>
      <c r="F24" s="66">
        <v>121.09711500000026</v>
      </c>
      <c r="G24" s="66">
        <v>12335.9133354689</v>
      </c>
      <c r="H24" s="67">
        <v>5.45E-3</v>
      </c>
      <c r="I24" s="67">
        <v>5.0299999999999997E-2</v>
      </c>
      <c r="J24" s="67">
        <v>5.5999999999999999E-3</v>
      </c>
      <c r="L24" s="81"/>
      <c r="M24" s="82"/>
    </row>
    <row r="25" spans="1:13">
      <c r="A25" t="s">
        <v>902</v>
      </c>
      <c r="B25" t="s">
        <v>903</v>
      </c>
      <c r="C25" t="s">
        <v>101</v>
      </c>
      <c r="D25" t="s">
        <v>412</v>
      </c>
      <c r="E25" s="66">
        <v>3817109</v>
      </c>
      <c r="F25" s="66">
        <v>100</v>
      </c>
      <c r="G25" s="66">
        <v>3817.1089999999999</v>
      </c>
      <c r="H25" s="67">
        <v>4.9572844155844155E-2</v>
      </c>
      <c r="I25" s="67">
        <v>1.5599999999999999E-2</v>
      </c>
      <c r="J25" s="67">
        <v>1.6999999999999999E-3</v>
      </c>
      <c r="L25" s="81"/>
      <c r="M25" s="82"/>
    </row>
    <row r="26" spans="1:13">
      <c r="A26" t="s">
        <v>904</v>
      </c>
      <c r="B26" t="s">
        <v>905</v>
      </c>
      <c r="C26" t="s">
        <v>101</v>
      </c>
      <c r="D26" t="s">
        <v>906</v>
      </c>
      <c r="E26" s="66">
        <v>20997594</v>
      </c>
      <c r="F26" s="66">
        <v>105.7373579999999</v>
      </c>
      <c r="G26" s="66">
        <v>22202.301139166499</v>
      </c>
      <c r="H26" s="67">
        <v>6.0301069795147294E-2</v>
      </c>
      <c r="I26" s="67">
        <v>9.06E-2</v>
      </c>
      <c r="J26" s="67">
        <v>1.01E-2</v>
      </c>
      <c r="L26" s="81"/>
      <c r="M26" s="82"/>
    </row>
    <row r="27" spans="1:13">
      <c r="A27" t="s">
        <v>907</v>
      </c>
      <c r="B27" t="s">
        <v>908</v>
      </c>
      <c r="C27" t="s">
        <v>101</v>
      </c>
      <c r="D27" t="s">
        <v>238</v>
      </c>
      <c r="E27" s="66">
        <v>8630237</v>
      </c>
      <c r="F27" s="66">
        <v>100</v>
      </c>
      <c r="G27" s="66">
        <v>8630.2369999999992</v>
      </c>
      <c r="H27" s="67">
        <v>5.0792093600842775E-2</v>
      </c>
      <c r="I27" s="67">
        <v>3.5200000000000002E-2</v>
      </c>
      <c r="J27" s="67">
        <v>3.8999999999999998E-3</v>
      </c>
      <c r="L27" s="81"/>
      <c r="M27" s="82"/>
    </row>
    <row r="28" spans="1:13">
      <c r="A28" t="s">
        <v>909</v>
      </c>
      <c r="B28" t="s">
        <v>910</v>
      </c>
      <c r="C28" t="s">
        <v>101</v>
      </c>
      <c r="D28" t="s">
        <v>911</v>
      </c>
      <c r="E28" s="66">
        <v>394767.11</v>
      </c>
      <c r="F28" s="66">
        <v>98.501594999999867</v>
      </c>
      <c r="G28" s="66">
        <v>388.85189988540401</v>
      </c>
      <c r="H28" s="67">
        <v>2.9135692615095528E-2</v>
      </c>
      <c r="I28" s="67">
        <v>1.6000000000000001E-3</v>
      </c>
      <c r="J28" s="67">
        <v>2.0000000000000001E-4</v>
      </c>
      <c r="L28" s="81"/>
      <c r="M28" s="82"/>
    </row>
    <row r="29" spans="1:13">
      <c r="A29" t="s">
        <v>912</v>
      </c>
      <c r="B29" t="s">
        <v>913</v>
      </c>
      <c r="C29" t="s">
        <v>101</v>
      </c>
      <c r="D29" t="s">
        <v>914</v>
      </c>
      <c r="E29" s="66">
        <v>4851052.12</v>
      </c>
      <c r="F29" s="66">
        <v>103.14465600000005</v>
      </c>
      <c r="G29" s="66">
        <v>5003.6010215547103</v>
      </c>
      <c r="H29" s="67">
        <v>8.1950000000000162E-2</v>
      </c>
      <c r="I29" s="67">
        <v>2.0400000000000001E-2</v>
      </c>
      <c r="J29" s="67">
        <v>2.3E-3</v>
      </c>
      <c r="L29" s="81"/>
      <c r="M29" s="82"/>
    </row>
    <row r="30" spans="1:13">
      <c r="A30" t="s">
        <v>915</v>
      </c>
      <c r="B30" t="s">
        <v>916</v>
      </c>
      <c r="C30" t="s">
        <v>101</v>
      </c>
      <c r="D30" t="s">
        <v>917</v>
      </c>
      <c r="E30" s="66">
        <v>29758927.039999999</v>
      </c>
      <c r="F30" s="66">
        <v>101.60561600000011</v>
      </c>
      <c r="G30" s="66">
        <v>30236.741133982599</v>
      </c>
      <c r="H30" s="67">
        <v>0.139108573266324</v>
      </c>
      <c r="I30" s="67">
        <v>0.1234</v>
      </c>
      <c r="J30" s="67">
        <v>1.38E-2</v>
      </c>
      <c r="L30" s="81"/>
      <c r="M30" s="82"/>
    </row>
    <row r="31" spans="1:13">
      <c r="A31" t="s">
        <v>918</v>
      </c>
      <c r="B31" t="s">
        <v>919</v>
      </c>
      <c r="C31" t="s">
        <v>101</v>
      </c>
      <c r="D31" t="s">
        <v>920</v>
      </c>
      <c r="E31" s="66">
        <v>9107151.5600000005</v>
      </c>
      <c r="F31" s="66">
        <v>35.357655999999963</v>
      </c>
      <c r="G31" s="66">
        <v>3220.0753199834298</v>
      </c>
      <c r="H31" s="67">
        <v>4.0500002223527405E-2</v>
      </c>
      <c r="I31" s="67">
        <v>1.3100000000000001E-2</v>
      </c>
      <c r="J31" s="67">
        <v>1.5E-3</v>
      </c>
      <c r="L31" s="81"/>
      <c r="M31" s="82"/>
    </row>
    <row r="32" spans="1:13">
      <c r="A32" t="s">
        <v>921</v>
      </c>
      <c r="B32" t="s">
        <v>922</v>
      </c>
      <c r="C32" t="s">
        <v>101</v>
      </c>
      <c r="D32" t="s">
        <v>337</v>
      </c>
      <c r="E32" s="66">
        <v>7266308.8399999999</v>
      </c>
      <c r="F32" s="66">
        <v>53.887279999999976</v>
      </c>
      <c r="G32" s="66">
        <v>3915.6161902755498</v>
      </c>
      <c r="H32" s="67">
        <v>2.0199999999999999E-2</v>
      </c>
      <c r="I32" s="67">
        <v>1.6E-2</v>
      </c>
      <c r="J32" s="67">
        <v>1.8E-3</v>
      </c>
      <c r="L32" s="81"/>
      <c r="M32" s="82"/>
    </row>
    <row r="33" spans="1:13">
      <c r="A33" t="s">
        <v>923</v>
      </c>
      <c r="B33" t="s">
        <v>924</v>
      </c>
      <c r="C33" t="s">
        <v>101</v>
      </c>
      <c r="D33" t="s">
        <v>925</v>
      </c>
      <c r="E33" s="66">
        <v>16729102</v>
      </c>
      <c r="F33" s="66">
        <v>79.704651999999754</v>
      </c>
      <c r="G33" s="66">
        <v>13333.872531825</v>
      </c>
      <c r="H33" s="67">
        <v>3.7458633735285587E-2</v>
      </c>
      <c r="I33" s="67">
        <v>5.4399999999999997E-2</v>
      </c>
      <c r="J33" s="67">
        <v>6.1000000000000004E-3</v>
      </c>
      <c r="L33" s="81"/>
      <c r="M33" s="82"/>
    </row>
    <row r="34" spans="1:13">
      <c r="A34" s="68" t="s">
        <v>230</v>
      </c>
      <c r="B34" s="14"/>
      <c r="E34" s="70">
        <v>29451899.84</v>
      </c>
      <c r="G34" s="70">
        <v>114199.21512455797</v>
      </c>
      <c r="I34" s="69">
        <v>0.46610000000000001</v>
      </c>
      <c r="J34" s="69">
        <v>5.21E-2</v>
      </c>
      <c r="L34" s="81"/>
      <c r="M34" s="82"/>
    </row>
    <row r="35" spans="1:13">
      <c r="A35" s="68" t="s">
        <v>926</v>
      </c>
      <c r="B35" s="14"/>
      <c r="E35" s="70">
        <v>0</v>
      </c>
      <c r="G35" s="70">
        <v>0</v>
      </c>
      <c r="I35" s="69">
        <v>0</v>
      </c>
      <c r="J35" s="69">
        <v>0</v>
      </c>
      <c r="L35" s="81"/>
      <c r="M35" s="82"/>
    </row>
    <row r="36" spans="1:13">
      <c r="A36" t="s">
        <v>225</v>
      </c>
      <c r="B36" t="s">
        <v>225</v>
      </c>
      <c r="C36" t="s">
        <v>225</v>
      </c>
      <c r="E36" s="66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  <c r="L36" s="81"/>
      <c r="M36" s="82"/>
    </row>
    <row r="37" spans="1:13">
      <c r="A37" s="68" t="s">
        <v>927</v>
      </c>
      <c r="B37" s="14"/>
      <c r="E37" s="70">
        <v>3101332.62</v>
      </c>
      <c r="G37" s="70">
        <v>22943.327485471</v>
      </c>
      <c r="I37" s="69">
        <v>9.3600000000000003E-2</v>
      </c>
      <c r="J37" s="69">
        <v>1.0500000000000001E-2</v>
      </c>
      <c r="L37" s="81"/>
      <c r="M37" s="82"/>
    </row>
    <row r="38" spans="1:13">
      <c r="A38" t="s">
        <v>928</v>
      </c>
      <c r="B38" t="s">
        <v>929</v>
      </c>
      <c r="C38" t="s">
        <v>105</v>
      </c>
      <c r="D38" t="s">
        <v>930</v>
      </c>
      <c r="E38" s="66">
        <v>293708.62</v>
      </c>
      <c r="F38" s="66">
        <v>1128.655929999996</v>
      </c>
      <c r="G38" s="66">
        <v>11489.6505162063</v>
      </c>
      <c r="H38" s="67">
        <v>7.9937564109152631E-3</v>
      </c>
      <c r="I38" s="67">
        <v>4.6899999999999997E-2</v>
      </c>
      <c r="J38" s="67">
        <v>5.1999999999999998E-3</v>
      </c>
      <c r="L38" s="81"/>
      <c r="M38" s="82"/>
    </row>
    <row r="39" spans="1:13">
      <c r="A39" t="s">
        <v>931</v>
      </c>
      <c r="B39" t="s">
        <v>932</v>
      </c>
      <c r="C39" t="s">
        <v>105</v>
      </c>
      <c r="D39" t="s">
        <v>933</v>
      </c>
      <c r="E39" s="66">
        <v>2807624</v>
      </c>
      <c r="F39" s="66">
        <v>117.70026100000014</v>
      </c>
      <c r="G39" s="66">
        <v>11453.676969264699</v>
      </c>
      <c r="H39" s="67">
        <v>3.9259942266666716E-2</v>
      </c>
      <c r="I39" s="67">
        <v>4.6699999999999998E-2</v>
      </c>
      <c r="J39" s="67">
        <v>5.1999999999999998E-3</v>
      </c>
      <c r="L39" s="81"/>
      <c r="M39" s="82"/>
    </row>
    <row r="40" spans="1:13">
      <c r="A40" s="68" t="s">
        <v>934</v>
      </c>
      <c r="B40" s="14"/>
      <c r="E40" s="70">
        <v>20507335.52</v>
      </c>
      <c r="G40" s="70">
        <v>69614.675322385461</v>
      </c>
      <c r="I40" s="69">
        <v>0.28410000000000002</v>
      </c>
      <c r="J40" s="69">
        <v>3.1800000000000002E-2</v>
      </c>
      <c r="L40" s="81"/>
      <c r="M40" s="82"/>
    </row>
    <row r="41" spans="1:13">
      <c r="A41" t="s">
        <v>935</v>
      </c>
      <c r="B41" t="s">
        <v>936</v>
      </c>
      <c r="C41" t="s">
        <v>105</v>
      </c>
      <c r="D41" t="s">
        <v>937</v>
      </c>
      <c r="E41" s="66">
        <v>6192888.6200000001</v>
      </c>
      <c r="F41" s="66">
        <v>90.090274000000051</v>
      </c>
      <c r="G41" s="66">
        <v>19337.4736708616</v>
      </c>
      <c r="H41" s="67">
        <v>2.5654999979286715E-2</v>
      </c>
      <c r="I41" s="67">
        <v>7.8899999999999998E-2</v>
      </c>
      <c r="J41" s="67">
        <v>8.8000000000000005E-3</v>
      </c>
      <c r="L41" s="81"/>
      <c r="M41" s="82"/>
    </row>
    <row r="42" spans="1:13">
      <c r="A42" t="s">
        <v>938</v>
      </c>
      <c r="B42" t="s">
        <v>939</v>
      </c>
      <c r="C42" t="s">
        <v>105</v>
      </c>
      <c r="D42" t="s">
        <v>940</v>
      </c>
      <c r="E42" s="66">
        <v>2284173</v>
      </c>
      <c r="F42" s="66">
        <v>96.833160000000021</v>
      </c>
      <c r="G42" s="66">
        <v>7666.2266807277301</v>
      </c>
      <c r="H42" s="67">
        <v>2.6267989500000005E-2</v>
      </c>
      <c r="I42" s="67">
        <v>3.1300000000000001E-2</v>
      </c>
      <c r="J42" s="67">
        <v>3.5000000000000001E-3</v>
      </c>
      <c r="L42" s="81"/>
      <c r="M42" s="82"/>
    </row>
    <row r="43" spans="1:13">
      <c r="A43" t="s">
        <v>941</v>
      </c>
      <c r="B43" t="s">
        <v>942</v>
      </c>
      <c r="C43" t="s">
        <v>105</v>
      </c>
      <c r="D43" t="s">
        <v>943</v>
      </c>
      <c r="E43" s="66">
        <v>5200652.67</v>
      </c>
      <c r="F43" s="66">
        <v>105.76469800000012</v>
      </c>
      <c r="G43" s="66">
        <v>19064.575610515101</v>
      </c>
      <c r="H43" s="67">
        <v>1.1348273410712102E-2</v>
      </c>
      <c r="I43" s="67">
        <v>7.7799999999999994E-2</v>
      </c>
      <c r="J43" s="67">
        <v>8.6999999999999994E-3</v>
      </c>
      <c r="L43" s="81"/>
      <c r="M43" s="82"/>
    </row>
    <row r="44" spans="1:13">
      <c r="A44" t="s">
        <v>944</v>
      </c>
      <c r="B44" t="s">
        <v>945</v>
      </c>
      <c r="C44" t="s">
        <v>105</v>
      </c>
      <c r="D44" t="s">
        <v>260</v>
      </c>
      <c r="E44" s="66">
        <v>2543695.23</v>
      </c>
      <c r="F44" s="66">
        <v>90.609390000000019</v>
      </c>
      <c r="G44" s="66">
        <v>7988.52945090103</v>
      </c>
      <c r="H44" s="67">
        <v>1.0000011793879649E-2</v>
      </c>
      <c r="I44" s="67">
        <v>3.2599999999999997E-2</v>
      </c>
      <c r="J44" s="67">
        <v>3.5999999999999999E-3</v>
      </c>
      <c r="L44" s="81"/>
      <c r="M44" s="82"/>
    </row>
    <row r="45" spans="1:13">
      <c r="A45" t="s">
        <v>946</v>
      </c>
      <c r="B45" t="s">
        <v>947</v>
      </c>
      <c r="C45" t="s">
        <v>105</v>
      </c>
      <c r="D45" t="s">
        <v>948</v>
      </c>
      <c r="E45" s="66">
        <v>4285926</v>
      </c>
      <c r="F45" s="66">
        <v>104.73139999999984</v>
      </c>
      <c r="G45" s="66">
        <v>15557.869909380001</v>
      </c>
      <c r="H45" s="67">
        <v>9.4766585999999861E-2</v>
      </c>
      <c r="I45" s="67">
        <v>6.3500000000000001E-2</v>
      </c>
      <c r="J45" s="67">
        <v>7.1000000000000004E-3</v>
      </c>
      <c r="L45" s="81"/>
      <c r="M45" s="82"/>
    </row>
    <row r="46" spans="1:13">
      <c r="A46" s="68" t="s">
        <v>949</v>
      </c>
      <c r="B46" s="14"/>
      <c r="E46" s="70">
        <v>5843231.7000000002</v>
      </c>
      <c r="G46" s="70">
        <v>21641.21231670152</v>
      </c>
      <c r="I46" s="69">
        <v>8.8300000000000003E-2</v>
      </c>
      <c r="J46" s="69">
        <v>9.9000000000000008E-3</v>
      </c>
      <c r="L46" s="81"/>
      <c r="M46" s="82"/>
    </row>
    <row r="47" spans="1:13">
      <c r="A47" t="s">
        <v>950</v>
      </c>
      <c r="B47" t="s">
        <v>951</v>
      </c>
      <c r="C47" t="s">
        <v>105</v>
      </c>
      <c r="D47" t="s">
        <v>340</v>
      </c>
      <c r="E47" s="66">
        <v>1128927</v>
      </c>
      <c r="F47" s="66">
        <v>98.586088999999902</v>
      </c>
      <c r="G47" s="66">
        <v>3857.5366101607901</v>
      </c>
      <c r="H47" s="67">
        <v>7.8222097466666599E-2</v>
      </c>
      <c r="I47" s="67">
        <v>1.5699999999999999E-2</v>
      </c>
      <c r="J47" s="67">
        <v>1.8E-3</v>
      </c>
      <c r="L47" s="81"/>
      <c r="M47" s="82"/>
    </row>
    <row r="48" spans="1:13">
      <c r="A48" t="s">
        <v>952</v>
      </c>
      <c r="B48" t="s">
        <v>953</v>
      </c>
      <c r="C48" t="s">
        <v>105</v>
      </c>
      <c r="D48" t="s">
        <v>954</v>
      </c>
      <c r="E48" s="66">
        <v>367007</v>
      </c>
      <c r="F48" s="66">
        <v>85.791312000000204</v>
      </c>
      <c r="G48" s="66">
        <v>1091.30517741676</v>
      </c>
      <c r="H48" s="67">
        <v>3.3343764848313528E-2</v>
      </c>
      <c r="I48" s="67">
        <v>4.4999999999999997E-3</v>
      </c>
      <c r="J48" s="67">
        <v>5.0000000000000001E-4</v>
      </c>
      <c r="L48" s="81"/>
      <c r="M48" s="82"/>
    </row>
    <row r="49" spans="1:13">
      <c r="A49" t="s">
        <v>955</v>
      </c>
      <c r="B49" t="s">
        <v>956</v>
      </c>
      <c r="C49" t="s">
        <v>105</v>
      </c>
      <c r="D49" t="s">
        <v>957</v>
      </c>
      <c r="E49" s="66">
        <v>501489</v>
      </c>
      <c r="F49" s="66">
        <v>100</v>
      </c>
      <c r="G49" s="66">
        <v>1738.1608739999999</v>
      </c>
      <c r="H49" s="67">
        <v>2.1965218199999997E-2</v>
      </c>
      <c r="I49" s="67">
        <v>7.1000000000000004E-3</v>
      </c>
      <c r="J49" s="67">
        <v>8.0000000000000004E-4</v>
      </c>
      <c r="L49" s="81"/>
      <c r="M49" s="82"/>
    </row>
    <row r="50" spans="1:13">
      <c r="A50" t="s">
        <v>958</v>
      </c>
      <c r="B50" t="s">
        <v>959</v>
      </c>
      <c r="C50" t="s">
        <v>105</v>
      </c>
      <c r="D50" t="s">
        <v>340</v>
      </c>
      <c r="E50" s="66">
        <v>539916.07999999996</v>
      </c>
      <c r="F50" s="66">
        <v>62.594066999999868</v>
      </c>
      <c r="G50" s="66">
        <v>1171.3535302892001</v>
      </c>
      <c r="H50" s="67">
        <v>4.5839880505044121E-3</v>
      </c>
      <c r="I50" s="67">
        <v>4.7999999999999996E-3</v>
      </c>
      <c r="J50" s="67">
        <v>5.0000000000000001E-4</v>
      </c>
      <c r="L50" s="81"/>
      <c r="M50" s="82"/>
    </row>
    <row r="51" spans="1:13">
      <c r="A51" t="s">
        <v>960</v>
      </c>
      <c r="B51" t="s">
        <v>961</v>
      </c>
      <c r="C51" t="s">
        <v>105</v>
      </c>
      <c r="D51" t="s">
        <v>962</v>
      </c>
      <c r="E51" s="66">
        <v>1493801.44</v>
      </c>
      <c r="F51" s="66">
        <v>100.4674169999999</v>
      </c>
      <c r="G51" s="66">
        <v>5201.716380025</v>
      </c>
      <c r="H51" s="67">
        <v>0.12772202017969844</v>
      </c>
      <c r="I51" s="67">
        <v>2.12E-2</v>
      </c>
      <c r="J51" s="67">
        <v>2.3999999999999998E-3</v>
      </c>
      <c r="L51" s="81"/>
      <c r="M51" s="82"/>
    </row>
    <row r="52" spans="1:13">
      <c r="A52" t="s">
        <v>963</v>
      </c>
      <c r="B52" t="s">
        <v>964</v>
      </c>
      <c r="C52" t="s">
        <v>105</v>
      </c>
      <c r="D52" t="s">
        <v>965</v>
      </c>
      <c r="E52" s="66">
        <v>658807</v>
      </c>
      <c r="F52" s="66">
        <v>100.90259999999991</v>
      </c>
      <c r="G52" s="66">
        <v>2304.0352566096099</v>
      </c>
      <c r="H52" s="67">
        <v>0.10077737218753868</v>
      </c>
      <c r="I52" s="67">
        <v>9.4000000000000004E-3</v>
      </c>
      <c r="J52" s="67">
        <v>1.1000000000000001E-3</v>
      </c>
      <c r="L52" s="81"/>
      <c r="M52" s="82"/>
    </row>
    <row r="53" spans="1:13">
      <c r="A53" t="s">
        <v>966</v>
      </c>
      <c r="B53" t="s">
        <v>967</v>
      </c>
      <c r="C53" t="s">
        <v>105</v>
      </c>
      <c r="D53" t="s">
        <v>968</v>
      </c>
      <c r="E53" s="66">
        <v>1153284.18</v>
      </c>
      <c r="F53" s="66">
        <v>157.034279</v>
      </c>
      <c r="G53" s="66">
        <v>6277.1044882001597</v>
      </c>
      <c r="H53" s="67">
        <v>3.7483750112131106E-2</v>
      </c>
      <c r="I53" s="67">
        <v>2.5600000000000001E-2</v>
      </c>
      <c r="J53" s="67">
        <v>2.8999999999999998E-3</v>
      </c>
      <c r="L53" s="81"/>
      <c r="M53" s="82"/>
    </row>
    <row r="54" spans="1:13">
      <c r="A54" s="92" t="s">
        <v>232</v>
      </c>
      <c r="B54" s="14"/>
      <c r="L54" s="81"/>
      <c r="M54" s="82"/>
    </row>
    <row r="55" spans="1:13">
      <c r="A55" s="92" t="s">
        <v>289</v>
      </c>
      <c r="B55" s="14"/>
      <c r="L55" s="81"/>
      <c r="M55" s="82"/>
    </row>
    <row r="56" spans="1:13">
      <c r="A56" s="92" t="s">
        <v>290</v>
      </c>
      <c r="B56" s="14"/>
      <c r="L56" s="81"/>
      <c r="M56" s="82"/>
    </row>
    <row r="57" spans="1:13">
      <c r="A57" s="92" t="s">
        <v>291</v>
      </c>
      <c r="B57" s="14"/>
      <c r="L57" s="81"/>
      <c r="M57" s="82"/>
    </row>
    <row r="58" spans="1:13" hidden="1">
      <c r="B58" s="14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8" ht="26.25" customHeight="1">
      <c r="A7" s="106" t="s">
        <v>140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2210378.89</v>
      </c>
      <c r="G11" s="7"/>
      <c r="H11" s="64">
        <v>912.83169953958998</v>
      </c>
      <c r="I11" s="7"/>
      <c r="J11" s="65">
        <v>1</v>
      </c>
      <c r="K11" s="65">
        <v>4.0000000000000002E-4</v>
      </c>
      <c r="L11" s="14"/>
      <c r="M11" s="14"/>
      <c r="N11" s="14"/>
      <c r="O11" s="14"/>
      <c r="BF11" s="14"/>
    </row>
    <row r="12" spans="1:58">
      <c r="A12" s="68" t="s">
        <v>969</v>
      </c>
      <c r="B12" s="14"/>
      <c r="C12" s="14"/>
      <c r="F12" s="70">
        <v>2210378.89</v>
      </c>
      <c r="H12" s="70">
        <v>912.83169953958998</v>
      </c>
      <c r="J12" s="69">
        <v>1</v>
      </c>
      <c r="K12" s="69">
        <v>4.0000000000000002E-4</v>
      </c>
    </row>
    <row r="13" spans="1:58">
      <c r="A13" t="s">
        <v>970</v>
      </c>
      <c r="B13" t="s">
        <v>971</v>
      </c>
      <c r="C13" t="s">
        <v>417</v>
      </c>
      <c r="D13" t="s">
        <v>101</v>
      </c>
      <c r="E13" t="s">
        <v>972</v>
      </c>
      <c r="F13" s="66">
        <v>2210378.89</v>
      </c>
      <c r="G13" s="66">
        <v>41.297521599999989</v>
      </c>
      <c r="H13" s="66">
        <v>912.83169953958998</v>
      </c>
      <c r="I13" s="67">
        <v>0</v>
      </c>
      <c r="J13" s="67">
        <v>1</v>
      </c>
      <c r="K13" s="67">
        <v>4.0000000000000002E-4</v>
      </c>
    </row>
    <row r="14" spans="1:58">
      <c r="A14" s="68" t="s">
        <v>785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225</v>
      </c>
      <c r="B15" t="s">
        <v>225</v>
      </c>
      <c r="C15" t="s">
        <v>225</v>
      </c>
      <c r="D15" t="s">
        <v>225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2" t="s">
        <v>232</v>
      </c>
      <c r="B16" s="14"/>
      <c r="C16" s="14"/>
    </row>
    <row r="17" spans="1:3">
      <c r="A17" s="92" t="s">
        <v>289</v>
      </c>
      <c r="B17" s="14"/>
      <c r="C17" s="14"/>
    </row>
    <row r="18" spans="1:3">
      <c r="A18" s="92" t="s">
        <v>290</v>
      </c>
      <c r="B18" s="14"/>
      <c r="C18" s="14"/>
    </row>
    <row r="19" spans="1:3">
      <c r="A19" s="92" t="s">
        <v>291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  <c r="B2" t="s">
        <v>193</v>
      </c>
    </row>
    <row r="3" spans="1:51">
      <c r="A3" s="2" t="s">
        <v>2</v>
      </c>
      <c r="B3" t="s">
        <v>194</v>
      </c>
    </row>
    <row r="4" spans="1:51">
      <c r="A4" s="2" t="s">
        <v>3</v>
      </c>
      <c r="B4" t="s">
        <v>195</v>
      </c>
    </row>
    <row r="5" spans="1:51">
      <c r="A5" s="63" t="s">
        <v>196</v>
      </c>
      <c r="B5" t="s">
        <v>197</v>
      </c>
    </row>
    <row r="6" spans="1:51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51" ht="26.25" customHeight="1">
      <c r="A7" s="106" t="s">
        <v>141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786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787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973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t="s">
        <v>225</v>
      </c>
      <c r="D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788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473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786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789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788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790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473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2" t="s">
        <v>232</v>
      </c>
      <c r="B34" s="14"/>
      <c r="C34" s="14"/>
    </row>
    <row r="35" spans="1:11">
      <c r="A35" s="92" t="s">
        <v>289</v>
      </c>
      <c r="B35" s="14"/>
      <c r="C35" s="14"/>
    </row>
    <row r="36" spans="1:11">
      <c r="A36" s="92" t="s">
        <v>290</v>
      </c>
      <c r="B36" s="14"/>
      <c r="C36" s="14"/>
    </row>
    <row r="37" spans="1:11">
      <c r="A37" s="92" t="s">
        <v>291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  <c r="B2" t="s">
        <v>193</v>
      </c>
    </row>
    <row r="3" spans="1:48">
      <c r="A3" s="2" t="s">
        <v>2</v>
      </c>
      <c r="B3" t="s">
        <v>194</v>
      </c>
    </row>
    <row r="4" spans="1:48">
      <c r="A4" s="2" t="s">
        <v>3</v>
      </c>
      <c r="B4" t="s">
        <v>195</v>
      </c>
    </row>
    <row r="5" spans="1:48">
      <c r="A5" s="63" t="s">
        <v>196</v>
      </c>
      <c r="B5" t="s">
        <v>197</v>
      </c>
    </row>
    <row r="6" spans="1:48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48" ht="26.25" customHeight="1">
      <c r="A7" s="106" t="s">
        <v>142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-76565000</v>
      </c>
      <c r="G11" s="7"/>
      <c r="H11" s="64">
        <v>745.23536020517088</v>
      </c>
      <c r="I11" s="65">
        <v>1</v>
      </c>
      <c r="J11" s="65">
        <v>2.9999999999999997E-4</v>
      </c>
      <c r="AV11" s="14"/>
    </row>
    <row r="12" spans="1:48">
      <c r="A12" s="68" t="s">
        <v>200</v>
      </c>
      <c r="B12" s="14"/>
      <c r="C12" s="14"/>
      <c r="F12" s="70">
        <v>-76565000</v>
      </c>
      <c r="H12" s="70">
        <v>745.23536020517088</v>
      </c>
      <c r="I12" s="69">
        <v>1</v>
      </c>
      <c r="J12" s="69">
        <v>2.9999999999999997E-4</v>
      </c>
    </row>
    <row r="13" spans="1:48">
      <c r="A13" s="68" t="s">
        <v>786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787</v>
      </c>
      <c r="B15" s="14"/>
      <c r="C15" s="14"/>
      <c r="F15" s="70">
        <v>-76565000</v>
      </c>
      <c r="H15" s="70">
        <v>745.23536020517088</v>
      </c>
      <c r="I15" s="69">
        <v>1</v>
      </c>
      <c r="J15" s="69">
        <v>2.9999999999999997E-4</v>
      </c>
    </row>
    <row r="16" spans="1:48">
      <c r="A16" t="s">
        <v>974</v>
      </c>
      <c r="B16" t="s">
        <v>975</v>
      </c>
      <c r="C16" t="s">
        <v>122</v>
      </c>
      <c r="D16" t="s">
        <v>109</v>
      </c>
      <c r="E16" t="s">
        <v>976</v>
      </c>
      <c r="F16" s="66">
        <v>-22304000</v>
      </c>
      <c r="G16" s="66">
        <v>8.0619004538919476</v>
      </c>
      <c r="H16" s="66">
        <v>-1798.1262772360601</v>
      </c>
      <c r="I16" s="67">
        <v>-2.4127999999999998</v>
      </c>
      <c r="J16" s="67">
        <v>-8.0000000000000004E-4</v>
      </c>
    </row>
    <row r="17" spans="1:10">
      <c r="A17" t="s">
        <v>977</v>
      </c>
      <c r="B17" t="s">
        <v>978</v>
      </c>
      <c r="C17" t="s">
        <v>122</v>
      </c>
      <c r="D17" t="s">
        <v>105</v>
      </c>
      <c r="E17" t="s">
        <v>976</v>
      </c>
      <c r="F17" s="66">
        <v>-8545000</v>
      </c>
      <c r="G17" s="66">
        <v>-4.4137857543450201</v>
      </c>
      <c r="H17" s="66">
        <v>377.15799270878199</v>
      </c>
      <c r="I17" s="67">
        <v>0.50609999999999999</v>
      </c>
      <c r="J17" s="67">
        <v>2.0000000000000001E-4</v>
      </c>
    </row>
    <row r="18" spans="1:10">
      <c r="A18" t="s">
        <v>979</v>
      </c>
      <c r="B18" t="s">
        <v>980</v>
      </c>
      <c r="C18" t="s">
        <v>122</v>
      </c>
      <c r="D18" t="s">
        <v>105</v>
      </c>
      <c r="E18" t="s">
        <v>976</v>
      </c>
      <c r="F18" s="66">
        <v>-45295000</v>
      </c>
      <c r="G18" s="66">
        <v>-4.7662036763824922</v>
      </c>
      <c r="H18" s="66">
        <v>2158.8519552174498</v>
      </c>
      <c r="I18" s="67">
        <v>2.8969</v>
      </c>
      <c r="J18" s="67">
        <v>1E-3</v>
      </c>
    </row>
    <row r="19" spans="1:10">
      <c r="A19" t="s">
        <v>981</v>
      </c>
      <c r="B19" t="s">
        <v>982</v>
      </c>
      <c r="C19" t="s">
        <v>122</v>
      </c>
      <c r="D19" t="s">
        <v>109</v>
      </c>
      <c r="E19" t="s">
        <v>983</v>
      </c>
      <c r="F19" s="66">
        <v>-421000</v>
      </c>
      <c r="G19" s="66">
        <v>-1.7462445403797744</v>
      </c>
      <c r="H19" s="66">
        <v>7.3516895149988502</v>
      </c>
      <c r="I19" s="67">
        <v>9.9000000000000008E-3</v>
      </c>
      <c r="J19" s="67">
        <v>0</v>
      </c>
    </row>
    <row r="20" spans="1:10">
      <c r="A20" s="68" t="s">
        <v>973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788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473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230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786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789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788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473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225</v>
      </c>
      <c r="B34" t="s">
        <v>225</v>
      </c>
      <c r="C34" t="s">
        <v>225</v>
      </c>
      <c r="D34" t="s">
        <v>225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92" t="s">
        <v>232</v>
      </c>
      <c r="B35" s="14"/>
      <c r="C35" s="14"/>
    </row>
    <row r="36" spans="1:10">
      <c r="A36" s="92" t="s">
        <v>289</v>
      </c>
      <c r="B36" s="14"/>
      <c r="C36" s="14"/>
    </row>
    <row r="37" spans="1:10">
      <c r="A37" s="92" t="s">
        <v>290</v>
      </c>
      <c r="B37" s="14"/>
      <c r="C37" s="14"/>
    </row>
    <row r="38" spans="1:10">
      <c r="A38" s="92" t="s">
        <v>291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  <c r="B2" t="s">
        <v>193</v>
      </c>
    </row>
    <row r="3" spans="1:77">
      <c r="A3" s="2" t="s">
        <v>2</v>
      </c>
      <c r="B3" t="s">
        <v>194</v>
      </c>
    </row>
    <row r="4" spans="1:77">
      <c r="A4" s="2" t="s">
        <v>3</v>
      </c>
      <c r="B4" t="s">
        <v>195</v>
      </c>
    </row>
    <row r="5" spans="1:77">
      <c r="A5" s="63" t="s">
        <v>196</v>
      </c>
      <c r="B5" t="s">
        <v>197</v>
      </c>
    </row>
    <row r="6" spans="1:77" ht="26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1:77" ht="26.25" customHeight="1">
      <c r="A7" s="106" t="s">
        <v>144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813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814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815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816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817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C21" s="14"/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818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C23" s="14"/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819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C25" s="14"/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813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814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815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816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C33" s="14"/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817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C35" s="14"/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818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C37" s="14"/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819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C39" s="14"/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2" t="s">
        <v>232</v>
      </c>
      <c r="C40" s="14"/>
    </row>
    <row r="41" spans="1:16">
      <c r="A41" s="92" t="s">
        <v>289</v>
      </c>
      <c r="C41" s="14"/>
    </row>
    <row r="42" spans="1:16">
      <c r="A42" s="92" t="s">
        <v>290</v>
      </c>
      <c r="C42" s="14"/>
    </row>
    <row r="43" spans="1:16">
      <c r="A43" s="92" t="s">
        <v>291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6" t="s">
        <v>145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59" s="16" customFormat="1" ht="36">
      <c r="A7" s="40" t="s">
        <v>95</v>
      </c>
      <c r="B7" s="41" t="s">
        <v>146</v>
      </c>
      <c r="C7" s="41" t="s">
        <v>48</v>
      </c>
      <c r="D7" s="109" t="s">
        <v>49</v>
      </c>
      <c r="E7" s="109" t="s">
        <v>50</v>
      </c>
      <c r="F7" s="109" t="s">
        <v>70</v>
      </c>
      <c r="G7" s="109" t="s">
        <v>51</v>
      </c>
      <c r="H7" s="41" t="s">
        <v>71</v>
      </c>
      <c r="I7" s="41" t="s">
        <v>1058</v>
      </c>
      <c r="J7" s="41" t="s">
        <v>52</v>
      </c>
      <c r="K7" s="43" t="s">
        <v>147</v>
      </c>
      <c r="L7" s="109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1.0900000000000001</v>
      </c>
      <c r="I10" s="15"/>
      <c r="J10" s="15"/>
      <c r="K10" s="15"/>
      <c r="L10" s="65">
        <v>4.8000000000000001E-2</v>
      </c>
      <c r="M10" s="64">
        <v>38855762.439999998</v>
      </c>
      <c r="N10" s="7"/>
      <c r="O10" s="64">
        <v>41086.959677265171</v>
      </c>
      <c r="P10" s="65">
        <v>1</v>
      </c>
      <c r="Q10" s="65">
        <v>1.8700000000000001E-2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200</v>
      </c>
      <c r="H11" s="70">
        <v>1.0900000000000001</v>
      </c>
      <c r="L11" s="69">
        <v>4.8000000000000001E-2</v>
      </c>
      <c r="M11" s="70">
        <v>38855762.439999998</v>
      </c>
      <c r="O11" s="70">
        <v>41086.959677265171</v>
      </c>
      <c r="P11" s="69">
        <v>1</v>
      </c>
      <c r="Q11" s="69">
        <v>1.8700000000000001E-2</v>
      </c>
    </row>
    <row r="12" spans="1:59">
      <c r="A12" s="68" t="s">
        <v>984</v>
      </c>
      <c r="H12" s="70">
        <v>0.1</v>
      </c>
      <c r="L12" s="69">
        <v>1.3899999999999999E-2</v>
      </c>
      <c r="M12" s="70">
        <v>9175346.7600000016</v>
      </c>
      <c r="N12" s="80"/>
      <c r="O12" s="70">
        <v>9584.7379523951695</v>
      </c>
      <c r="P12" s="69">
        <v>0.2944</v>
      </c>
      <c r="Q12" s="69">
        <v>5.4999999999999997E-3</v>
      </c>
    </row>
    <row r="13" spans="1:59">
      <c r="A13" t="s">
        <v>985</v>
      </c>
      <c r="B13" t="s">
        <v>986</v>
      </c>
      <c r="C13" s="73">
        <v>3986</v>
      </c>
      <c r="D13" t="s">
        <v>987</v>
      </c>
      <c r="E13" t="s">
        <v>1026</v>
      </c>
      <c r="F13" t="s">
        <v>988</v>
      </c>
      <c r="G13" t="s">
        <v>205</v>
      </c>
      <c r="H13">
        <v>0.1</v>
      </c>
      <c r="I13" t="s">
        <v>122</v>
      </c>
      <c r="J13" t="s">
        <v>101</v>
      </c>
      <c r="K13" s="67">
        <v>2.1000000000000001E-2</v>
      </c>
      <c r="L13" s="67">
        <v>1.3899999999999999E-2</v>
      </c>
      <c r="M13" s="66">
        <v>9175346.7600000016</v>
      </c>
      <c r="N13" s="66">
        <v>104.46186071331836</v>
      </c>
      <c r="O13" s="66">
        <v>9584.7379523951695</v>
      </c>
      <c r="P13" s="67">
        <v>0.2944</v>
      </c>
      <c r="Q13" s="67">
        <v>5.4999999999999997E-3</v>
      </c>
    </row>
    <row r="14" spans="1:59">
      <c r="A14" s="68" t="s">
        <v>993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225</v>
      </c>
      <c r="C15" t="s">
        <v>225</v>
      </c>
      <c r="E15" t="s">
        <v>225</v>
      </c>
      <c r="H15" s="66">
        <v>0</v>
      </c>
      <c r="I15"/>
      <c r="J15" t="s">
        <v>225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994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225</v>
      </c>
      <c r="C17" t="s">
        <v>225</v>
      </c>
      <c r="E17" t="s">
        <v>225</v>
      </c>
      <c r="H17" s="66">
        <v>0</v>
      </c>
      <c r="I17"/>
      <c r="J17" t="s">
        <v>225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995</v>
      </c>
      <c r="H18" s="70">
        <v>2.36</v>
      </c>
      <c r="I18"/>
      <c r="L18" s="69">
        <v>9.8199999999999996E-2</v>
      </c>
      <c r="M18" s="70">
        <v>18652225.77</v>
      </c>
      <c r="O18" s="70">
        <v>18379.509518896</v>
      </c>
      <c r="P18" s="69">
        <v>0.44729999999999998</v>
      </c>
      <c r="Q18" s="69">
        <v>8.3999999999999995E-3</v>
      </c>
    </row>
    <row r="19" spans="1:17">
      <c r="A19" t="s">
        <v>996</v>
      </c>
      <c r="B19" t="s">
        <v>986</v>
      </c>
      <c r="C19" t="s">
        <v>997</v>
      </c>
      <c r="D19" t="s">
        <v>844</v>
      </c>
      <c r="E19" t="s">
        <v>423</v>
      </c>
      <c r="F19" t="s">
        <v>998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8778000</v>
      </c>
      <c r="N19" s="66">
        <v>99.96</v>
      </c>
      <c r="O19" s="66">
        <v>8774.4887999999992</v>
      </c>
      <c r="P19" s="67">
        <v>0.21360000000000001</v>
      </c>
      <c r="Q19" s="67">
        <v>4.0000000000000001E-3</v>
      </c>
    </row>
    <row r="20" spans="1:17">
      <c r="A20" t="s">
        <v>999</v>
      </c>
      <c r="B20" t="s">
        <v>986</v>
      </c>
      <c r="C20" t="s">
        <v>1000</v>
      </c>
      <c r="D20">
        <v>511519134</v>
      </c>
      <c r="E20" t="s">
        <v>1038</v>
      </c>
      <c r="F20" t="s">
        <v>1001</v>
      </c>
      <c r="G20" t="s">
        <v>205</v>
      </c>
      <c r="H20" s="66">
        <v>1.74</v>
      </c>
      <c r="I20" t="s">
        <v>1056</v>
      </c>
      <c r="J20" t="s">
        <v>101</v>
      </c>
      <c r="K20" s="67">
        <v>7.0000000000000007E-2</v>
      </c>
      <c r="L20" s="67">
        <v>9.7900000000000001E-2</v>
      </c>
      <c r="M20" s="66">
        <v>7647870.7699999996</v>
      </c>
      <c r="N20" s="66">
        <v>96.48</v>
      </c>
      <c r="O20" s="66">
        <v>7378.6657188959998</v>
      </c>
      <c r="P20" s="67">
        <v>0.17960000000000001</v>
      </c>
      <c r="Q20" s="67">
        <v>3.3999999999999998E-3</v>
      </c>
    </row>
    <row r="21" spans="1:17">
      <c r="A21" t="s">
        <v>1002</v>
      </c>
      <c r="B21" t="s">
        <v>986</v>
      </c>
      <c r="C21" t="s">
        <v>1003</v>
      </c>
      <c r="D21" t="s">
        <v>1004</v>
      </c>
      <c r="E21" t="s">
        <v>225</v>
      </c>
      <c r="F21" t="s">
        <v>1005</v>
      </c>
      <c r="G21" t="s">
        <v>380</v>
      </c>
      <c r="H21" s="66">
        <v>0.25</v>
      </c>
      <c r="I21" t="s">
        <v>534</v>
      </c>
      <c r="J21" t="s">
        <v>101</v>
      </c>
      <c r="K21" s="67">
        <v>0.12</v>
      </c>
      <c r="L21" s="67">
        <v>0.25080000000000002</v>
      </c>
      <c r="M21" s="66">
        <v>2226355</v>
      </c>
      <c r="N21" s="66">
        <v>100</v>
      </c>
      <c r="O21" s="66">
        <v>2226.355</v>
      </c>
      <c r="P21" s="67">
        <v>5.4199999999999998E-2</v>
      </c>
      <c r="Q21" s="67">
        <v>1E-3</v>
      </c>
    </row>
    <row r="22" spans="1:17">
      <c r="A22" s="68" t="s">
        <v>1006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225</v>
      </c>
      <c r="C23" t="s">
        <v>225</v>
      </c>
      <c r="E23" t="s">
        <v>225</v>
      </c>
      <c r="H23" s="66">
        <v>0</v>
      </c>
      <c r="I23"/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1007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1008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225</v>
      </c>
      <c r="C26" t="s">
        <v>225</v>
      </c>
      <c r="E26" t="s">
        <v>225</v>
      </c>
      <c r="H26" s="66">
        <v>0</v>
      </c>
      <c r="I26"/>
      <c r="J26" t="s">
        <v>225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1009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225</v>
      </c>
      <c r="C28" t="s">
        <v>225</v>
      </c>
      <c r="E28" t="s">
        <v>225</v>
      </c>
      <c r="H28" s="66">
        <v>0</v>
      </c>
      <c r="I28"/>
      <c r="J28" t="s">
        <v>225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1010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225</v>
      </c>
      <c r="C30" t="s">
        <v>225</v>
      </c>
      <c r="E30" t="s">
        <v>225</v>
      </c>
      <c r="H30" s="66">
        <v>0</v>
      </c>
      <c r="I30"/>
      <c r="J30" t="s">
        <v>225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1011</v>
      </c>
      <c r="H31" s="70">
        <v>2.11</v>
      </c>
      <c r="I31"/>
      <c r="L31" s="69">
        <v>0</v>
      </c>
      <c r="M31" s="70">
        <f>SUM(M32:M35)</f>
        <v>11028189.91</v>
      </c>
      <c r="O31" s="70">
        <f>SUM(O32:O35)</f>
        <v>13122.712205974001</v>
      </c>
      <c r="P31" s="69">
        <v>0.31929999999999997</v>
      </c>
      <c r="Q31" s="69">
        <v>6.1000000000000004E-3</v>
      </c>
    </row>
    <row r="32" spans="1:17">
      <c r="A32" t="s">
        <v>1012</v>
      </c>
      <c r="B32" t="s">
        <v>986</v>
      </c>
      <c r="C32" t="s">
        <v>1013</v>
      </c>
      <c r="D32" t="s">
        <v>868</v>
      </c>
      <c r="E32" t="s">
        <v>1014</v>
      </c>
      <c r="F32" t="s">
        <v>352</v>
      </c>
      <c r="G32" t="s">
        <v>1015</v>
      </c>
      <c r="H32" s="66">
        <v>2.4900000000000002</v>
      </c>
      <c r="I32" t="s">
        <v>534</v>
      </c>
      <c r="J32" t="s">
        <v>101</v>
      </c>
      <c r="K32" s="67">
        <v>0</v>
      </c>
      <c r="L32" s="67">
        <v>0</v>
      </c>
      <c r="M32" s="66">
        <v>1135441</v>
      </c>
      <c r="N32" s="66">
        <v>244.70599999999999</v>
      </c>
      <c r="O32" s="66">
        <v>2778.49225346</v>
      </c>
      <c r="P32" s="67">
        <v>6.7599999999999993E-2</v>
      </c>
      <c r="Q32" s="67">
        <v>1.2999999999999999E-3</v>
      </c>
    </row>
    <row r="33" spans="1:17">
      <c r="A33" t="s">
        <v>1016</v>
      </c>
      <c r="B33" t="s">
        <v>986</v>
      </c>
      <c r="C33" t="s">
        <v>1017</v>
      </c>
      <c r="D33" t="s">
        <v>868</v>
      </c>
      <c r="E33" t="s">
        <v>1014</v>
      </c>
      <c r="F33" t="s">
        <v>920</v>
      </c>
      <c r="G33" t="s">
        <v>1015</v>
      </c>
      <c r="H33" s="66">
        <v>2.4900000000000002</v>
      </c>
      <c r="I33" t="s">
        <v>534</v>
      </c>
      <c r="J33" t="s">
        <v>101</v>
      </c>
      <c r="K33" s="67">
        <v>7.0000000000000007E-2</v>
      </c>
      <c r="L33" s="67">
        <v>0</v>
      </c>
      <c r="M33" s="66">
        <v>7381081.8499999996</v>
      </c>
      <c r="N33" s="66">
        <v>106.12</v>
      </c>
      <c r="O33" s="66">
        <v>7832.8040592200005</v>
      </c>
      <c r="P33" s="67">
        <v>0.19059999999999999</v>
      </c>
      <c r="Q33" s="67">
        <v>3.5999999999999999E-3</v>
      </c>
    </row>
    <row r="34" spans="1:17">
      <c r="A34" t="s">
        <v>989</v>
      </c>
      <c r="B34" t="s">
        <v>986</v>
      </c>
      <c r="C34" s="73">
        <v>96017</v>
      </c>
      <c r="D34" t="s">
        <v>990</v>
      </c>
      <c r="E34" t="s">
        <v>1038</v>
      </c>
      <c r="F34" t="s">
        <v>991</v>
      </c>
      <c r="G34" t="s">
        <v>205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991518.94</v>
      </c>
      <c r="N34" s="66">
        <v>99.99</v>
      </c>
      <c r="O34" s="66">
        <v>991.41978810600006</v>
      </c>
      <c r="P34" s="67">
        <v>2.41E-2</v>
      </c>
      <c r="Q34" s="67">
        <v>5.0000000000000001E-4</v>
      </c>
    </row>
    <row r="35" spans="1:17">
      <c r="A35" t="s">
        <v>992</v>
      </c>
      <c r="B35" t="s">
        <v>986</v>
      </c>
      <c r="C35" s="73">
        <v>96018</v>
      </c>
      <c r="D35" t="s">
        <v>990</v>
      </c>
      <c r="E35" t="s">
        <v>1038</v>
      </c>
      <c r="F35" t="s">
        <v>241</v>
      </c>
      <c r="G35" t="s">
        <v>205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1520148.12</v>
      </c>
      <c r="N35" s="66">
        <v>99.99</v>
      </c>
      <c r="O35" s="66">
        <v>1519.996105188</v>
      </c>
      <c r="P35" s="67">
        <v>3.6999999999999998E-2</v>
      </c>
      <c r="Q35" s="67">
        <v>6.9999999999999999E-4</v>
      </c>
    </row>
    <row r="36" spans="1:17">
      <c r="A36" s="68" t="s">
        <v>230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s="68" t="s">
        <v>1018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225</v>
      </c>
      <c r="C38" t="s">
        <v>225</v>
      </c>
      <c r="E38" t="s">
        <v>225</v>
      </c>
      <c r="H38" s="66">
        <v>0</v>
      </c>
      <c r="I38"/>
      <c r="J38" t="s">
        <v>225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994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225</v>
      </c>
      <c r="C40" t="s">
        <v>225</v>
      </c>
      <c r="E40" t="s">
        <v>225</v>
      </c>
      <c r="H40" s="66">
        <v>0</v>
      </c>
      <c r="I40"/>
      <c r="J40" t="s">
        <v>225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995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225</v>
      </c>
      <c r="C42" t="s">
        <v>225</v>
      </c>
      <c r="E42" t="s">
        <v>225</v>
      </c>
      <c r="H42" s="66">
        <v>0</v>
      </c>
      <c r="I42"/>
      <c r="J42" t="s">
        <v>225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68" t="s">
        <v>1011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7">
      <c r="A44" t="s">
        <v>225</v>
      </c>
      <c r="C44" t="s">
        <v>225</v>
      </c>
      <c r="E44" t="s">
        <v>225</v>
      </c>
      <c r="H44" s="66">
        <v>0</v>
      </c>
      <c r="I44"/>
      <c r="J44" t="s">
        <v>225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7">
      <c r="A45" s="92" t="s">
        <v>232</v>
      </c>
      <c r="I45"/>
    </row>
    <row r="46" spans="1:17">
      <c r="A46" s="92" t="s">
        <v>289</v>
      </c>
      <c r="I46"/>
    </row>
    <row r="47" spans="1:17">
      <c r="A47" s="92" t="s">
        <v>290</v>
      </c>
      <c r="I47"/>
    </row>
    <row r="48" spans="1:17">
      <c r="A48" s="92" t="s">
        <v>291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  <c r="B2" t="s">
        <v>193</v>
      </c>
    </row>
    <row r="3" spans="1:63">
      <c r="A3" s="2" t="s">
        <v>2</v>
      </c>
      <c r="B3" t="s">
        <v>194</v>
      </c>
    </row>
    <row r="4" spans="1:63">
      <c r="A4" s="2" t="s">
        <v>3</v>
      </c>
      <c r="B4" t="s">
        <v>195</v>
      </c>
    </row>
    <row r="5" spans="1:63">
      <c r="A5" s="63" t="s">
        <v>196</v>
      </c>
      <c r="B5" t="s">
        <v>197</v>
      </c>
    </row>
    <row r="6" spans="1:63" ht="26.25" customHeight="1">
      <c r="A6" s="111" t="s">
        <v>152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825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225</v>
      </c>
      <c r="B13" t="s">
        <v>225</v>
      </c>
      <c r="D13" t="s">
        <v>225</v>
      </c>
      <c r="F13" s="66">
        <v>0</v>
      </c>
      <c r="G13" t="s">
        <v>225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826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225</v>
      </c>
      <c r="B15" t="s">
        <v>225</v>
      </c>
      <c r="D15" t="s">
        <v>225</v>
      </c>
      <c r="F15" s="66">
        <v>0</v>
      </c>
      <c r="G15" t="s">
        <v>225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1019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225</v>
      </c>
      <c r="B17" t="s">
        <v>225</v>
      </c>
      <c r="D17" t="s">
        <v>225</v>
      </c>
      <c r="F17" s="66">
        <v>0</v>
      </c>
      <c r="G17" t="s">
        <v>225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1020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225</v>
      </c>
      <c r="B19" t="s">
        <v>225</v>
      </c>
      <c r="D19" t="s">
        <v>225</v>
      </c>
      <c r="F19" s="66">
        <v>0</v>
      </c>
      <c r="G19" t="s">
        <v>225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473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225</v>
      </c>
      <c r="B21" t="s">
        <v>225</v>
      </c>
      <c r="D21" t="s">
        <v>225</v>
      </c>
      <c r="F21" s="66">
        <v>0</v>
      </c>
      <c r="G21" t="s">
        <v>225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D23" t="s">
        <v>225</v>
      </c>
      <c r="F23" s="66">
        <v>0</v>
      </c>
      <c r="G23" t="s">
        <v>225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2" t="s">
        <v>232</v>
      </c>
    </row>
    <row r="25" spans="1:14">
      <c r="A25" s="92" t="s">
        <v>289</v>
      </c>
    </row>
    <row r="26" spans="1:14">
      <c r="A26" s="92" t="s">
        <v>290</v>
      </c>
    </row>
    <row r="27" spans="1:14">
      <c r="A27" s="92" t="s">
        <v>291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3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11" t="s">
        <v>155</v>
      </c>
      <c r="B6" s="112"/>
      <c r="C6" s="112"/>
      <c r="D6" s="112"/>
      <c r="E6" s="112"/>
      <c r="F6" s="112"/>
      <c r="G6" s="112"/>
      <c r="H6" s="112"/>
      <c r="I6" s="113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65">
        <v>0</v>
      </c>
      <c r="E10" s="7"/>
      <c r="F10" s="64">
        <f>F13</f>
        <v>72718</v>
      </c>
      <c r="G10" s="65">
        <v>1</v>
      </c>
      <c r="H10" s="65">
        <v>1.9099999999999999E-2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66">
        <f>F12</f>
        <v>72718</v>
      </c>
      <c r="G11" s="69">
        <v>1</v>
      </c>
      <c r="H11" s="69">
        <v>1.9099999999999999E-2</v>
      </c>
    </row>
    <row r="12" spans="1:54">
      <c r="A12" s="68" t="s">
        <v>1021</v>
      </c>
      <c r="D12" s="69">
        <v>0</v>
      </c>
      <c r="E12" s="16"/>
      <c r="F12" s="66">
        <f>F13</f>
        <v>72718</v>
      </c>
      <c r="G12" s="69">
        <v>1</v>
      </c>
      <c r="H12" s="69">
        <v>1.9099999999999999E-2</v>
      </c>
    </row>
    <row r="13" spans="1:54">
      <c r="A13" t="s">
        <v>1023</v>
      </c>
      <c r="B13" s="72">
        <v>43830</v>
      </c>
      <c r="C13" t="s">
        <v>1022</v>
      </c>
      <c r="D13" s="67">
        <v>0.05</v>
      </c>
      <c r="E13" t="s">
        <v>101</v>
      </c>
      <c r="F13" s="66">
        <v>72718</v>
      </c>
      <c r="G13" s="67">
        <v>1</v>
      </c>
      <c r="H13" s="67">
        <v>1.9099999999999999E-2</v>
      </c>
      <c r="I13" t="s">
        <v>1023</v>
      </c>
    </row>
    <row r="14" spans="1:54">
      <c r="A14" s="68" t="s">
        <v>1024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225</v>
      </c>
      <c r="D15" s="67">
        <v>0</v>
      </c>
      <c r="E15" t="s">
        <v>225</v>
      </c>
      <c r="F15" s="66">
        <v>0</v>
      </c>
      <c r="G15" s="67">
        <v>0</v>
      </c>
      <c r="H15" s="67">
        <v>0</v>
      </c>
    </row>
    <row r="16" spans="1:54">
      <c r="A16" s="68" t="s">
        <v>230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1021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225</v>
      </c>
      <c r="D18" s="67">
        <v>0</v>
      </c>
      <c r="E18" t="s">
        <v>225</v>
      </c>
      <c r="F18" s="66">
        <v>0</v>
      </c>
      <c r="G18" s="67">
        <v>0</v>
      </c>
      <c r="H18" s="67">
        <v>0</v>
      </c>
    </row>
    <row r="19" spans="1:8">
      <c r="A19" s="68" t="s">
        <v>1024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225</v>
      </c>
      <c r="D20" s="67">
        <v>0</v>
      </c>
      <c r="E20" t="s">
        <v>225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11" t="s">
        <v>161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11" t="s">
        <v>166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B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4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  <c r="B2" t="s">
        <v>193</v>
      </c>
    </row>
    <row r="3" spans="1:16">
      <c r="A3" s="2" t="s">
        <v>2</v>
      </c>
      <c r="B3" t="s">
        <v>194</v>
      </c>
    </row>
    <row r="4" spans="1:16">
      <c r="A4" s="2" t="s">
        <v>3</v>
      </c>
      <c r="B4" t="s">
        <v>195</v>
      </c>
    </row>
    <row r="5" spans="1:16">
      <c r="A5" s="63" t="s">
        <v>196</v>
      </c>
      <c r="B5" t="s">
        <v>197</v>
      </c>
    </row>
    <row r="6" spans="1:16" ht="26.25" customHeight="1">
      <c r="A6" s="111" t="s">
        <v>168</v>
      </c>
      <c r="B6" s="112"/>
      <c r="C6" s="112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B11+B21</f>
        <v>147854.95133550442</v>
      </c>
      <c r="C10" s="7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5">
        <f>SUM(B12:B20)</f>
        <v>93814.841553884427</v>
      </c>
      <c r="C11" s="76"/>
      <c r="D11" s="77"/>
      <c r="E11" s="77"/>
    </row>
    <row r="12" spans="1:16">
      <c r="A12" s="13" t="s">
        <v>1039</v>
      </c>
      <c r="B12" s="75">
        <v>11147.858736659999</v>
      </c>
      <c r="C12" s="78">
        <v>44134</v>
      </c>
      <c r="D12" s="77"/>
      <c r="E12" s="77"/>
    </row>
    <row r="13" spans="1:16">
      <c r="A13" s="13" t="s">
        <v>1040</v>
      </c>
      <c r="B13" s="75">
        <v>6768.3010000000004</v>
      </c>
      <c r="C13" s="78">
        <v>44043</v>
      </c>
      <c r="D13" s="77"/>
      <c r="E13" s="77"/>
    </row>
    <row r="14" spans="1:16">
      <c r="A14" s="13" t="s">
        <v>1041</v>
      </c>
      <c r="B14" s="75">
        <v>8214.72768</v>
      </c>
      <c r="C14" s="78">
        <v>44561</v>
      </c>
      <c r="D14" s="77"/>
      <c r="E14" s="77"/>
    </row>
    <row r="15" spans="1:16">
      <c r="A15" s="13" t="s">
        <v>1042</v>
      </c>
      <c r="B15" s="75">
        <v>5498.1365960000012</v>
      </c>
      <c r="C15" s="78">
        <v>44252</v>
      </c>
      <c r="D15" s="77"/>
      <c r="E15" s="77"/>
    </row>
    <row r="16" spans="1:16">
      <c r="A16" s="13" t="s">
        <v>1043</v>
      </c>
      <c r="B16" s="75">
        <v>11712.6</v>
      </c>
      <c r="C16" s="78">
        <v>44854</v>
      </c>
      <c r="D16" s="77"/>
      <c r="E16" s="77"/>
    </row>
    <row r="17" spans="1:5">
      <c r="A17" s="13" t="s">
        <v>1044</v>
      </c>
      <c r="B17" s="75">
        <v>7933.6908872244276</v>
      </c>
      <c r="C17" s="78">
        <v>45307</v>
      </c>
      <c r="D17" s="77"/>
      <c r="E17" s="77"/>
    </row>
    <row r="18" spans="1:5">
      <c r="A18" s="13" t="s">
        <v>1045</v>
      </c>
      <c r="B18" s="75">
        <v>24875.746999999999</v>
      </c>
      <c r="C18" s="78">
        <v>44926</v>
      </c>
      <c r="D18" s="77"/>
      <c r="E18" s="77"/>
    </row>
    <row r="19" spans="1:5">
      <c r="A19" s="13" t="s">
        <v>1046</v>
      </c>
      <c r="B19" s="75">
        <v>6609.034654</v>
      </c>
      <c r="C19" s="78">
        <v>44926</v>
      </c>
      <c r="D19" s="77"/>
      <c r="E19" s="77"/>
    </row>
    <row r="20" spans="1:5">
      <c r="A20" s="13" t="s">
        <v>1047</v>
      </c>
      <c r="B20" s="75">
        <v>11054.745000000001</v>
      </c>
      <c r="C20" s="78">
        <v>44975</v>
      </c>
      <c r="D20" s="77"/>
      <c r="E20" s="77"/>
    </row>
    <row r="21" spans="1:5">
      <c r="A21" s="13" t="s">
        <v>230</v>
      </c>
      <c r="B21" s="79">
        <f>SUM(B22:B29)</f>
        <v>54040.109781619998</v>
      </c>
      <c r="C21" s="76"/>
      <c r="D21" s="77"/>
      <c r="E21" s="77"/>
    </row>
    <row r="22" spans="1:5">
      <c r="A22" t="s">
        <v>1048</v>
      </c>
      <c r="B22" s="75">
        <v>2998.894112</v>
      </c>
      <c r="C22" s="78">
        <v>44044</v>
      </c>
      <c r="D22" s="77"/>
      <c r="E22" s="77"/>
    </row>
    <row r="23" spans="1:5">
      <c r="A23" s="13" t="s">
        <v>1049</v>
      </c>
      <c r="B23" s="75">
        <v>1959.0178599999995</v>
      </c>
      <c r="C23" s="78">
        <v>45236</v>
      </c>
      <c r="D23" s="77"/>
      <c r="E23" s="77"/>
    </row>
    <row r="24" spans="1:5">
      <c r="A24" s="13" t="s">
        <v>1050</v>
      </c>
      <c r="B24" s="75">
        <v>14662.219800000001</v>
      </c>
      <c r="C24" s="78">
        <v>44926</v>
      </c>
      <c r="D24" s="77"/>
      <c r="E24" s="77"/>
    </row>
    <row r="25" spans="1:5">
      <c r="A25" s="13" t="s">
        <v>1051</v>
      </c>
      <c r="B25" s="75">
        <v>5937.3966399999999</v>
      </c>
      <c r="C25" s="78">
        <v>44926</v>
      </c>
      <c r="D25" s="77"/>
      <c r="E25" s="77"/>
    </row>
    <row r="26" spans="1:5">
      <c r="A26" s="13" t="s">
        <v>1052</v>
      </c>
      <c r="B26" s="75">
        <v>5509.8308800000004</v>
      </c>
      <c r="C26" s="78">
        <v>44926</v>
      </c>
      <c r="D26" s="77"/>
      <c r="E26" s="77"/>
    </row>
    <row r="27" spans="1:5">
      <c r="A27" s="13" t="s">
        <v>1053</v>
      </c>
      <c r="B27" s="75">
        <v>7154.4297874800004</v>
      </c>
      <c r="C27" s="78">
        <v>44977</v>
      </c>
      <c r="D27" s="77"/>
      <c r="E27" s="77"/>
    </row>
    <row r="28" spans="1:5">
      <c r="A28" s="13" t="s">
        <v>1054</v>
      </c>
      <c r="B28" s="75">
        <v>9130.0055266599993</v>
      </c>
      <c r="C28" s="78">
        <v>45859</v>
      </c>
      <c r="D28" s="77"/>
      <c r="E28" s="77"/>
    </row>
    <row r="29" spans="1:5">
      <c r="A29" s="13" t="s">
        <v>1055</v>
      </c>
      <c r="B29" s="75">
        <v>6688.315175480001</v>
      </c>
      <c r="C29" s="78">
        <v>45658</v>
      </c>
      <c r="D29" s="77"/>
      <c r="E29" s="77"/>
    </row>
    <row r="30" spans="1:5" hidden="1">
      <c r="B30" s="76"/>
      <c r="C30" s="76"/>
      <c r="D30" s="77"/>
      <c r="E30" s="77"/>
    </row>
    <row r="31" spans="1:5" hidden="1">
      <c r="B31" s="76"/>
      <c r="C31" s="76"/>
      <c r="D31" s="77"/>
      <c r="E31" s="77"/>
    </row>
    <row r="32" spans="1:5" hidden="1">
      <c r="B32" s="76"/>
      <c r="C32" s="76"/>
      <c r="D32" s="77"/>
      <c r="E32" s="77"/>
    </row>
    <row r="33" spans="2:5" hidden="1">
      <c r="B33" s="76"/>
      <c r="C33" s="76"/>
      <c r="D33" s="77"/>
      <c r="E33" s="77"/>
    </row>
    <row r="34" spans="2: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6" t="s">
        <v>172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293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2" t="s">
        <v>232</v>
      </c>
      <c r="C25" s="14"/>
    </row>
    <row r="26" spans="1:15">
      <c r="A26" s="92" t="s">
        <v>289</v>
      </c>
      <c r="C26" s="14"/>
    </row>
    <row r="27" spans="1:15">
      <c r="A27" s="92" t="s">
        <v>291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6" t="s">
        <v>176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825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826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2" t="s">
        <v>232</v>
      </c>
      <c r="C25" s="14"/>
    </row>
    <row r="26" spans="1:15">
      <c r="A26" s="92" t="s">
        <v>289</v>
      </c>
      <c r="C26" s="14"/>
    </row>
    <row r="27" spans="1:15">
      <c r="A27" s="92" t="s">
        <v>291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  <c r="B2" t="s">
        <v>193</v>
      </c>
    </row>
    <row r="3" spans="1:22">
      <c r="A3" s="2" t="s">
        <v>2</v>
      </c>
      <c r="B3" t="s">
        <v>194</v>
      </c>
    </row>
    <row r="4" spans="1:22">
      <c r="A4" s="2" t="s">
        <v>3</v>
      </c>
      <c r="B4" t="s">
        <v>195</v>
      </c>
    </row>
    <row r="5" spans="1:22">
      <c r="A5" s="63" t="s">
        <v>196</v>
      </c>
      <c r="B5" t="s">
        <v>197</v>
      </c>
    </row>
    <row r="6" spans="1:22" ht="26.25" customHeight="1">
      <c r="A6" s="106" t="s">
        <v>178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825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225</v>
      </c>
      <c r="B13" t="s">
        <v>225</v>
      </c>
      <c r="C13" t="s">
        <v>225</v>
      </c>
      <c r="D13" t="s">
        <v>225</v>
      </c>
      <c r="E13" s="13"/>
      <c r="F13" s="13"/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826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225</v>
      </c>
      <c r="B15" t="s">
        <v>225</v>
      </c>
      <c r="C15" t="s">
        <v>225</v>
      </c>
      <c r="D15" t="s">
        <v>225</v>
      </c>
      <c r="E15" s="13"/>
      <c r="F15" s="13"/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294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225</v>
      </c>
      <c r="B17" t="s">
        <v>225</v>
      </c>
      <c r="C17" t="s">
        <v>225</v>
      </c>
      <c r="D17" t="s">
        <v>225</v>
      </c>
      <c r="E17" s="13"/>
      <c r="F17" s="13"/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473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225</v>
      </c>
      <c r="B19" t="s">
        <v>225</v>
      </c>
      <c r="C19" t="s">
        <v>225</v>
      </c>
      <c r="D19" t="s">
        <v>225</v>
      </c>
      <c r="E19" s="13"/>
      <c r="F19" s="13"/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2" t="s">
        <v>232</v>
      </c>
      <c r="C25" s="14"/>
    </row>
    <row r="26" spans="1:22">
      <c r="A26" s="92" t="s">
        <v>289</v>
      </c>
      <c r="C26" s="14"/>
    </row>
    <row r="27" spans="1:22">
      <c r="A27" s="92" t="s">
        <v>290</v>
      </c>
      <c r="C27" s="14"/>
    </row>
    <row r="28" spans="1:22">
      <c r="A28" s="92" t="s">
        <v>291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B31C0-B03A-4941-9A57-A722462D1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D54740-23B9-45AA-8338-243A246727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D365072E-9153-47CB-A2A8-D650E8188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520042177_b62_0220</dc:title>
  <dc:creator>Yuli</dc:creator>
  <cp:lastModifiedBy>User</cp:lastModifiedBy>
  <dcterms:created xsi:type="dcterms:W3CDTF">2015-11-10T09:34:27Z</dcterms:created>
  <dcterms:modified xsi:type="dcterms:W3CDTF">2022-02-13T11:30:45Z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