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6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  <externalReference r:id="rId35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הלוואות!$A$6:$N$10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2">'תעודות התחייבות ממשלתיות'!$A$6:$Q$11</definedName>
    <definedName name="_xlnm.Print_Area" localSheetId="3">'תעודות חוב מסחריות '!$A$6:$T$11</definedName>
    <definedName name="_xlnm.Print_Area" localSheetId="6">'תעודות סל'!$A$6:$M$11</definedName>
  </definedNames>
  <calcPr calcId="162913"/>
</workbook>
</file>

<file path=xl/calcChain.xml><?xml version="1.0" encoding="utf-8"?>
<calcChain xmlns="http://schemas.openxmlformats.org/spreadsheetml/2006/main">
  <c r="B25" i="27" l="1"/>
  <c r="B24" i="27"/>
  <c r="B23" i="27"/>
  <c r="B21" i="27"/>
  <c r="B20" i="27"/>
  <c r="B19" i="27"/>
  <c r="B18" i="27"/>
  <c r="B17" i="27"/>
  <c r="B16" i="27"/>
  <c r="B15" i="27"/>
  <c r="B14" i="27"/>
  <c r="B13" i="27"/>
  <c r="B12" i="27"/>
  <c r="B11" i="27" l="1"/>
  <c r="B22" i="27"/>
  <c r="B10" i="27" l="1"/>
</calcChain>
</file>

<file path=xl/sharedStrings.xml><?xml version="1.0" encoding="utf-8"?>
<sst xmlns="http://schemas.openxmlformats.org/spreadsheetml/2006/main" count="4484" uniqueCount="1178">
  <si>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</si>
  <si>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</si>
  <si>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</si>
  <si>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</si>
  <si>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</si>
  <si>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</si>
  <si>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</si>
  <si>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</si>
  <si>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</si>
  <si>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</si>
  <si>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</si>
  <si>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</si>
  <si>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</si>
  <si>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</si>
  <si>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</si>
  <si>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</si>
  <si>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</si>
  <si>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</si>
  <si>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</si>
  <si>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</si>
  <si>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</si>
  <si>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</si>
  <si>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</si>
  <si>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</si>
  <si>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</si>
  <si>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</si>
  <si>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</si>
  <si>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</si>
  <si>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</si>
  <si>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</si>
  <si>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</si>
  <si>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</si>
  <si>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</si>
  <si>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</si>
  <si>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</si>
  <si>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</si>
  <si>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</si>
  <si>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</si>
  <si>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</si>
  <si>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</si>
  <si>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</si>
  <si>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</si>
  <si>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</si>
  <si>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</si>
  <si>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</si>
  <si>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</si>
  <si>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</si>
  <si>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</si>
  <si>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</si>
  <si>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</si>
  <si>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</si>
  <si>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</si>
  <si>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</si>
  <si>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</si>
  <si>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</si>
  <si>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</si>
  <si>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</si>
  <si>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</si>
  <si>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</si>
  <si>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</si>
  <si>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</si>
  <si>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</si>
  <si>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</si>
  <si>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</si>
  <si>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</si>
  <si>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</si>
  <si>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</si>
  <si>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</si>
  <si>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</si>
  <si>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</si>
  <si>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</si>
  <si>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</si>
  <si>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</si>
  <si>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</si>
  <si>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</si>
  <si>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</si>
  <si>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</si>
  <si>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</si>
  <si>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</si>
  <si>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</si>
  <si>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</si>
  <si>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</si>
  <si>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</si>
  <si>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</si>
  <si>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</si>
  <si>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</si>
  <si>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</si>
  <si>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</si>
  <si>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</si>
  <si>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</si>
  <si>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</si>
  <si>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</si>
  <si>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</si>
  <si>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</si>
  <si>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</si>
  <si>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</si>
  <si>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</si>
  <si>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</si>
  <si>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</si>
  <si>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</si>
  <si>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</si>
  <si>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</si>
  <si>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</si>
  <si>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</si>
  <si>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</si>
  <si>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</si>
  <si>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</si>
  <si>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</si>
  <si>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</si>
  <si>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</si>
  <si>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</si>
  <si>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</si>
  <si>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</si>
  <si>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</si>
  <si>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</si>
  <si>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</si>
  <si>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</si>
  <si>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</si>
  <si>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</si>
  <si>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</si>
  <si>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</si>
  <si>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</si>
  <si>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</si>
  <si>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</si>
  <si>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</si>
  <si>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</si>
  <si>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</si>
  <si>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</si>
  <si>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</si>
  <si>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</si>
  <si>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</si>
  <si>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</si>
  <si>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</si>
  <si>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</si>
  <si>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</si>
  <si>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</si>
  <si>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</si>
  <si>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</si>
  <si>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</si>
  <si>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</si>
  <si>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</si>
  <si>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</si>
  <si>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</si>
  <si>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</si>
  <si>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</si>
  <si>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</si>
  <si>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</si>
  <si>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</si>
  <si>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</si>
  <si>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</si>
  <si>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</si>
  <si>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</si>
  <si>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</si>
  <si>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</si>
  <si>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</si>
  <si>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</si>
  <si>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</si>
  <si>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</si>
  <si>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</si>
  <si>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</si>
  <si>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</si>
  <si>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</si>
  <si>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</si>
  <si>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</si>
  <si>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</si>
  <si>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</si>
  <si>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</si>
  <si>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</si>
  <si>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</si>
  <si>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</si>
  <si>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</si>
  <si>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</si>
  <si>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</si>
  <si>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</si>
  <si>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</si>
  <si>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</si>
  <si>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</si>
  <si>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</si>
  <si>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</si>
  <si>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</si>
  <si>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</si>
  <si>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</si>
  <si>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</si>
  <si>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</si>
  <si>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</si>
  <si>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</si>
  <si>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</si>
  <si>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</si>
  <si>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</si>
  <si>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</si>
  <si>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</si>
  <si>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</si>
  <si>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</si>
  <si>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</si>
  <si>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</si>
  <si>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31/03/2019</t>
  </si>
  <si>
    <t>הכשרה כללי</t>
  </si>
  <si>
    <t>הכשרה כללי (חדש</t>
  </si>
  <si>
    <t>62</t>
  </si>
  <si>
    <t>קוד קופת הגמל</t>
  </si>
  <si>
    <t/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</si>
  <si>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</si>
  <si>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</si>
  <si>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</si>
  <si>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</si>
  <si>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</si>
  <si>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</si>
  <si>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</si>
  <si>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AAA.IL</t>
  </si>
  <si>
    <t>S&amp;P מעלות</t>
  </si>
  <si>
    <t>עו'ש- בנק מזרחי</t>
  </si>
  <si>
    <t>1111111111- 20- בנק מזרחי</t>
  </si>
  <si>
    <t>20</t>
  </si>
  <si>
    <t>עו'ש- הנהח"ש</t>
  </si>
  <si>
    <t>1111111111- 200- הנהח"ש</t>
  </si>
  <si>
    <t>200</t>
  </si>
  <si>
    <t>0</t>
  </si>
  <si>
    <t>לא מדורג</t>
  </si>
  <si>
    <t>עו'ש(לשלם)- בנק מזרחי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</si>
  <si>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</si>
  <si>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</si>
  <si>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</si>
  <si>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</si>
  <si>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</si>
  <si>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</si>
  <si>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</si>
  <si>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דולר -20001(לשלם)- בנק מזרחי</t>
  </si>
  <si>
    <t>פרנק שוויצרי-35- בנק מזרחי</t>
  </si>
  <si>
    <t>35- 20- בנק מזרחי</t>
  </si>
  <si>
    <t>לי"ש - 70002- בנק מזרחי</t>
  </si>
  <si>
    <t>70002- 20- בנק מזרחי</t>
  </si>
  <si>
    <t>סה"כ פח"ק/פר"י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</si>
  <si>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</si>
  <si>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</si>
  <si>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</si>
  <si>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</si>
  <si>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</si>
  <si>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</si>
  <si>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</si>
  <si>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</si>
  <si>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</si>
  <si>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</si>
  <si>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</si>
  <si>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RF.IL</t>
  </si>
  <si>
    <t>31/03/19</t>
  </si>
  <si>
    <t>5904 גליל- האוצר - ממשלתית צמודה</t>
  </si>
  <si>
    <t>9590431</t>
  </si>
  <si>
    <t>14/01/19</t>
  </si>
  <si>
    <t>ממצמ0922- האוצר - ממשלתית צמודה</t>
  </si>
  <si>
    <t>1124056</t>
  </si>
  <si>
    <t>ממצמ0923</t>
  </si>
  <si>
    <t>1128081</t>
  </si>
  <si>
    <t>11/03/19</t>
  </si>
  <si>
    <t>צמוד 1019- האוצר - ממשלתית צמודה</t>
  </si>
  <si>
    <t>1114750</t>
  </si>
  <si>
    <t>19/02/19</t>
  </si>
  <si>
    <t>צמוד 1020</t>
  </si>
  <si>
    <t>1137181</t>
  </si>
  <si>
    <t>24/03/19</t>
  </si>
  <si>
    <t>סה"כ לא צמודות</t>
  </si>
  <si>
    <t>סה"כ מלווה קצר מועד</t>
  </si>
  <si>
    <t>סה"כ שחר</t>
  </si>
  <si>
    <t>ממשל שקלית 0327</t>
  </si>
  <si>
    <t>1139344</t>
  </si>
  <si>
    <t>12/12/18</t>
  </si>
  <si>
    <t>ממשל שקלית 0928</t>
  </si>
  <si>
    <t>1150879</t>
  </si>
  <si>
    <t>29/11/18</t>
  </si>
  <si>
    <t>ממשלתי 0120</t>
  </si>
  <si>
    <t>1115773</t>
  </si>
  <si>
    <t>08/05/18</t>
  </si>
  <si>
    <t>ממשלתי 0122- האוצר - ממשלתית שקלית</t>
  </si>
  <si>
    <t>1123272</t>
  </si>
  <si>
    <t>09/10/16</t>
  </si>
  <si>
    <t>ממשלתי 0519- האוצר - ממשלתית שקלית</t>
  </si>
  <si>
    <t>1131770</t>
  </si>
  <si>
    <t>01/03/17</t>
  </si>
  <si>
    <t>ממשלתי 0825- האוצר - ממשלתית שקלית</t>
  </si>
  <si>
    <t>1135557</t>
  </si>
  <si>
    <t>18/07/17</t>
  </si>
  <si>
    <t>ממשק 1026- האוצר - ממשלתית שקלית</t>
  </si>
  <si>
    <t>1099456</t>
  </si>
  <si>
    <t>03/01/19</t>
  </si>
  <si>
    <t>ממשק0142- האוצר - ממשלתית שקלית</t>
  </si>
  <si>
    <t>1125400</t>
  </si>
  <si>
    <t>06/11/18</t>
  </si>
  <si>
    <t>סה"כ גילון</t>
  </si>
  <si>
    <t>ממשל משתנה 0526- האוצר - ממשלתית משתנה</t>
  </si>
  <si>
    <t>1141795</t>
  </si>
  <si>
    <t>28/03/19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</si>
  <si>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</si>
  <si>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</si>
  <si>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</si>
  <si>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</si>
  <si>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</si>
  <si>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</si>
  <si>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</si>
  <si>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</si>
  <si>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</si>
  <si>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</si>
  <si>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</si>
  <si>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פועלים הנפ אג32- פועלים הנפקות</t>
  </si>
  <si>
    <t>1940535</t>
  </si>
  <si>
    <t>520032640</t>
  </si>
  <si>
    <t>בנקים</t>
  </si>
  <si>
    <t>20/03/17</t>
  </si>
  <si>
    <t>בינלאומי הנפק אגח ט</t>
  </si>
  <si>
    <t>1135177</t>
  </si>
  <si>
    <t>513141879</t>
  </si>
  <si>
    <t>AA+.IL</t>
  </si>
  <si>
    <t>31/08/16</t>
  </si>
  <si>
    <t>נמלי ישראל אג "ח א- נמלי ישראל</t>
  </si>
  <si>
    <t>1145564</t>
  </si>
  <si>
    <t>513569780</t>
  </si>
  <si>
    <t>Aa1.IL</t>
  </si>
  <si>
    <t>09/05/18</t>
  </si>
  <si>
    <t>עזריאלי אג"ח ה- קבוצת עזריאלי</t>
  </si>
  <si>
    <t>1156603</t>
  </si>
  <si>
    <t>510960719</t>
  </si>
  <si>
    <t>נדל"ן ובינוי</t>
  </si>
  <si>
    <t>22/01/19</t>
  </si>
  <si>
    <t>פועלים הנפקות אג"ח 10</t>
  </si>
  <si>
    <t>1940402</t>
  </si>
  <si>
    <t>16/08/16</t>
  </si>
  <si>
    <t>אמות אג3- אמות</t>
  </si>
  <si>
    <t>1117357</t>
  </si>
  <si>
    <t>520026683</t>
  </si>
  <si>
    <t>AA.IL</t>
  </si>
  <si>
    <t>01/03/16</t>
  </si>
  <si>
    <t>אמות אגח 1- אמות</t>
  </si>
  <si>
    <t>1097385</t>
  </si>
  <si>
    <t>לאומי שה נד 300- לאומי</t>
  </si>
  <si>
    <t>6040257</t>
  </si>
  <si>
    <t>520018078</t>
  </si>
  <si>
    <t>פועלים הנ שה נד 1- פועלים הנפקות</t>
  </si>
  <si>
    <t>1940444</t>
  </si>
  <si>
    <t>19/10/15</t>
  </si>
  <si>
    <t>אדמה אגח  2</t>
  </si>
  <si>
    <t>1110915</t>
  </si>
  <si>
    <t>520043605</t>
  </si>
  <si>
    <t>כימיה, גומי ופלסטיק</t>
  </si>
  <si>
    <t>AA-.IL</t>
  </si>
  <si>
    <t>אלוני חץ אגח 6- אלוני חץ</t>
  </si>
  <si>
    <t>3900206</t>
  </si>
  <si>
    <t>520038506</t>
  </si>
  <si>
    <t>בראק אן וי אגח 1- בראק אן וי</t>
  </si>
  <si>
    <t>1122860</t>
  </si>
  <si>
    <t>34250659</t>
  </si>
  <si>
    <t>18/05/17</t>
  </si>
  <si>
    <t>גזית גלוב אגח יג- גזית גלוב</t>
  </si>
  <si>
    <t>1260652</t>
  </si>
  <si>
    <t>520033234</t>
  </si>
  <si>
    <t>18/12/18</t>
  </si>
  <si>
    <t>דיסקונט מנ שה 1- דיסקונט מנפיקים</t>
  </si>
  <si>
    <t>7480098</t>
  </si>
  <si>
    <t>520029935</t>
  </si>
  <si>
    <t>הפניקס הון ק2- הפניקס גיוסי הון</t>
  </si>
  <si>
    <t>1120799</t>
  </si>
  <si>
    <t>514290345</t>
  </si>
  <si>
    <t>ביטוח</t>
  </si>
  <si>
    <t>פועלים הנפקות אג"ח 18- פועלים הנפקות</t>
  </si>
  <si>
    <t>1940600</t>
  </si>
  <si>
    <t>Aa3.IL</t>
  </si>
  <si>
    <t>20/06/18</t>
  </si>
  <si>
    <t>פז נפט    אגח ז- פז נפט</t>
  </si>
  <si>
    <t>1142595</t>
  </si>
  <si>
    <t>557100641</t>
  </si>
  <si>
    <t>חיפושי נפט וגז</t>
  </si>
  <si>
    <t>25/12/18</t>
  </si>
  <si>
    <t>מזרחי טפחות שה 1</t>
  </si>
  <si>
    <t>6950083</t>
  </si>
  <si>
    <t>520000522</t>
  </si>
  <si>
    <t>A+.IL</t>
  </si>
  <si>
    <t>03/04/17</t>
  </si>
  <si>
    <t>רבוע נדלן אגח ו- רבוע נדלן</t>
  </si>
  <si>
    <t>1140607</t>
  </si>
  <si>
    <t>513765859</t>
  </si>
  <si>
    <t>31/07/18</t>
  </si>
  <si>
    <t>אלרוב נדל"ן אגח 2- אלרוב נדל"ן</t>
  </si>
  <si>
    <t>3870094</t>
  </si>
  <si>
    <t>520038894</t>
  </si>
  <si>
    <t>A2.IL</t>
  </si>
  <si>
    <t>אשטרום נכ אגח10</t>
  </si>
  <si>
    <t>2510204</t>
  </si>
  <si>
    <t>510381601</t>
  </si>
  <si>
    <t>A.IL</t>
  </si>
  <si>
    <t>חברה לישראל אג"ח 7- חברה לישראל</t>
  </si>
  <si>
    <t>5760160</t>
  </si>
  <si>
    <t>520028010</t>
  </si>
  <si>
    <t>השקעה ואחזקות</t>
  </si>
  <si>
    <t>מבני תעש  אגח כ- מבני תעשיה</t>
  </si>
  <si>
    <t>2260495</t>
  </si>
  <si>
    <t>520024126</t>
  </si>
  <si>
    <t>A</t>
  </si>
  <si>
    <t>S&amp;P</t>
  </si>
  <si>
    <t>26/12/18</t>
  </si>
  <si>
    <t>שיכון ובינוי אג6- שיכון ובינוי</t>
  </si>
  <si>
    <t>1129733</t>
  </si>
  <si>
    <t>520036104</t>
  </si>
  <si>
    <t>12/03/18</t>
  </si>
  <si>
    <t>אפריקה נכס אגחח- אפריקה נכסים</t>
  </si>
  <si>
    <t>1142231</t>
  </si>
  <si>
    <t>510560188</t>
  </si>
  <si>
    <t>A3.IL</t>
  </si>
  <si>
    <t>25/09/18</t>
  </si>
  <si>
    <t>בזן       אגח ז- בתי זיקוק</t>
  </si>
  <si>
    <t>2590438</t>
  </si>
  <si>
    <t>520036658</t>
  </si>
  <si>
    <t>A-.IL</t>
  </si>
  <si>
    <t>בזן אגח 1- בתי זיקוק</t>
  </si>
  <si>
    <t>2590255</t>
  </si>
  <si>
    <t>דה לסר אג4- דה לסר</t>
  </si>
  <si>
    <t>1132059</t>
  </si>
  <si>
    <t>1513</t>
  </si>
  <si>
    <t>דיסקונט הש אג6- דיסקונט השקעות</t>
  </si>
  <si>
    <t>6390207</t>
  </si>
  <si>
    <t>520023896</t>
  </si>
  <si>
    <t>BBB+.IL</t>
  </si>
  <si>
    <t>05/02/18</t>
  </si>
  <si>
    <t>פועלים הנ אג29</t>
  </si>
  <si>
    <t>1940485</t>
  </si>
  <si>
    <t>כיל       אגח ה</t>
  </si>
  <si>
    <t>2810299</t>
  </si>
  <si>
    <t>520027830</t>
  </si>
  <si>
    <t>10/04/16</t>
  </si>
  <si>
    <t>מגדל הון  אגח ד- מגדל ביטוח הון</t>
  </si>
  <si>
    <t>1137033</t>
  </si>
  <si>
    <t>520004896</t>
  </si>
  <si>
    <t>Aa2.IL</t>
  </si>
  <si>
    <t>תעשיה אוירית אג"ח 4</t>
  </si>
  <si>
    <t>1133131</t>
  </si>
  <si>
    <t>520027194</t>
  </si>
  <si>
    <t>ביטחוניות</t>
  </si>
  <si>
    <t>אגוד הנפ  אגח ח</t>
  </si>
  <si>
    <t>1133503</t>
  </si>
  <si>
    <t>513668277</t>
  </si>
  <si>
    <t>דה זראסאי אגח ג- דה זראסאי גרופ</t>
  </si>
  <si>
    <t>1137975</t>
  </si>
  <si>
    <t>1744984</t>
  </si>
  <si>
    <t>17/07/18</t>
  </si>
  <si>
    <t>מגדל הון  אגח ו- מגדל ביטוח הון</t>
  </si>
  <si>
    <t>1142785</t>
  </si>
  <si>
    <t>24/12/18</t>
  </si>
  <si>
    <t>סאמיט     אגח י- סאמיט</t>
  </si>
  <si>
    <t>1143395</t>
  </si>
  <si>
    <t>520043720</t>
  </si>
  <si>
    <t>פניקס הון אגח ו- הפניקס גיוסי הון</t>
  </si>
  <si>
    <t>1136696</t>
  </si>
  <si>
    <t>קרסו אגח א- קרסו מוטורס</t>
  </si>
  <si>
    <t>1136464</t>
  </si>
  <si>
    <t>514065283</t>
  </si>
  <si>
    <t>מסחר</t>
  </si>
  <si>
    <t>03/11/16</t>
  </si>
  <si>
    <t>לייטסטון אג1- לייטסטון</t>
  </si>
  <si>
    <t>1133891</t>
  </si>
  <si>
    <t>1838682</t>
  </si>
  <si>
    <t>27/12/18</t>
  </si>
  <si>
    <t>מויניאן אג"ח א'- מויניאן לימיטד</t>
  </si>
  <si>
    <t>1135656</t>
  </si>
  <si>
    <t>1643</t>
  </si>
  <si>
    <t>A1.IL</t>
  </si>
  <si>
    <t>נכסים ובנין אגח ט- נכסים ובנין</t>
  </si>
  <si>
    <t>6990212</t>
  </si>
  <si>
    <t>520025438</t>
  </si>
  <si>
    <t>23/11/16</t>
  </si>
  <si>
    <t>סלקום    אגח יב- סלקום</t>
  </si>
  <si>
    <t>1143080</t>
  </si>
  <si>
    <t>511930125</t>
  </si>
  <si>
    <t>פרטנר     אגח ו- פרטנר</t>
  </si>
  <si>
    <t>1141415</t>
  </si>
  <si>
    <t>520044314</t>
  </si>
  <si>
    <t>פרטנר  אגח ז- פרטנר</t>
  </si>
  <si>
    <t>1156397</t>
  </si>
  <si>
    <t>23/01/19</t>
  </si>
  <si>
    <t>פתאל החזקות אג2- פתאל החזקות</t>
  </si>
  <si>
    <t>1150812</t>
  </si>
  <si>
    <t>510678819</t>
  </si>
  <si>
    <t>מלונאות ותיירות</t>
  </si>
  <si>
    <t>23/10/18</t>
  </si>
  <si>
    <t>אזורים   אגח 12</t>
  </si>
  <si>
    <t>7150360</t>
  </si>
  <si>
    <t>520025990</t>
  </si>
  <si>
    <t>04/08/16</t>
  </si>
  <si>
    <t>אשטרום קב אגח ג- אשטרום קבוצה</t>
  </si>
  <si>
    <t>1140102</t>
  </si>
  <si>
    <t>דלק קב   אגח לד- דלק קבוצה</t>
  </si>
  <si>
    <t>1143361</t>
  </si>
  <si>
    <t>520044322</t>
  </si>
  <si>
    <t>21/08/18</t>
  </si>
  <si>
    <t>דלק קבוצה אג31- דלק קבוצה</t>
  </si>
  <si>
    <t>1134790</t>
  </si>
  <si>
    <t>חברה לישראל אגח 10</t>
  </si>
  <si>
    <t>5760236</t>
  </si>
  <si>
    <t>31/05/16</t>
  </si>
  <si>
    <t>אשדר      אגח ד- אשדר</t>
  </si>
  <si>
    <t>1135607</t>
  </si>
  <si>
    <t>510609761</t>
  </si>
  <si>
    <t>דור אלון  אגח ה- דור אלון</t>
  </si>
  <si>
    <t>1136761</t>
  </si>
  <si>
    <t>520043878</t>
  </si>
  <si>
    <t>אלדן תחבורה אגח א'- אלדן תחבורה</t>
  </si>
  <si>
    <t>1134840</t>
  </si>
  <si>
    <t>510454333</t>
  </si>
  <si>
    <t>Baa1.IL</t>
  </si>
  <si>
    <t>סאות'רן   אגח א- סאותרן פרופרטיס</t>
  </si>
  <si>
    <t>1140094</t>
  </si>
  <si>
    <t>1921080</t>
  </si>
  <si>
    <t>אלה פקדון אג1- אלה פקדונות</t>
  </si>
  <si>
    <t>1141662</t>
  </si>
  <si>
    <t>515666881</t>
  </si>
  <si>
    <t>אג"ח מובנות</t>
  </si>
  <si>
    <t>28/10/18</t>
  </si>
  <si>
    <t>תמר פטרו  אגח ב- תמר פטרוליום</t>
  </si>
  <si>
    <t>1143593</t>
  </si>
  <si>
    <t>515334662</t>
  </si>
  <si>
    <t>07/08/18</t>
  </si>
  <si>
    <t>חברה לישראל אג"ח 11</t>
  </si>
  <si>
    <t>5760244</t>
  </si>
  <si>
    <t>בזן       אגח ט- בתי זיקוק</t>
  </si>
  <si>
    <t>2590461</t>
  </si>
  <si>
    <t>27/04/17</t>
  </si>
  <si>
    <t>סה"כ אחר</t>
  </si>
  <si>
    <t>TEVA 6.75 1/03/28</t>
  </si>
  <si>
    <t>US88167AAK79</t>
  </si>
  <si>
    <t>NYSE</t>
  </si>
  <si>
    <t>בלומברג</t>
  </si>
  <si>
    <t>5118</t>
  </si>
  <si>
    <t>BB</t>
  </si>
  <si>
    <t>05/03/19</t>
  </si>
  <si>
    <t>BHP Billiton 6.75 19/10/25</t>
  </si>
  <si>
    <t>USQ12441AB91</t>
  </si>
  <si>
    <t>5082</t>
  </si>
  <si>
    <t>Capital Goods</t>
  </si>
  <si>
    <t>BBB+</t>
  </si>
  <si>
    <t>ENELIM 4.625 14/09/25</t>
  </si>
  <si>
    <t>US29278GAJ76</t>
  </si>
  <si>
    <t>5039</t>
  </si>
  <si>
    <t>Utilities</t>
  </si>
  <si>
    <t>04/10/18</t>
  </si>
  <si>
    <t>ACIAIR 6.875 29-11-2032</t>
  </si>
  <si>
    <t>USE0351QAA07</t>
  </si>
  <si>
    <t>4960</t>
  </si>
  <si>
    <t>Transportation</t>
  </si>
  <si>
    <t>BBB.IL</t>
  </si>
  <si>
    <t>23/04/18</t>
  </si>
  <si>
    <t>ATHLN 5.625 1/10/204</t>
  </si>
  <si>
    <t>US045054AC71</t>
  </si>
  <si>
    <t>5107</t>
  </si>
  <si>
    <t>BBB-</t>
  </si>
  <si>
    <t>FIDEICOMISO 8.25% 15-01-35</t>
  </si>
  <si>
    <t>USP40689AA21</t>
  </si>
  <si>
    <t>4940</t>
  </si>
  <si>
    <t>26/02/18</t>
  </si>
  <si>
    <t>LEA  5.25 15/01/2025</t>
  </si>
  <si>
    <t>US521865AX34</t>
  </si>
  <si>
    <t>5106</t>
  </si>
  <si>
    <t>AA.ALCOA INC 5.4 04/21</t>
  </si>
  <si>
    <t>US013817AV33</t>
  </si>
  <si>
    <t>3200</t>
  </si>
  <si>
    <t>Materials</t>
  </si>
  <si>
    <t>Ba1</t>
  </si>
  <si>
    <t>Moodys</t>
  </si>
  <si>
    <t>CNC INDUSTRIES 5.375 6/26</t>
  </si>
  <si>
    <t>US15137TAA88</t>
  </si>
  <si>
    <t>4885</t>
  </si>
  <si>
    <t>Health Care Equipment &amp; Services</t>
  </si>
  <si>
    <t>BB+</t>
  </si>
  <si>
    <t>CONSTELLATION BR STZ 3.7</t>
  </si>
  <si>
    <t>US21036PAM05</t>
  </si>
  <si>
    <t>4670</t>
  </si>
  <si>
    <t>Commercial &amp; Professional Services</t>
  </si>
  <si>
    <t>ENBRIGE 5.5% 15-07-27</t>
  </si>
  <si>
    <t>US29250NAS45</t>
  </si>
  <si>
    <t>4859</t>
  </si>
  <si>
    <t>Energy</t>
  </si>
  <si>
    <t>26/07/17</t>
  </si>
  <si>
    <t>STEEL DYNAMICS</t>
  </si>
  <si>
    <t>US858119BD11</t>
  </si>
  <si>
    <t>5008</t>
  </si>
  <si>
    <t>15/08/18</t>
  </si>
  <si>
    <t>ELECTIRICIT5.2 01/49 PERP</t>
  </si>
  <si>
    <t>USF2893TAF33</t>
  </si>
  <si>
    <t>4997</t>
  </si>
  <si>
    <t>19/07/18</t>
  </si>
  <si>
    <t>NATIONAL 6.375 15/12/2023</t>
  </si>
  <si>
    <t>US62886EAS72</t>
  </si>
  <si>
    <t>5046</t>
  </si>
  <si>
    <t>Technology Hardware &amp; Equipment</t>
  </si>
  <si>
    <t>B1</t>
  </si>
  <si>
    <t>סה"כ תל אביב 35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</si>
  <si>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</si>
  <si>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</si>
  <si>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</si>
  <si>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</si>
  <si>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</si>
  <si>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</si>
  <si>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דיסקונט- דיסקונט</t>
  </si>
  <si>
    <t>691212</t>
  </si>
  <si>
    <t>570007030</t>
  </si>
  <si>
    <t>לאומי- לאומי</t>
  </si>
  <si>
    <t>604611</t>
  </si>
  <si>
    <t>מזרחי- מזרחי טפחות</t>
  </si>
  <si>
    <t>695437</t>
  </si>
  <si>
    <t>פועלים</t>
  </si>
  <si>
    <t>662577</t>
  </si>
  <si>
    <t>520000118</t>
  </si>
  <si>
    <t>חברה לישראל- חברה לישראל</t>
  </si>
  <si>
    <t>576017</t>
  </si>
  <si>
    <t>בזן- בתי זיקוק</t>
  </si>
  <si>
    <t>2590248</t>
  </si>
  <si>
    <t>ישראמקו יהש- ישראמקו יהש</t>
  </si>
  <si>
    <t>232017</t>
  </si>
  <si>
    <t>550010003</t>
  </si>
  <si>
    <t>פז נפט- פז נפט</t>
  </si>
  <si>
    <t>1100007</t>
  </si>
  <si>
    <t>טבע- טבע</t>
  </si>
  <si>
    <t>629014</t>
  </si>
  <si>
    <t>520013954</t>
  </si>
  <si>
    <t>פריגו (חדש)- פריגו</t>
  </si>
  <si>
    <t>1130699</t>
  </si>
  <si>
    <t>529592</t>
  </si>
  <si>
    <t>איי.אפ.אפ- איי.אפ.אפ</t>
  </si>
  <si>
    <t>1155019</t>
  </si>
  <si>
    <t>29389</t>
  </si>
  <si>
    <t>מזון</t>
  </si>
  <si>
    <t>פתאל החזקות- פתאל החזקות</t>
  </si>
  <si>
    <t>1143429</t>
  </si>
  <si>
    <t>כיל- כיל</t>
  </si>
  <si>
    <t>281014</t>
  </si>
  <si>
    <t>שופרסל- שופרסל</t>
  </si>
  <si>
    <t>777037</t>
  </si>
  <si>
    <t>520022732</t>
  </si>
  <si>
    <t>אירפורט סיטי- איירפורט סיטי</t>
  </si>
  <si>
    <t>1095835</t>
  </si>
  <si>
    <t>511659401</t>
  </si>
  <si>
    <t>אלוני חץ- אלוני חץ</t>
  </si>
  <si>
    <t>390013</t>
  </si>
  <si>
    <t>גזית גלוב- גזית גלוב</t>
  </si>
  <si>
    <t>126011</t>
  </si>
  <si>
    <t>עזריאלי קבוצה</t>
  </si>
  <si>
    <t>1119478</t>
  </si>
  <si>
    <t>נייס</t>
  </si>
  <si>
    <t>273011</t>
  </si>
  <si>
    <t>520036872</t>
  </si>
  <si>
    <t>סה"כ תל אביב 90</t>
  </si>
  <si>
    <t>איידיאיי ביטוח</t>
  </si>
  <si>
    <t>1129501</t>
  </si>
  <si>
    <t>513910703</t>
  </si>
  <si>
    <t>כלל ביטוח- כלל עסקי ביטוח</t>
  </si>
  <si>
    <t>224014</t>
  </si>
  <si>
    <t>520024647</t>
  </si>
  <si>
    <t>מגדל ביטוח- מגדל בטוח</t>
  </si>
  <si>
    <t>1081165</t>
  </si>
  <si>
    <t>אלקטרה- אלקטרה</t>
  </si>
  <si>
    <t>739037</t>
  </si>
  <si>
    <t>520025370</t>
  </si>
  <si>
    <t>קנון- קנון הולדינגס</t>
  </si>
  <si>
    <t>1134139</t>
  </si>
  <si>
    <t>1234</t>
  </si>
  <si>
    <t>ארקו אחזקות- ארקו החזקות</t>
  </si>
  <si>
    <t>310011</t>
  </si>
  <si>
    <t>520037367</t>
  </si>
  <si>
    <t>רציו   יהש- רציו יהש</t>
  </si>
  <si>
    <t>394015</t>
  </si>
  <si>
    <t>550012777</t>
  </si>
  <si>
    <t>אינרום</t>
  </si>
  <si>
    <t>1132356</t>
  </si>
  <si>
    <t>515001659</t>
  </si>
  <si>
    <t>מתכת ומוצרי בניה</t>
  </si>
  <si>
    <t>אפריקה נכסים- אפריקה נכסים</t>
  </si>
  <si>
    <t>1091354</t>
  </si>
  <si>
    <t>ביג</t>
  </si>
  <si>
    <t>1097260</t>
  </si>
  <si>
    <t>513623314</t>
  </si>
  <si>
    <t>בראק אן וי- בראק אן וי</t>
  </si>
  <si>
    <t>1121607</t>
  </si>
  <si>
    <t>דמרי- דמרי</t>
  </si>
  <si>
    <t>1090315</t>
  </si>
  <si>
    <t>511399388</t>
  </si>
  <si>
    <t>כלכלית  ים- כלכלית ים</t>
  </si>
  <si>
    <t>198010</t>
  </si>
  <si>
    <t>520017070</t>
  </si>
  <si>
    <t>סלע נדל"ן- סלע קפיטל נדל"ן</t>
  </si>
  <si>
    <t>1109644</t>
  </si>
  <si>
    <t>513992529</t>
  </si>
  <si>
    <t>רבוע נדלן- רבוע נדלן</t>
  </si>
  <si>
    <t>1098565</t>
  </si>
  <si>
    <t>ריט 1- ריט1</t>
  </si>
  <si>
    <t>1098920</t>
  </si>
  <si>
    <t>513821488</t>
  </si>
  <si>
    <t>אנרג'יקס- אנרג'יקס</t>
  </si>
  <si>
    <t>1123355</t>
  </si>
  <si>
    <t>513901371</t>
  </si>
  <si>
    <t>חילן- חילן</t>
  </si>
  <si>
    <t>1084698</t>
  </si>
  <si>
    <t>520039942</t>
  </si>
  <si>
    <t>שירותי מידע</t>
  </si>
  <si>
    <t>רומטק -מטריקס- מטריקס</t>
  </si>
  <si>
    <t>445015</t>
  </si>
  <si>
    <t>511204026</t>
  </si>
  <si>
    <t>נאוי- נאוי</t>
  </si>
  <si>
    <t>208017</t>
  </si>
  <si>
    <t>520036070</t>
  </si>
  <si>
    <t>בי קומיוניקיישנס- בי קומיוניקיישנס</t>
  </si>
  <si>
    <t>1107663</t>
  </si>
  <si>
    <t>512832442</t>
  </si>
  <si>
    <t>פרטנר- פרטנר</t>
  </si>
  <si>
    <t>1083484</t>
  </si>
  <si>
    <t>סה"כ מניות היתר</t>
  </si>
  <si>
    <t>ביטוח ישיר- ביטוח ישיר</t>
  </si>
  <si>
    <t>1083682</t>
  </si>
  <si>
    <t>520044439</t>
  </si>
  <si>
    <t>דסקונט השק- דיסקונט השקעות</t>
  </si>
  <si>
    <t>639013</t>
  </si>
  <si>
    <t>משביר לצרכן- 365 המשביר</t>
  </si>
  <si>
    <t>1104959</t>
  </si>
  <si>
    <t>514357458</t>
  </si>
  <si>
    <t>אלקטרה נדלן- אלקטרה נדל"ן</t>
  </si>
  <si>
    <t>1094044</t>
  </si>
  <si>
    <t>520039967</t>
  </si>
  <si>
    <t>אפריקה מגורים</t>
  </si>
  <si>
    <t>1097948</t>
  </si>
  <si>
    <t>520034760</t>
  </si>
  <si>
    <t>חג'ג' נדל"ן- חג'ג' נדלן</t>
  </si>
  <si>
    <t>823013</t>
  </si>
  <si>
    <t>520033309</t>
  </si>
  <si>
    <t>מהדרין- מהדרין</t>
  </si>
  <si>
    <t>686014</t>
  </si>
  <si>
    <t>513142430</t>
  </si>
  <si>
    <t>מנרב פרויקטים- מנרב פרויקטים</t>
  </si>
  <si>
    <t>1140243</t>
  </si>
  <si>
    <t>511301665</t>
  </si>
  <si>
    <t>סה"כ call 001 אופציות</t>
  </si>
  <si>
    <t>KORNIT DIGITAL-KRNT</t>
  </si>
  <si>
    <t>IL0011216723</t>
  </si>
  <si>
    <t>4734</t>
  </si>
  <si>
    <t>Other</t>
  </si>
  <si>
    <t>KELLOGG-K</t>
  </si>
  <si>
    <t>US4878361082</t>
  </si>
  <si>
    <t>5120</t>
  </si>
  <si>
    <t>Food &amp; Staples Retailing</t>
  </si>
  <si>
    <t>MOSAIC-MOS</t>
  </si>
  <si>
    <t>US61945C1036</t>
  </si>
  <si>
    <t>5095</t>
  </si>
  <si>
    <t>SMSN LI - SAMSUNG</t>
  </si>
  <si>
    <t>US7960508882</t>
  </si>
  <si>
    <t>5093</t>
  </si>
  <si>
    <t>Media</t>
  </si>
  <si>
    <t>CATERPILLAR</t>
  </si>
  <si>
    <t>US1491231015</t>
  </si>
  <si>
    <t>4923</t>
  </si>
  <si>
    <t>MYL-MYLAN LABORATOR- MYLAN</t>
  </si>
  <si>
    <t>NL0011031208</t>
  </si>
  <si>
    <t>NASDAQ</t>
  </si>
  <si>
    <t>4605</t>
  </si>
  <si>
    <t>Pharmaceuticals &amp; Biotechnology</t>
  </si>
  <si>
    <t>ROCHE HOLDING A-RDG</t>
  </si>
  <si>
    <t>CH0012032048</t>
  </si>
  <si>
    <t>SIX</t>
  </si>
  <si>
    <t>4901</t>
  </si>
  <si>
    <t>ROGEN PHARMAL - URGN</t>
  </si>
  <si>
    <t>IL0011407140</t>
  </si>
  <si>
    <t>4943</t>
  </si>
  <si>
    <t>GLOBAL WORTH REAL ESTATE</t>
  </si>
  <si>
    <t>GG00B979FD04</t>
  </si>
  <si>
    <t>4899</t>
  </si>
  <si>
    <t>Real Estate</t>
  </si>
  <si>
    <t>PARK PLAZA  HOTEL</t>
  </si>
  <si>
    <t>GG00B1Z5FH87</t>
  </si>
  <si>
    <t>LSE</t>
  </si>
  <si>
    <t>5123</t>
  </si>
  <si>
    <t>FTNT-FORTINET INC</t>
  </si>
  <si>
    <t>US34959E1091</t>
  </si>
  <si>
    <t>4721</t>
  </si>
  <si>
    <t>SOLAREDGE</t>
  </si>
  <si>
    <t>US83417M1045</t>
  </si>
  <si>
    <t>4744</t>
  </si>
  <si>
    <t>SONY CORP</t>
  </si>
  <si>
    <t>JP3435000009</t>
  </si>
  <si>
    <t>4942</t>
  </si>
  <si>
    <t>NOKIA-NOK</t>
  </si>
  <si>
    <t>US6549022043</t>
  </si>
  <si>
    <t>950</t>
  </si>
  <si>
    <t>Telecommunication Services</t>
  </si>
  <si>
    <t>סה"כ שמחקות מדדי מניות בישראל</t>
  </si>
  <si>
    <t>הראל סל (A4) ת"א בנקים- הראל קרנות מדד</t>
  </si>
  <si>
    <t>1148949</t>
  </si>
  <si>
    <t>520004078</t>
  </si>
  <si>
    <t>תעודות סל</t>
  </si>
  <si>
    <t>סה"כ שמחקות מדדי מניות בחו"ל</t>
  </si>
  <si>
    <t>הראל ISECYBER- הראל קרנות מדד</t>
  </si>
  <si>
    <t>1150374</t>
  </si>
  <si>
    <t>פסגות DAX 30 מנוטרל- פסגות קרנות מדד</t>
  </si>
  <si>
    <t>1149830</t>
  </si>
  <si>
    <t>513765347</t>
  </si>
  <si>
    <t>פסגות S&amp;P אנרגיה</t>
  </si>
  <si>
    <t>1149111</t>
  </si>
  <si>
    <t>תכלית דאקס- תכלית מדדים</t>
  </si>
  <si>
    <t>1144104</t>
  </si>
  <si>
    <t>513594101</t>
  </si>
  <si>
    <t>סה"כ שמחקות מדדים אחרים בישראל</t>
  </si>
  <si>
    <t>פסגות סל תל בונד 60 סדרה 3</t>
  </si>
  <si>
    <t>1134550</t>
  </si>
  <si>
    <t>פסגות תל בונד מאגר</t>
  </si>
  <si>
    <t>1132588</t>
  </si>
  <si>
    <t>סה"כ שמחקות מדדים אחרים בחו"ל</t>
  </si>
  <si>
    <t>סה"כ short</t>
  </si>
  <si>
    <t>סה"כ שמחקות מדדי מניות</t>
  </si>
  <si>
    <t>XLE - Energy Select- STATE STREET-SPDRS</t>
  </si>
  <si>
    <t>us81369y5069</t>
  </si>
  <si>
    <t>4640</t>
  </si>
  <si>
    <t>INDY - ISHARES INDIA 50- BlackRock Fund Advisors</t>
  </si>
  <si>
    <t>US4642895290</t>
  </si>
  <si>
    <t>2235</t>
  </si>
  <si>
    <t>ITB - ISHARES US HOME</t>
  </si>
  <si>
    <t>US4642887529</t>
  </si>
  <si>
    <t>ETF DAX - DAXEX_GR</t>
  </si>
  <si>
    <t>DE0005933931</t>
  </si>
  <si>
    <t>FWB</t>
  </si>
  <si>
    <t>4601</t>
  </si>
  <si>
    <t>FXI - CHINA 50- ISHARES</t>
  </si>
  <si>
    <t>US4642871846</t>
  </si>
  <si>
    <t>ISHARE JAPAN EWJ- ISHARES</t>
  </si>
  <si>
    <t>US4642868487</t>
  </si>
  <si>
    <t>CSI-KWEB CHINA</t>
  </si>
  <si>
    <t>US5007673065</t>
  </si>
  <si>
    <t>4868</t>
  </si>
  <si>
    <t>HEALTH CARE XLV- STATE STREET-SPDRS</t>
  </si>
  <si>
    <t>us81369y2090</t>
  </si>
  <si>
    <t>REAL ESTATE SEL-XLRE</t>
  </si>
  <si>
    <t>US81369Y8600</t>
  </si>
  <si>
    <t>SPY - S&amp;P 500</t>
  </si>
  <si>
    <t>US78462F1030</t>
  </si>
  <si>
    <t>XLI - INDUSTRIAL SELECT- STATE STREET-SPDRS</t>
  </si>
  <si>
    <t>US81369Y7040</t>
  </si>
  <si>
    <t>XLP - CONSUMER STAPLES</t>
  </si>
  <si>
    <t>US81369Y3080</t>
  </si>
  <si>
    <t>VANGURUARD INFO</t>
  </si>
  <si>
    <t>US92204A7028</t>
  </si>
  <si>
    <t>4922</t>
  </si>
  <si>
    <t>WISDOMTREE INDIA</t>
  </si>
  <si>
    <t>US97717W422</t>
  </si>
  <si>
    <t>3115</t>
  </si>
  <si>
    <t>ISHARES S&amp;P TEC</t>
  </si>
  <si>
    <t>us4642875151</t>
  </si>
  <si>
    <t>Software &amp; Services</t>
  </si>
  <si>
    <t>FIRST TRUST CLOUD COMPUTING-SKYY</t>
  </si>
  <si>
    <t>US33734X1928</t>
  </si>
  <si>
    <t>3165</t>
  </si>
  <si>
    <t>סה"כ שמחקות מדדים אחרים</t>
  </si>
  <si>
    <t>VANECK VECTOR  AGRIBSINESS-MOO</t>
  </si>
  <si>
    <t>US92189F7006</t>
  </si>
  <si>
    <t>4816</t>
  </si>
  <si>
    <t>סה"כ אג"ח ממשלתי</t>
  </si>
  <si>
    <t>סה"כ אגח קונצרני</t>
  </si>
  <si>
    <t>איביאי טכנולוגיוה עלית</t>
  </si>
  <si>
    <t>1142538</t>
  </si>
  <si>
    <t>AVALORN JP - AJVFPF LX</t>
  </si>
  <si>
    <t>LU1333207170</t>
  </si>
  <si>
    <t>4993</t>
  </si>
  <si>
    <t>SCHRODER INT GREAT CHINA-SISGRCC LX</t>
  </si>
  <si>
    <t>LU0140637140</t>
  </si>
  <si>
    <t>5105</t>
  </si>
  <si>
    <t>SUMI JAPAN SMALL CAP- sumi</t>
  </si>
  <si>
    <t>IE00BLD2G458</t>
  </si>
  <si>
    <t>ISE</t>
  </si>
  <si>
    <t>4888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</si>
  <si>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</si>
  <si>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</si>
  <si>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</si>
  <si>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</si>
  <si>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</si>
  <si>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SPXW PUT 2585 29/03/19</t>
  </si>
  <si>
    <t>BBG00M4S7383</t>
  </si>
  <si>
    <t>SPXW PUT 2695 29/03/19</t>
  </si>
  <si>
    <t>BBG00M4S74G2</t>
  </si>
  <si>
    <t>SPXW PUT2820 30/04/19</t>
  </si>
  <si>
    <t>BBG00MFPY7R7</t>
  </si>
  <si>
    <t>סה"כ מטבע</t>
  </si>
  <si>
    <t>סה"כ סחורות</t>
  </si>
  <si>
    <t>MINI NASDAQ-NQM9-21/06/19</t>
  </si>
  <si>
    <t>BBG00K8HG5X4</t>
  </si>
  <si>
    <t>MONEY EUR HSBC -בטחונות</t>
  </si>
  <si>
    <t>327064</t>
  </si>
  <si>
    <t>NIKKEI NXM9 13/06/19</t>
  </si>
  <si>
    <t>BBG00L1ML0T8</t>
  </si>
  <si>
    <t>RUSSELL-RTYM9-21/06/19</t>
  </si>
  <si>
    <t>BBG00K8HG7G9</t>
  </si>
  <si>
    <t>בטחונות - USD HSBC</t>
  </si>
  <si>
    <t>415323</t>
  </si>
  <si>
    <t>רוו"ה מחוזים FUT VAL USD</t>
  </si>
  <si>
    <t>415349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</si>
  <si>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</si>
  <si>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</si>
  <si>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</si>
  <si>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</si>
  <si>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</si>
  <si>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</si>
  <si>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</si>
  <si>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</si>
  <si>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</si>
  <si>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</si>
  <si>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</si>
  <si>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</si>
  <si>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</si>
  <si>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</si>
  <si>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</si>
  <si>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</si>
  <si>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8- מקורות</t>
  </si>
  <si>
    <t>1124346</t>
  </si>
  <si>
    <t>520010869</t>
  </si>
  <si>
    <t>04/09/18</t>
  </si>
  <si>
    <t>מימון ישיר אג"ח א- מימון ישיר קב</t>
  </si>
  <si>
    <t>1139740</t>
  </si>
  <si>
    <t>513893123</t>
  </si>
  <si>
    <t>26/12/16</t>
  </si>
  <si>
    <t>לידקום אג"ח א' חש 08/09- לידקום</t>
  </si>
  <si>
    <t>1115096</t>
  </si>
  <si>
    <t>510928518</t>
  </si>
  <si>
    <t>ציוד תקשורת</t>
  </si>
  <si>
    <t>NR1.IL</t>
  </si>
  <si>
    <t>24/05/18</t>
  </si>
  <si>
    <t>לידקום אג"ח א' חש 12/09- לידקום</t>
  </si>
  <si>
    <t>1117548</t>
  </si>
  <si>
    <t>לידקום אג1- לידקום</t>
  </si>
  <si>
    <t>1112911</t>
  </si>
  <si>
    <t>לאומיקרד אגא-רמ- לאומי קארד</t>
  </si>
  <si>
    <t>1155506</t>
  </si>
  <si>
    <t>512905423</t>
  </si>
  <si>
    <t>31/10/18</t>
  </si>
  <si>
    <t>צים   אגח A1-רמ- צים</t>
  </si>
  <si>
    <t>65100441</t>
  </si>
  <si>
    <t>520015041</t>
  </si>
  <si>
    <t>D.IL</t>
  </si>
  <si>
    <t>צים אג"ח ד- צים</t>
  </si>
  <si>
    <t>65100691</t>
  </si>
  <si>
    <t>דלק תמר אגח20$</t>
  </si>
  <si>
    <t>1132166</t>
  </si>
  <si>
    <t>514798636</t>
  </si>
  <si>
    <t>סינמה סיטי-מניה-ל.סחיר- סינמה סיטי</t>
  </si>
  <si>
    <t>66602</t>
  </si>
  <si>
    <t>513910265</t>
  </si>
  <si>
    <t>צים - מניה לא סחירה- צים</t>
  </si>
  <si>
    <t>65101</t>
  </si>
  <si>
    <t>סופטוויל-מניה לא סחירה- סופטוויל</t>
  </si>
  <si>
    <t>74182</t>
  </si>
  <si>
    <t>5079</t>
  </si>
  <si>
    <t>סה"כ קרנות הון סיכון</t>
  </si>
  <si>
    <t>סה"כ קרנות גידור</t>
  </si>
  <si>
    <t>קרן ברוש- קרן ברוש</t>
  </si>
  <si>
    <t>74176</t>
  </si>
  <si>
    <t>25/07/18</t>
  </si>
  <si>
    <t>קרן ואר- קרן ואר</t>
  </si>
  <si>
    <t>74177</t>
  </si>
  <si>
    <t>סה"כ קרנות נדל"ן</t>
  </si>
  <si>
    <t>סה"כ קרנות השקעה אחרות</t>
  </si>
  <si>
    <t>קרן First Time</t>
  </si>
  <si>
    <t>74173</t>
  </si>
  <si>
    <t>05/02/19</t>
  </si>
  <si>
    <t>קרן ION</t>
  </si>
  <si>
    <t>18/01/19</t>
  </si>
  <si>
    <t>קרן השקעה FIMI 6</t>
  </si>
  <si>
    <t>74168</t>
  </si>
  <si>
    <t>04/03/19</t>
  </si>
  <si>
    <t>קרן אלפא 2- קרן אלפא 2</t>
  </si>
  <si>
    <t>74185</t>
  </si>
  <si>
    <t>28/02/19</t>
  </si>
  <si>
    <t>קרן להב 1- קרן להב</t>
  </si>
  <si>
    <t>74166</t>
  </si>
  <si>
    <t>24/02/19</t>
  </si>
  <si>
    <t>קרן להב 2- קרן להב</t>
  </si>
  <si>
    <t>74167</t>
  </si>
  <si>
    <t>13/03/19</t>
  </si>
  <si>
    <t>קרן קוגיטו- קרן קוגיטו</t>
  </si>
  <si>
    <t>74171</t>
  </si>
  <si>
    <t>קרן שקד- קרן שקד</t>
  </si>
  <si>
    <t>74170</t>
  </si>
  <si>
    <t>10/12/18</t>
  </si>
  <si>
    <t>קרן 2 JTLV- קרן 2 JTLV</t>
  </si>
  <si>
    <t>74186</t>
  </si>
  <si>
    <t>18/03/19</t>
  </si>
  <si>
    <t>קרן הליוס 4- קרן הליוס</t>
  </si>
  <si>
    <t>74179</t>
  </si>
  <si>
    <t>25/10/18</t>
  </si>
  <si>
    <t>סה"כ קרנות הון סיכון בחו"ל</t>
  </si>
  <si>
    <t>סה"כ קרנות גידור בחו"ל</t>
  </si>
  <si>
    <t>סה"כ קרנות נדל"ן בחו"ל</t>
  </si>
  <si>
    <t>אלקטרה נדל"ן (MF) קרן מספר 1- Electra America Multifamily FUND</t>
  </si>
  <si>
    <t>74172</t>
  </si>
  <si>
    <t>אלקטרה נדל"ן (MF) קרן מספר 2- Electra America Multifamily FUND</t>
  </si>
  <si>
    <t>74178</t>
  </si>
  <si>
    <t>מיילסטון 4 MREI</t>
  </si>
  <si>
    <t>74169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</si>
  <si>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</si>
  <si>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</si>
  <si>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</si>
  <si>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</si>
  <si>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SG VC 3 קרן - SG VC</t>
  </si>
  <si>
    <t>74180</t>
  </si>
  <si>
    <t>07/11/18</t>
  </si>
  <si>
    <t>סה"כ כתבי אופציה בישראל</t>
  </si>
  <si>
    <t>אופ ב . המשביר ידני- 365 המשביר</t>
  </si>
  <si>
    <t>11049511</t>
  </si>
  <si>
    <t>אופ ב . המשביר ידני-זיכוי  פשרה- 365 המשביר</t>
  </si>
  <si>
    <t>110495111</t>
  </si>
  <si>
    <t>31/01/19</t>
  </si>
  <si>
    <t>סה"כ מט"ח/מט"ח</t>
  </si>
  <si>
    <t>אירו/שקל 14.05.19 שער 4.114 153303</t>
  </si>
  <si>
    <t>153303</t>
  </si>
  <si>
    <t>12/02/19</t>
  </si>
  <si>
    <t>אירו/שקל 14.05.19 שער 4.1182 153305</t>
  </si>
  <si>
    <t>153305</t>
  </si>
  <si>
    <t>13/02/19</t>
  </si>
  <si>
    <t>דולר/שקל 14/05/19 שער 3.6146 153302</t>
  </si>
  <si>
    <t>153306</t>
  </si>
  <si>
    <t>דולר/שקל 14/05/19 שער 3.621 153302</t>
  </si>
  <si>
    <t>153302</t>
  </si>
  <si>
    <t>סה"כ כנגד חסכון עמיתים/מבוטחים</t>
  </si>
  <si>
    <t>994437</t>
  </si>
  <si>
    <t>לא</t>
  </si>
  <si>
    <t>3224</t>
  </si>
  <si>
    <t>4340</t>
  </si>
  <si>
    <t>22/02/18</t>
  </si>
  <si>
    <t>996116</t>
  </si>
  <si>
    <t>3211</t>
  </si>
  <si>
    <t>01/02/18</t>
  </si>
  <si>
    <t>996304</t>
  </si>
  <si>
    <t>3236</t>
  </si>
  <si>
    <t>06/03/18</t>
  </si>
  <si>
    <t>996321</t>
  </si>
  <si>
    <t>3192</t>
  </si>
  <si>
    <t>01/01/18</t>
  </si>
  <si>
    <t>996323</t>
  </si>
  <si>
    <t>3194</t>
  </si>
  <si>
    <t>03/01/18</t>
  </si>
  <si>
    <t>996324</t>
  </si>
  <si>
    <t>3195</t>
  </si>
  <si>
    <t>996326</t>
  </si>
  <si>
    <t>3197</t>
  </si>
  <si>
    <t>08/01/18</t>
  </si>
  <si>
    <t>996328</t>
  </si>
  <si>
    <t>3199</t>
  </si>
  <si>
    <t>15/01/18</t>
  </si>
  <si>
    <t>996329</t>
  </si>
  <si>
    <t>3203</t>
  </si>
  <si>
    <t>24/01/18</t>
  </si>
  <si>
    <t>3204</t>
  </si>
  <si>
    <t>3205</t>
  </si>
  <si>
    <t>3206</t>
  </si>
  <si>
    <t>996331</t>
  </si>
  <si>
    <t>3202</t>
  </si>
  <si>
    <t>18/01/18</t>
  </si>
  <si>
    <t>996335</t>
  </si>
  <si>
    <t>3212</t>
  </si>
  <si>
    <t>07/02/18</t>
  </si>
  <si>
    <t>3213</t>
  </si>
  <si>
    <t>996337</t>
  </si>
  <si>
    <t>3214</t>
  </si>
  <si>
    <t>996339</t>
  </si>
  <si>
    <t>3216</t>
  </si>
  <si>
    <t>996342</t>
  </si>
  <si>
    <t>3219</t>
  </si>
  <si>
    <t>996343</t>
  </si>
  <si>
    <t>3220</t>
  </si>
  <si>
    <t>996346</t>
  </si>
  <si>
    <t>3223</t>
  </si>
  <si>
    <t>996347</t>
  </si>
  <si>
    <t>3225</t>
  </si>
  <si>
    <t>996348</t>
  </si>
  <si>
    <t>3226</t>
  </si>
  <si>
    <t>996350</t>
  </si>
  <si>
    <t>3228</t>
  </si>
  <si>
    <t>996352</t>
  </si>
  <si>
    <t>3229</t>
  </si>
  <si>
    <t>27/02/18</t>
  </si>
  <si>
    <t>3230</t>
  </si>
  <si>
    <t>996353</t>
  </si>
  <si>
    <t>3234</t>
  </si>
  <si>
    <t>996354</t>
  </si>
  <si>
    <t>3235</t>
  </si>
  <si>
    <t>996356</t>
  </si>
  <si>
    <t>3355</t>
  </si>
  <si>
    <t>996357</t>
  </si>
  <si>
    <t>3239</t>
  </si>
  <si>
    <t>07/03/18</t>
  </si>
  <si>
    <t>996417</t>
  </si>
  <si>
    <t>3348</t>
  </si>
  <si>
    <t>07/09/18</t>
  </si>
  <si>
    <t>996427</t>
  </si>
  <si>
    <t>3368</t>
  </si>
  <si>
    <t>22/10/18</t>
  </si>
  <si>
    <t>996479</t>
  </si>
  <si>
    <t>3474</t>
  </si>
  <si>
    <t>16/01/19</t>
  </si>
  <si>
    <t>996481</t>
  </si>
  <si>
    <t>3479</t>
  </si>
  <si>
    <t>אחיסמך A</t>
  </si>
  <si>
    <t>96017</t>
  </si>
  <si>
    <t>515293229</t>
  </si>
  <si>
    <t>25/03/19</t>
  </si>
  <si>
    <t>אחיסמך B</t>
  </si>
  <si>
    <t>96018</t>
  </si>
  <si>
    <t>סה"כ מבוטחות במשכנתא או תיקי משכנתאות</t>
  </si>
  <si>
    <t>סה"כ מובטחות בערבות בנקאית</t>
  </si>
  <si>
    <t>סה"כ מובטחות בבטחונות אחרים</t>
  </si>
  <si>
    <t>הלוואה המשביר-משתתף</t>
  </si>
  <si>
    <t>96015</t>
  </si>
  <si>
    <t>לאומי קארד הלוואה COCO 31.3.2024</t>
  </si>
  <si>
    <t>96021</t>
  </si>
  <si>
    <t>NR1</t>
  </si>
  <si>
    <t>27/03/19</t>
  </si>
  <si>
    <t>דירוג פנימי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</si>
  <si>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</si>
  <si>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</si>
  <si>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</si>
  <si>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</si>
  <si>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</si>
  <si>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</si>
  <si>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מלון בראון  ב</t>
  </si>
  <si>
    <t>96020</t>
  </si>
  <si>
    <t>513956938</t>
  </si>
  <si>
    <t>06/03/19</t>
  </si>
  <si>
    <t>מלון בראון א'</t>
  </si>
  <si>
    <t>96016</t>
  </si>
  <si>
    <t>13/01/19</t>
  </si>
  <si>
    <t>מלון בראון א'-רכיב הוני</t>
  </si>
  <si>
    <t>96019</t>
  </si>
  <si>
    <t>27/02/19</t>
  </si>
  <si>
    <t>סה"כ מובטחות במשכנתא או תיקי משכנתאות</t>
  </si>
  <si>
    <t>סה"כ נקוב במט"ח</t>
  </si>
  <si>
    <t>סה"כ צמודי מט"ח</t>
  </si>
  <si>
    <t>סה"כ מניב</t>
  </si>
  <si>
    <t>נכס אשדוד פאוור 3</t>
  </si>
  <si>
    <t>משרדים</t>
  </si>
  <si>
    <t>אשדוד</t>
  </si>
  <si>
    <t>סה"כ לא מניב</t>
  </si>
  <si>
    <t>להב 2</t>
  </si>
  <si>
    <t>פימי 6</t>
  </si>
  <si>
    <t>שקד</t>
  </si>
  <si>
    <t>קוגיטו</t>
  </si>
  <si>
    <t>FIRST TIME</t>
  </si>
  <si>
    <t>הליוס</t>
  </si>
  <si>
    <t>ION</t>
  </si>
  <si>
    <t>דפנה</t>
  </si>
  <si>
    <t>פניקס</t>
  </si>
  <si>
    <t>JTLV</t>
  </si>
  <si>
    <t>מיילסטון</t>
  </si>
  <si>
    <t>SG3</t>
  </si>
  <si>
    <t>ספרה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</si>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</sst>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7" fillId="4" borderId="0" xfId="0" applyNumberFormat="1" applyFont="1" applyFill="1"/>
    <xf numFmtId="4" fontId="0" fillId="0" borderId="0" xfId="0" applyNumberFormat="1" applyFont="1"/>
    <xf numFmtId="0" fontId="17" fillId="0" borderId="0" xfId="0" applyFont="1"/>
    <xf numFmtId="4" fontId="17" fillId="0" borderId="0" xfId="0" applyNumberFormat="1" applyFont="1"/>
    <xf numFmtId="14" fontId="2" fillId="0" borderId="0" xfId="0" applyNumberFormat="1" applyFont="1" applyAlignment="1">
      <alignment horizontal="center"/>
    </xf>
    <xf numFmtId="14" fontId="0" fillId="0" borderId="0" xfId="0" applyNumberForma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17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numFmt numFmtId="19" formatCode="m/d/yyyy"/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tyles" Target="style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hcsra.co.il/DANEL/&#1495;&#1513;&#1497;&#1508;&#1492;%20&#1500;&#1488;&#1493;&#1508;&#1510;&#1497;&#1493;&#1514;%20-&#1502;&#1500;&#1497;&#1502;&#1493;&#1512;/31.03.19/&#1511;&#1512;&#1504;&#1493;&#1514;%20&#1492;&#1513;&#1511;&#1506;&#1492;%20%2031.3.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קרנות השקעה"/>
      <sheetName val="דוח התפלגויות"/>
      <sheetName val="הלוואות"/>
    </sheetNames>
    <sheetDataSet>
      <sheetData sheetId="0">
        <row r="50">
          <cell r="F50">
            <v>2259297</v>
          </cell>
        </row>
        <row r="54">
          <cell r="F54">
            <v>3510086</v>
          </cell>
          <cell r="I54">
            <v>8299488.3500000006</v>
          </cell>
          <cell r="J54">
            <v>14708923.129999999</v>
          </cell>
          <cell r="K54">
            <v>8906593</v>
          </cell>
          <cell r="L54">
            <v>10180005.68</v>
          </cell>
          <cell r="N54">
            <v>5548259.1235199999</v>
          </cell>
          <cell r="R54">
            <v>12004200</v>
          </cell>
          <cell r="S54">
            <v>4100970.63</v>
          </cell>
          <cell r="U54">
            <v>10858935.318222912</v>
          </cell>
          <cell r="V54">
            <v>10160460</v>
          </cell>
          <cell r="W54">
            <v>10160460</v>
          </cell>
          <cell r="Z54">
            <v>21770100.2825124</v>
          </cell>
          <cell r="AA54">
            <v>35529771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16" tableBorderDxfId="415">
  <autoFilter ref="B7:D43">
    <filterColumn colId="0" hiddenButton="1"/>
    <filterColumn colId="1" hiddenButton="1"/>
    <filterColumn colId="2" hiddenButton="1"/>
  </autoFilter>
  <tableColumns count="3">
    <tableColumn id="1" name="עמודה1" dataDxfId="414" dataCellStyle="Normal_2007-16618"/>
    <tableColumn id="2" name="שווי הוגן" dataDxfId="413"/>
    <tableColumn id="3" name="שעור מנכסי השקעה*" dataDxfId="4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50" totalsRowShown="0" headerRowDxfId="411" headerRowBorderDxfId="410" tableBorderDxfId="409" headerRowCellStyle="Normal_2007-16618">
  <autoFilter ref="C45:D50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8" totalsRowShown="0" headerRowDxfId="394" dataDxfId="395" headerRowBorderDxfId="407" tableBorderDxfId="408">
  <autoFilter ref="A7:K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6"/>
    <tableColumn id="2" name="מספר ני&quot;ע" dataDxfId="405"/>
    <tableColumn id="3" name="מספר מנפיק" dataDxfId="404"/>
    <tableColumn id="4" name="דירוג" dataDxfId="403"/>
    <tableColumn id="5" name="שם מדרג" dataDxfId="402"/>
    <tableColumn id="6" name="סוג מטבע" dataDxfId="401"/>
    <tableColumn id="7" name="שיעור ריבית" dataDxfId="400"/>
    <tableColumn id="8" name="תשואה לפידיון" dataDxfId="399"/>
    <tableColumn id="9" name="שווי שוק" dataDxfId="398"/>
    <tableColumn id="10" name="שעור מנכסי אפיק ההשקעה" dataDxfId="397"/>
    <tableColumn id="11" name="שעור מסך נכסי השקעה" dataDxfId="39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41" totalsRowShown="0" headerRowDxfId="373" dataDxfId="374" headerRowBorderDxfId="392" tableBorderDxfId="393">
  <autoFilter ref="A8:Q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1"/>
    <tableColumn id="2" name="מספר ני&quot;ע" dataDxfId="390"/>
    <tableColumn id="3" name="זירת מסחר" dataDxfId="389"/>
    <tableColumn id="4" name="דירוג" dataDxfId="388"/>
    <tableColumn id="5" name="שם מדרג" dataDxfId="387"/>
    <tableColumn id="6" name="תאריך רכישה" dataDxfId="386"/>
    <tableColumn id="7" name="מח&quot;מ" dataDxfId="385"/>
    <tableColumn id="8" name="סוג מטבע" dataDxfId="384"/>
    <tableColumn id="9" name="שיעור ריבית" dataDxfId="383"/>
    <tableColumn id="10" name="תשואה לפידיון" dataDxfId="382"/>
    <tableColumn id="11" name="ערך נקוב****" dataDxfId="381"/>
    <tableColumn id="12" name="שער***" dataDxfId="380"/>
    <tableColumn id="13" name="פדיון/ריבית/דיבידנד לקבל*****  " dataDxfId="379"/>
    <tableColumn id="14" name="שווי שוק" dataDxfId="378"/>
    <tableColumn id="15" name="שעור מערך נקוב**** מונפק" dataDxfId="377"/>
    <tableColumn id="16" name="שעור מנכסי אפיק ההשקעה" dataDxfId="376"/>
    <tableColumn id="17" name="שעור מסך נכסי השקעה**" dataDxfId="37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49" dataDxfId="350" headerRowBorderDxfId="371" tableBorderDxfId="372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0"/>
    <tableColumn id="2" name="מספר ני&quot;ע" dataDxfId="369"/>
    <tableColumn id="3" name="זירת מסחר" dataDxfId="368"/>
    <tableColumn id="4" name="ספק מידע" dataDxfId="367"/>
    <tableColumn id="5" name="מספר מנפיק" dataDxfId="366"/>
    <tableColumn id="6" name="ענף מסחר" dataDxfId="365"/>
    <tableColumn id="7" name="דירוג" dataDxfId="364"/>
    <tableColumn id="8" name="שם מדרג" dataDxfId="363"/>
    <tableColumn id="9" name="תאריך רכישה" dataDxfId="362"/>
    <tableColumn id="10" name="מח&quot;מ" dataDxfId="361"/>
    <tableColumn id="11" name="סוג מטבע" dataDxfId="360"/>
    <tableColumn id="12" name="שיעור ריבית" dataDxfId="359"/>
    <tableColumn id="13" name="תשואה לפידיון" dataDxfId="358"/>
    <tableColumn id="14" name="ערך נקוב****" dataDxfId="357"/>
    <tableColumn id="15" name="שער***" dataDxfId="356"/>
    <tableColumn id="16" name="פדיון/ריבית/דיבידנד לקבל*****  " dataDxfId="355"/>
    <tableColumn id="17" name="שווי שוק" dataDxfId="354"/>
    <tableColumn id="18" name="שעור מערך נקוב מונפק" dataDxfId="353"/>
    <tableColumn id="19" name="שעור מנכסי אפיק ההשקעה" dataDxfId="352"/>
    <tableColumn id="20" name="שעור מסך נכסי השקעה**" dataDxfId="35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93" totalsRowShown="0" headerRowDxfId="335" dataDxfId="336" headerRowBorderDxfId="347" tableBorderDxfId="348">
  <autoFilter ref="A8:T9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דירוג"/>
    <tableColumn id="8" name="שם מדרג"/>
    <tableColumn id="9" name="תאריך רכישה"/>
    <tableColumn id="10" name="מח&quot;מ" dataDxfId="346"/>
    <tableColumn id="11" name="סוג מטבע"/>
    <tableColumn id="12" name="שיעור ריבית" dataDxfId="345"/>
    <tableColumn id="13" name="תשואה לפידיון" dataDxfId="344"/>
    <tableColumn id="14" name="ערך נקוב****" dataDxfId="343"/>
    <tableColumn id="15" name="שער***" dataDxfId="342"/>
    <tableColumn id="16" name="פדיון/ריבית/דיבידנד לקבל*****  " dataDxfId="341"/>
    <tableColumn id="17" name="שווי שוק" dataDxfId="340"/>
    <tableColumn id="18" name="שעור מערך נקוב מונפק" dataDxfId="339"/>
    <tableColumn id="19" name="שעור מנכסי אפיק ההשקעה" dataDxfId="338"/>
    <tableColumn id="20" name="שעור מסך נכסי השקעה**" dataDxfId="33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85" totalsRowShown="0" headerRowDxfId="324" dataDxfId="325" headerRowBorderDxfId="333" tableBorderDxfId="334">
  <autoFilter ref="A8:N8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32"/>
    <tableColumn id="9" name="שער***" dataDxfId="331"/>
    <tableColumn id="10" name="פדיון/ריבית/דיבידנד לקבל*****  " dataDxfId="330"/>
    <tableColumn id="11" name="שווי שוק" dataDxfId="329"/>
    <tableColumn id="12" name="שעור מערך נקוב מונפק" dataDxfId="328"/>
    <tableColumn id="13" name="שעור מנכסי אפיק ההשקעה" dataDxfId="327"/>
    <tableColumn id="14" name="שעור מסך נכסי השקעה**" dataDxfId="3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52" totalsRowShown="0" headerRowDxfId="312" dataDxfId="313" headerRowBorderDxfId="322" tableBorderDxfId="323">
  <autoFilter ref="A8:M5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21"/>
    <tableColumn id="4" name="מספר מנפיק" dataDxfId="320"/>
    <tableColumn id="5" name="ענף מסחר"/>
    <tableColumn id="6" name="סוג מטבע"/>
    <tableColumn id="7" name="ערך נקוב****" dataDxfId="319"/>
    <tableColumn id="8" name="שער***" dataDxfId="318"/>
    <tableColumn id="9" name="פדיון/ריבית/דיבידנד לקבל*****  "/>
    <tableColumn id="10" name="שווי שוק" dataDxfId="317"/>
    <tableColumn id="11" name="שעור מערך נקוב מונפק" dataDxfId="316"/>
    <tableColumn id="12" name="שעור מנכסי אפיק ההשקעה" dataDxfId="315"/>
    <tableColumn id="13" name="שעור מסך נכסי השקעה**" dataDxfId="3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8:N31" totalsRowShown="0" headerRowDxfId="302" dataDxfId="303" headerRowBorderDxfId="310" tableBorderDxfId="311">
  <autoFilter ref="A8:N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מספר מנפיק"/>
    <tableColumn id="5" name="ענף מסחר"/>
    <tableColumn id="6" name="דירוג"/>
    <tableColumn id="7" name="שם מדרג"/>
    <tableColumn id="8" name="סוג מטבע"/>
    <tableColumn id="9" name="ערך נקוב****" dataDxfId="309"/>
    <tableColumn id="10" name="שער***" dataDxfId="308"/>
    <tableColumn id="11" name="שווי שוק" dataDxfId="307"/>
    <tableColumn id="12" name="שעור מערך נקוב מונפק" dataDxfId="306"/>
    <tableColumn id="13" name="שעור מנכסי אפיק ההשקעה" dataDxfId="305"/>
    <tableColumn id="14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87" dataDxfId="288" headerRowBorderDxfId="300" tableBorderDxfId="301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99"/>
    <tableColumn id="2" name="מספר ני&quot;ע" dataDxfId="298"/>
    <tableColumn id="3" name="זירת מסחר" dataDxfId="297"/>
    <tableColumn id="4" name="ענף מסחר" dataDxfId="296"/>
    <tableColumn id="5" name="סוג מטבע" dataDxfId="295"/>
    <tableColumn id="6" name="ערך נקוב****" dataDxfId="294"/>
    <tableColumn id="7" name="שער***" dataDxfId="293"/>
    <tableColumn id="8" name="שווי שוק" dataDxfId="292"/>
    <tableColumn id="9" name="שעור מערך נקוב מונפק" dataDxfId="291"/>
    <tableColumn id="10" name="שעור מנכסי אפיק ההשקעה" dataDxfId="290"/>
    <tableColumn id="11" name="שעור מסך נכסי השקעה**" dataDxfId="28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3" totalsRowShown="0" headerRowDxfId="276" dataDxfId="277" headerRowBorderDxfId="285" tableBorderDxfId="286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84"/>
    <tableColumn id="4" name="ענף מסחר"/>
    <tableColumn id="5" name="סוג מטבע"/>
    <tableColumn id="6" name="ערך נקוב****" dataDxfId="283"/>
    <tableColumn id="7" name="שער***" dataDxfId="282"/>
    <tableColumn id="8" name="שווי שוק" dataDxfId="281"/>
    <tableColumn id="9" name="שעור מערך נקוב מונפק" dataDxfId="280"/>
    <tableColumn id="10" name="שעור מנכסי אפיק ההשקעה" dataDxfId="279"/>
    <tableColumn id="11" name="שעור מסך נכסי השקעה**" dataDxfId="27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20" totalsRowShown="0" headerRowDxfId="267" dataDxfId="268" headerRowBorderDxfId="274" tableBorderDxfId="275">
  <autoFilter ref="A8:J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73"/>
    <tableColumn id="7" name="שער***" dataDxfId="272"/>
    <tableColumn id="8" name="שווי שוק" dataDxfId="271"/>
    <tableColumn id="9" name="שעור מנכסי אפיק ההשקעה" dataDxfId="270"/>
    <tableColumn id="10" name="שעור מסך נכסי השקעה**" dataDxfId="26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9" totalsRowShown="0" headerRowDxfId="251" dataDxfId="252" headerRowBorderDxfId="265" tableBorderDxfId="266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64"/>
    <tableColumn id="4" name="דירוג"/>
    <tableColumn id="5" name="שם מדרג" dataDxfId="263"/>
    <tableColumn id="6" name="תאריך רכישה" dataDxfId="262"/>
    <tableColumn id="7" name="מח&quot;מ" dataDxfId="261"/>
    <tableColumn id="8" name="סוג מטבע"/>
    <tableColumn id="9" name="שיעור ריבית" dataDxfId="260"/>
    <tableColumn id="10" name="תשואה לפידיון" dataDxfId="259"/>
    <tableColumn id="11" name="ערך נקוב****" dataDxfId="258"/>
    <tableColumn id="12" name="שער***" dataDxfId="257"/>
    <tableColumn id="13" name="שווי שוק" dataDxfId="256"/>
    <tableColumn id="14" name="שעור מערך נקוב מונפק" dataDxfId="255"/>
    <tableColumn id="15" name="שעור מנכסי אפיק ההשקעה" dataDxfId="254"/>
    <tableColumn id="16" name="שעור מסך נכסי השקעה**" dataDxfId="25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32" dataDxfId="233" headerRowBorderDxfId="249" tableBorderDxfId="250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8"/>
    <tableColumn id="2" name="מספר ני&quot;ע" dataDxfId="247"/>
    <tableColumn id="3" name="דירוג" dataDxfId="246"/>
    <tableColumn id="4" name="שם מדרג" dataDxfId="245"/>
    <tableColumn id="5" name="תאריך רכישה" dataDxfId="244"/>
    <tableColumn id="6" name="מח&quot;מ" dataDxfId="243"/>
    <tableColumn id="7" name="סוג מטבע" dataDxfId="242"/>
    <tableColumn id="8" name="שיעור ריבית" dataDxfId="241"/>
    <tableColumn id="9" name="תשואה לפידיון" dataDxfId="240"/>
    <tableColumn id="10" name="ערך נקוב****" dataDxfId="239"/>
    <tableColumn id="11" name="שער***" dataDxfId="238"/>
    <tableColumn id="12" name="שווי הוגן" dataDxfId="237"/>
    <tableColumn id="13" name="שעור מערך נקוב מונפק" dataDxfId="236"/>
    <tableColumn id="14" name="שעור מנכסי אפיק ההשקעה" dataDxfId="235"/>
    <tableColumn id="15" name="שעור מסך נכסי השקעה**" dataDxfId="23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210" dataDxfId="211" headerRowBorderDxfId="230" tableBorderDxfId="231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9"/>
    <tableColumn id="2" name="מספר ני&quot;ע" dataDxfId="228"/>
    <tableColumn id="3" name="ספק המידע" dataDxfId="227"/>
    <tableColumn id="4" name="מספר מנפיק" dataDxfId="226"/>
    <tableColumn id="5" name="ענף מסחר" dataDxfId="225"/>
    <tableColumn id="6" name="דירוג" dataDxfId="224"/>
    <tableColumn id="7" name="שם מדרג" dataDxfId="223"/>
    <tableColumn id="8" name="תאריך רכישה" dataDxfId="222"/>
    <tableColumn id="9" name="מח&quot;מ" dataDxfId="221"/>
    <tableColumn id="10" name="סוג מטבע" dataDxfId="220"/>
    <tableColumn id="11" name="שיעור ריבית" dataDxfId="219"/>
    <tableColumn id="12" name="תשואה לפידיון" dataDxfId="218"/>
    <tableColumn id="13" name="ערך נקוב****" dataDxfId="217"/>
    <tableColumn id="14" name="שער***" dataDxfId="216"/>
    <tableColumn id="15" name="שווי הוגן" dataDxfId="215"/>
    <tableColumn id="16" name="שעור מערך נקוב מונפק" dataDxfId="214"/>
    <tableColumn id="17" name="שעור מנכסי אפיק ההשקעה" dataDxfId="213"/>
    <tableColumn id="18" name="שעור מסך נכסי השקעה**" dataDxfId="2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30" totalsRowShown="0" headerRowDxfId="188" dataDxfId="189" headerRowBorderDxfId="208" tableBorderDxfId="209">
  <autoFilter ref="A8:R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07"/>
    <tableColumn id="2" name="מספר ני&quot;ע" dataDxfId="206"/>
    <tableColumn id="3" name="ספק המידע" dataDxfId="205"/>
    <tableColumn id="4" name="מספר מנפיק" dataDxfId="204"/>
    <tableColumn id="5" name="ענף מסחר" dataDxfId="203"/>
    <tableColumn id="6" name="דירוג" dataDxfId="202"/>
    <tableColumn id="7" name="שם מדרג" dataDxfId="201"/>
    <tableColumn id="8" name="תאריך רכישה" dataDxfId="200"/>
    <tableColumn id="9" name="מח&quot;מ" dataDxfId="199"/>
    <tableColumn id="10" name="סוג מטבע" dataDxfId="198"/>
    <tableColumn id="11" name="שיעור ריבית" dataDxfId="197"/>
    <tableColumn id="12" name="תשואה לפידיון" dataDxfId="196"/>
    <tableColumn id="13" name="ערך נקוב****" dataDxfId="195"/>
    <tableColumn id="14" name="שער***" dataDxfId="194"/>
    <tableColumn id="15" name="שווי הוגן" dataDxfId="193"/>
    <tableColumn id="16" name="שעור מערך נקוב מונפק" dataDxfId="192"/>
    <tableColumn id="17" name="שעור מנכסי אפיק ההשקעה" dataDxfId="191"/>
    <tableColumn id="18" name="שעור מסך נכסי השקעה**" dataDxfId="19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19" totalsRowShown="0" headerRowDxfId="172" dataDxfId="173" headerRowBorderDxfId="186" tableBorderDxfId="187">
  <autoFilter ref="A8:L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85"/>
    <tableColumn id="2" name="מספר ני&quot;ע" dataDxfId="184"/>
    <tableColumn id="3" name="ספק המידע" dataDxfId="183"/>
    <tableColumn id="4" name="מספר מנפיק" dataDxfId="182"/>
    <tableColumn id="5" name="ענף מסחר" dataDxfId="181"/>
    <tableColumn id="6" name="סוג מטבע" dataDxfId="180"/>
    <tableColumn id="7" name="ערך נקוב****" dataDxfId="179"/>
    <tableColumn id="8" name="שער***" dataDxfId="178"/>
    <tableColumn id="9" name="שווי הוגן" dataDxfId="177"/>
    <tableColumn id="10" name="שעור מערך נקוב מונפק" dataDxfId="176"/>
    <tableColumn id="11" name="שעור מנכסי אפיק ההשקעה" dataDxfId="175"/>
    <tableColumn id="12" name="שעור מסך נכסי השקעה**" dataDxfId="17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42" totalsRowShown="0" headerRowDxfId="162" dataDxfId="163" headerRowBorderDxfId="170" tableBorderDxfId="171">
  <autoFilter ref="A8:J4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/>
    <tableColumn id="5" name="ערך נקוב****" dataDxfId="169"/>
    <tableColumn id="6" name="שער***" dataDxfId="168"/>
    <tableColumn id="7" name="שווי הוגן" dataDxfId="167"/>
    <tableColumn id="8" name="שעור מערך נקוב מונפק" dataDxfId="166"/>
    <tableColumn id="9" name="שעור מנכסי אפיק ההשקעה" dataDxfId="165"/>
    <tableColumn id="10" name="שעור מסך נכסי השקעה**" dataDxfId="16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6" totalsRowShown="0" headerRowDxfId="151" dataDxfId="152" headerRowBorderDxfId="160" tableBorderDxfId="161">
  <autoFilter ref="A8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9"/>
    <tableColumn id="6" name="ערך נקוב****" dataDxfId="158"/>
    <tableColumn id="7" name="שער***" dataDxfId="157"/>
    <tableColumn id="8" name="שווי הוגן" dataDxfId="156"/>
    <tableColumn id="9" name="שעור מערך נקוב מונפק" dataDxfId="155"/>
    <tableColumn id="10" name="שעור מנכסי אפיק ההשקעה" dataDxfId="154"/>
    <tableColumn id="11" name="שעור מסך נכסי השקעה**" dataDxfId="15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40" dataDxfId="141" headerRowBorderDxfId="149" tableBorderDxfId="150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8"/>
    <tableColumn id="6" name="ערך נקוב****" dataDxfId="147"/>
    <tableColumn id="7" name="שער***" dataDxfId="146"/>
    <tableColumn id="8" name="שווי הוגן" dataDxfId="145"/>
    <tableColumn id="9" name="שעור מערך נקוב מונפק" dataDxfId="144"/>
    <tableColumn id="10" name="שעור מנכסי אפיק ההשקעה" dataDxfId="143"/>
    <tableColumn id="11" name="שעור מסך נכסי השקעה**" dataDxfId="14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4" totalsRowShown="0" headerRowDxfId="130" dataDxfId="131" headerRowBorderDxfId="138" tableBorderDxfId="139">
  <autoFilter ref="A8:J3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7"/>
    <tableColumn id="6" name="ערך נקוב****" dataDxfId="136"/>
    <tableColumn id="7" name="שער***" dataDxfId="135"/>
    <tableColumn id="8" name="שווי הוגן" dataDxfId="134"/>
    <tableColumn id="9" name="שעור מנכסי אפיק ההשקעה" dataDxfId="133"/>
    <tableColumn id="10" name="שעור מסך נכסי השקעה**" dataDxfId="13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9" totalsRowShown="0" headerRowDxfId="114" dataDxfId="115" headerRowBorderDxfId="128" tableBorderDxfId="129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7"/>
    <tableColumn id="4" name="דירוג"/>
    <tableColumn id="5" name="שם מדרג" dataDxfId="126"/>
    <tableColumn id="6" name="תאריך רכישה" dataDxfId="125"/>
    <tableColumn id="7" name="מח&quot;מ" dataDxfId="124"/>
    <tableColumn id="8" name="סוג מטבע"/>
    <tableColumn id="9" name="שיעור ריבית" dataDxfId="123"/>
    <tableColumn id="10" name="תשואה לפידיון" dataDxfId="122"/>
    <tableColumn id="11" name="ערך נקוב****" dataDxfId="121"/>
    <tableColumn id="12" name="שער***" dataDxfId="120"/>
    <tableColumn id="13" name="שווי הוגן" dataDxfId="119"/>
    <tableColumn id="14" name="שעור מערך נקוב מונפק" dataDxfId="118"/>
    <tableColumn id="15" name="שעור מנכסי אפיק ההשקעה" dataDxfId="117"/>
    <tableColumn id="16" name="שעור מסך נכסי השקעה**" dataDxfId="1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P76" totalsRowShown="0" headerRowDxfId="98" dataDxfId="99" headerRowBorderDxfId="112" tableBorderDxfId="113">
  <autoFilter ref="A7:P7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11"/>
    <tableColumn id="3" name="מספר ני&quot;ע"/>
    <tableColumn id="4" name="מספר מנפיק" dataDxfId="110"/>
    <tableColumn id="5" name="דירוג"/>
    <tableColumn id="6" name="תאריך רכישה" dataDxfId="109"/>
    <tableColumn id="7" name="שם מדרג" dataDxfId="108"/>
    <tableColumn id="8" name="מח&quot;מ" dataDxfId="107"/>
    <tableColumn id="9" name="סוג מטבע"/>
    <tableColumn id="10" name="שיעור ריבית ממוצע" dataDxfId="106"/>
    <tableColumn id="11" name="תשואה לפידיון" dataDxfId="105"/>
    <tableColumn id="12" name="ערך נקוב****" dataDxfId="104"/>
    <tableColumn id="13" name="שער***" dataDxfId="103"/>
    <tableColumn id="14" name="שווי הוגן" dataDxfId="102"/>
    <tableColumn id="15" name="שעור מנכסי אפיק ההשקעה" dataDxfId="101"/>
    <tableColumn id="16" name="שעור מסך נכסי השקעה**" dataDxfId="10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4" dataDxfId="85" headerRowBorderDxfId="96" tableBorderDxfId="97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5"/>
    <tableColumn id="4" name="דירוג"/>
    <tableColumn id="5" name="שם מדרג" dataDxfId="94"/>
    <tableColumn id="6" name="מח&quot;מ" dataDxfId="93"/>
    <tableColumn id="7" name="סוג מטבע"/>
    <tableColumn id="8" name="תנאי ושיעור ריבית" dataDxfId="92"/>
    <tableColumn id="9" name="תשואה לפידיון" dataDxfId="91"/>
    <tableColumn id="10" name="ערך נקוב****" dataDxfId="90"/>
    <tableColumn id="11" name="שער***" dataDxfId="89"/>
    <tableColumn id="12" name="שווי הוגן" dataDxfId="88"/>
    <tableColumn id="13" name="שעור מנכסי אפיק ההשקעה" dataDxfId="87"/>
    <tableColumn id="14" name="שעור מסך נכסי השקעה**" dataDxfId="8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71" dataDxfId="72" headerRowBorderDxfId="82" tableBorderDxfId="83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81"/>
    <tableColumn id="2" name="תאריך שערוך אחרון" dataDxfId="80"/>
    <tableColumn id="3" name="אופי הנכס" dataDxfId="79"/>
    <tableColumn id="4" name="שעור תשואה במהלך התקופה" dataDxfId="78"/>
    <tableColumn id="5" name="סוג מטבע" dataDxfId="77"/>
    <tableColumn id="6" name="שווי משוערך" dataDxfId="76"/>
    <tableColumn id="7" name="שעור מנכסי אפיק ההשקעה" dataDxfId="75"/>
    <tableColumn id="8" name="שעור מסך נכסי השקעה" dataDxfId="74"/>
    <tableColumn id="9" name="כתובת הנכס" dataDxfId="7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6" headerRowBorderDxfId="69" tableBorderDxfId="70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8"/>
    <tableColumn id="3" name="דירוג"/>
    <tableColumn id="4" name="שם המדרג" dataDxfId="67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2" headerRowBorderDxfId="64" tableBorderDxfId="65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3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25" totalsRowShown="0" headerRowBorderDxfId="60" tableBorderDxfId="61">
  <autoFilter ref="A7:C25">
    <filterColumn colId="0" hiddenButton="1"/>
    <filterColumn colId="1" hiddenButton="1"/>
    <filterColumn colId="2" hiddenButton="1"/>
  </autoFilter>
  <tableColumns count="3">
    <tableColumn id="1" name="שם המנפיק/שם נייר ערך" dataDxfId="59"/>
    <tableColumn id="2" name="סכום ההתחייבות" dataDxfId="58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50"/>
  <sheetViews>
    <sheetView rightToLeft="1" topLeftCell="A22" workbookViewId="0">
      <selection activeCell="C46" sqref="C46"/>
    </sheetView>
  </sheetViews>
  <sheetFormatPr defaultColWidth="0" defaultRowHeight="18" zeroHeight="1"/>
  <cols>
    <col min="1" max="1" width="28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  <c r="C2" t="s">
        <v>196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63" t="s">
        <v>199</v>
      </c>
      <c r="C5" t="s">
        <v>200</v>
      </c>
    </row>
    <row r="6" spans="1:36" ht="26.25" customHeight="1">
      <c r="B6" s="70" t="s">
        <v>4</v>
      </c>
      <c r="C6" s="71"/>
      <c r="D6" s="72"/>
    </row>
    <row r="7" spans="1:36" s="3" customFormat="1">
      <c r="B7" s="40" t="s">
        <v>1177</v>
      </c>
      <c r="C7" s="73" t="s">
        <v>5</v>
      </c>
      <c r="D7" s="74" t="s">
        <v>193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1" t="s">
        <v>6</v>
      </c>
      <c r="D8" s="52" t="s">
        <v>7</v>
      </c>
      <c r="AJ8" s="5" t="s">
        <v>8</v>
      </c>
    </row>
    <row r="9" spans="1:36" s="6" customFormat="1" ht="18" customHeight="1">
      <c r="B9" s="55"/>
      <c r="C9" s="54" t="s">
        <v>9</v>
      </c>
      <c r="D9" s="53" t="s">
        <v>10</v>
      </c>
      <c r="AJ9" s="5" t="s">
        <v>11</v>
      </c>
    </row>
    <row r="10" spans="1:36" s="6" customFormat="1" ht="18" customHeight="1">
      <c r="B10" s="56" t="s">
        <v>12</v>
      </c>
      <c r="C10" s="48"/>
      <c r="D10" s="49"/>
      <c r="AJ10" s="8"/>
    </row>
    <row r="11" spans="1:36">
      <c r="A11" s="9" t="s">
        <v>1149</v>
      </c>
      <c r="B11" s="57" t="s">
        <v>13</v>
      </c>
      <c r="C11" s="64">
        <v>168141.05355866399</v>
      </c>
      <c r="D11" s="64">
        <v>8.41</v>
      </c>
    </row>
    <row r="12" spans="1:36">
      <c r="B12" s="57" t="s">
        <v>14</v>
      </c>
      <c r="C12" s="50"/>
      <c r="D12" s="50"/>
    </row>
    <row r="13" spans="1:36">
      <c r="A13" s="9" t="s">
        <v>1150</v>
      </c>
      <c r="B13" s="58" t="s">
        <v>15</v>
      </c>
      <c r="C13" s="65">
        <v>496170.02010680002</v>
      </c>
      <c r="D13" s="65">
        <v>24.82</v>
      </c>
    </row>
    <row r="14" spans="1:36">
      <c r="A14" s="9" t="s">
        <v>1151</v>
      </c>
      <c r="B14" s="58" t="s">
        <v>16</v>
      </c>
      <c r="C14" s="65">
        <v>0</v>
      </c>
      <c r="D14" s="65">
        <v>0</v>
      </c>
    </row>
    <row r="15" spans="1:36">
      <c r="A15" s="9" t="s">
        <v>1152</v>
      </c>
      <c r="B15" s="58" t="s">
        <v>17</v>
      </c>
      <c r="C15" s="65">
        <v>267302.144352248</v>
      </c>
      <c r="D15" s="65">
        <v>13.37</v>
      </c>
    </row>
    <row r="16" spans="1:36">
      <c r="A16" s="9" t="s">
        <v>1153</v>
      </c>
      <c r="B16" s="58" t="s">
        <v>18</v>
      </c>
      <c r="C16" s="65">
        <v>330714.04578797001</v>
      </c>
      <c r="D16" s="65">
        <v>16.55</v>
      </c>
    </row>
    <row r="17" spans="1:4">
      <c r="A17" s="9" t="s">
        <v>788</v>
      </c>
      <c r="B17" s="58" t="s">
        <v>19</v>
      </c>
      <c r="C17" s="65">
        <v>342283.29134225799</v>
      </c>
      <c r="D17" s="65">
        <v>17.13</v>
      </c>
    </row>
    <row r="18" spans="1:4">
      <c r="A18" s="9" t="s">
        <v>1154</v>
      </c>
      <c r="B18" s="58" t="s">
        <v>20</v>
      </c>
      <c r="C18" s="65">
        <v>30295.632320207998</v>
      </c>
      <c r="D18" s="65">
        <v>1.52</v>
      </c>
    </row>
    <row r="19" spans="1:4">
      <c r="A19" s="9" t="s">
        <v>1155</v>
      </c>
      <c r="B19" s="58" t="s">
        <v>21</v>
      </c>
      <c r="C19" s="65">
        <v>0</v>
      </c>
      <c r="D19" s="65">
        <v>0</v>
      </c>
    </row>
    <row r="20" spans="1:4">
      <c r="A20" s="9" t="s">
        <v>1156</v>
      </c>
      <c r="B20" s="58" t="s">
        <v>22</v>
      </c>
      <c r="C20" s="65">
        <v>492.02704</v>
      </c>
      <c r="D20" s="65">
        <v>0.02</v>
      </c>
    </row>
    <row r="21" spans="1:4">
      <c r="A21" s="9" t="s">
        <v>1157</v>
      </c>
      <c r="B21" s="58" t="s">
        <v>23</v>
      </c>
      <c r="C21" s="65">
        <v>8002.1144855631201</v>
      </c>
      <c r="D21" s="65">
        <v>0.4</v>
      </c>
    </row>
    <row r="22" spans="1:4">
      <c r="A22" s="9" t="s">
        <v>1158</v>
      </c>
      <c r="B22" s="58" t="s">
        <v>24</v>
      </c>
      <c r="C22" s="65">
        <v>0</v>
      </c>
      <c r="D22" s="65">
        <v>0</v>
      </c>
    </row>
    <row r="23" spans="1:4">
      <c r="B23" s="57" t="s">
        <v>25</v>
      </c>
      <c r="C23" s="50"/>
      <c r="D23" s="50"/>
    </row>
    <row r="24" spans="1:4">
      <c r="A24" s="9" t="s">
        <v>1159</v>
      </c>
      <c r="B24" s="58" t="s">
        <v>26</v>
      </c>
      <c r="C24" s="65">
        <v>0</v>
      </c>
      <c r="D24" s="65">
        <v>0</v>
      </c>
    </row>
    <row r="25" spans="1:4">
      <c r="A25" s="9" t="s">
        <v>1160</v>
      </c>
      <c r="B25" s="58" t="s">
        <v>27</v>
      </c>
      <c r="C25" s="65">
        <v>0</v>
      </c>
      <c r="D25" s="65">
        <v>0</v>
      </c>
    </row>
    <row r="26" spans="1:4">
      <c r="A26" s="9" t="s">
        <v>1161</v>
      </c>
      <c r="B26" s="58" t="s">
        <v>17</v>
      </c>
      <c r="C26" s="65">
        <v>32374.78062522813</v>
      </c>
      <c r="D26" s="65">
        <v>1.62</v>
      </c>
    </row>
    <row r="27" spans="1:4">
      <c r="A27" s="9" t="s">
        <v>1162</v>
      </c>
      <c r="B27" s="58" t="s">
        <v>28</v>
      </c>
      <c r="C27" s="65">
        <v>37428.445747279999</v>
      </c>
      <c r="D27" s="65">
        <v>1.87</v>
      </c>
    </row>
    <row r="28" spans="1:4">
      <c r="A28" s="9" t="s">
        <v>1163</v>
      </c>
      <c r="B28" s="58" t="s">
        <v>29</v>
      </c>
      <c r="C28" s="65">
        <v>151380.19168029999</v>
      </c>
      <c r="D28" s="65">
        <v>7.57</v>
      </c>
    </row>
    <row r="29" spans="1:4">
      <c r="A29" s="9" t="s">
        <v>1164</v>
      </c>
      <c r="B29" s="58" t="s">
        <v>30</v>
      </c>
      <c r="C29" s="65">
        <v>1011.689985</v>
      </c>
      <c r="D29" s="65">
        <v>0.05</v>
      </c>
    </row>
    <row r="30" spans="1:4">
      <c r="A30" s="9" t="s">
        <v>1165</v>
      </c>
      <c r="B30" s="58" t="s">
        <v>31</v>
      </c>
      <c r="C30" s="65">
        <v>0</v>
      </c>
      <c r="D30" s="65">
        <v>0</v>
      </c>
    </row>
    <row r="31" spans="1:4">
      <c r="A31" s="9" t="s">
        <v>1166</v>
      </c>
      <c r="B31" s="58" t="s">
        <v>32</v>
      </c>
      <c r="C31" s="65">
        <v>301.6121787984618</v>
      </c>
      <c r="D31" s="65">
        <v>0.02</v>
      </c>
    </row>
    <row r="32" spans="1:4">
      <c r="A32" s="9" t="s">
        <v>1167</v>
      </c>
      <c r="B32" s="58" t="s">
        <v>33</v>
      </c>
      <c r="C32" s="65">
        <v>0</v>
      </c>
      <c r="D32" s="65">
        <v>0</v>
      </c>
    </row>
    <row r="33" spans="1:4">
      <c r="A33" s="9" t="s">
        <v>1168</v>
      </c>
      <c r="B33" s="57" t="s">
        <v>34</v>
      </c>
      <c r="C33" s="65">
        <v>58469.647414462423</v>
      </c>
      <c r="D33" s="65">
        <v>2.93</v>
      </c>
    </row>
    <row r="34" spans="1:4">
      <c r="A34" s="9" t="s">
        <v>1169</v>
      </c>
      <c r="B34" s="57" t="s">
        <v>35</v>
      </c>
      <c r="C34" s="65">
        <v>0</v>
      </c>
      <c r="D34" s="65">
        <v>0</v>
      </c>
    </row>
    <row r="35" spans="1:4">
      <c r="A35" s="9" t="s">
        <v>1170</v>
      </c>
      <c r="B35" s="57" t="s">
        <v>36</v>
      </c>
      <c r="C35" s="65">
        <v>74318</v>
      </c>
      <c r="D35" s="65">
        <v>3.72</v>
      </c>
    </row>
    <row r="36" spans="1:4">
      <c r="A36" s="9" t="s">
        <v>1171</v>
      </c>
      <c r="B36" s="57" t="s">
        <v>37</v>
      </c>
      <c r="C36" s="65">
        <v>0</v>
      </c>
      <c r="D36" s="65">
        <v>0</v>
      </c>
    </row>
    <row r="37" spans="1:4">
      <c r="A37" s="9" t="s">
        <v>1172</v>
      </c>
      <c r="B37" s="57" t="s">
        <v>38</v>
      </c>
      <c r="C37" s="65">
        <v>0</v>
      </c>
      <c r="D37" s="65">
        <v>0</v>
      </c>
    </row>
    <row r="38" spans="1:4">
      <c r="A38" s="9"/>
      <c r="B38" s="59" t="s">
        <v>39</v>
      </c>
      <c r="C38" s="50"/>
      <c r="D38" s="50"/>
    </row>
    <row r="39" spans="1:4">
      <c r="A39" s="9" t="s">
        <v>1173</v>
      </c>
      <c r="B39" s="60" t="s">
        <v>40</v>
      </c>
      <c r="C39" s="65">
        <v>0</v>
      </c>
      <c r="D39" s="65">
        <v>0</v>
      </c>
    </row>
    <row r="40" spans="1:4">
      <c r="A40" s="9" t="s">
        <v>1174</v>
      </c>
      <c r="B40" s="60" t="s">
        <v>41</v>
      </c>
      <c r="C40" s="65">
        <v>0</v>
      </c>
      <c r="D40" s="65">
        <v>0</v>
      </c>
    </row>
    <row r="41" spans="1:4">
      <c r="A41" s="9" t="s">
        <v>1175</v>
      </c>
      <c r="B41" s="60" t="s">
        <v>42</v>
      </c>
      <c r="C41" s="65">
        <v>0</v>
      </c>
      <c r="D41" s="65">
        <v>0</v>
      </c>
    </row>
    <row r="42" spans="1:4">
      <c r="B42" s="60" t="s">
        <v>43</v>
      </c>
      <c r="C42" s="65">
        <v>1998684.6966247801</v>
      </c>
      <c r="D42" s="65">
        <v>100</v>
      </c>
    </row>
    <row r="43" spans="1:4">
      <c r="A43" s="9" t="s">
        <v>1176</v>
      </c>
      <c r="B43" s="61" t="s">
        <v>44</v>
      </c>
      <c r="C43" s="65">
        <v>0</v>
      </c>
      <c r="D43" s="65">
        <v>0</v>
      </c>
    </row>
    <row r="44" spans="1:4">
      <c r="B44" s="10" t="s">
        <v>201</v>
      </c>
    </row>
    <row r="45" spans="1:4">
      <c r="C45" s="75" t="s">
        <v>45</v>
      </c>
      <c r="D45" s="74" t="s">
        <v>46</v>
      </c>
    </row>
    <row r="46" spans="1:4">
      <c r="C46" s="12" t="s">
        <v>9</v>
      </c>
      <c r="D46" s="12" t="s">
        <v>10</v>
      </c>
    </row>
    <row r="47" spans="1:4">
      <c r="C47" t="s">
        <v>202</v>
      </c>
      <c r="D47">
        <v>3.6494</v>
      </c>
    </row>
    <row r="48" spans="1:4">
      <c r="C48" t="s">
        <v>112</v>
      </c>
      <c r="D48">
        <v>4.0781999999999998</v>
      </c>
    </row>
    <row r="49" spans="3:4">
      <c r="C49" t="s">
        <v>108</v>
      </c>
      <c r="D49">
        <v>3.6320000000000001</v>
      </c>
    </row>
    <row r="50" spans="3:4">
      <c r="C50" t="s">
        <v>115</v>
      </c>
      <c r="D50">
        <v>4.7325999999999997</v>
      </c>
    </row>
  </sheetData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תעודות סל'!A1" display="תעוד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D24" workbookViewId="0">
      <selection activeCell="L24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195</v>
      </c>
    </row>
    <row r="2" spans="1:12">
      <c r="A2" s="2" t="s">
        <v>1</v>
      </c>
      <c r="B2" t="s">
        <v>196</v>
      </c>
    </row>
    <row r="3" spans="1:12">
      <c r="A3" s="2" t="s">
        <v>2</v>
      </c>
      <c r="B3" t="s">
        <v>197</v>
      </c>
    </row>
    <row r="4" spans="1:12">
      <c r="A4" s="2" t="s">
        <v>3</v>
      </c>
      <c r="B4" t="s">
        <v>198</v>
      </c>
    </row>
    <row r="5" spans="1:12">
      <c r="A5" s="63" t="s">
        <v>199</v>
      </c>
      <c r="B5" t="s">
        <v>200</v>
      </c>
    </row>
    <row r="6" spans="1:12" ht="26.25" customHeight="1">
      <c r="A6" s="76" t="s">
        <v>47</v>
      </c>
      <c r="B6" s="77"/>
      <c r="C6" s="77"/>
      <c r="D6" s="77"/>
      <c r="E6" s="77"/>
      <c r="F6" s="77"/>
      <c r="G6" s="77"/>
      <c r="H6" s="77"/>
      <c r="I6" s="77"/>
      <c r="J6" s="77"/>
      <c r="K6" s="77"/>
    </row>
    <row r="7" spans="1:12" s="16" customFormat="1">
      <c r="A7" s="78" t="s">
        <v>48</v>
      </c>
      <c r="B7" s="43" t="s">
        <v>49</v>
      </c>
      <c r="C7" s="43" t="s">
        <v>50</v>
      </c>
      <c r="D7" s="43" t="s">
        <v>51</v>
      </c>
      <c r="E7" s="43" t="s">
        <v>52</v>
      </c>
      <c r="F7" s="43" t="s">
        <v>53</v>
      </c>
      <c r="G7" s="43" t="s">
        <v>54</v>
      </c>
      <c r="H7" s="43" t="s">
        <v>55</v>
      </c>
      <c r="I7" s="43" t="s">
        <v>56</v>
      </c>
      <c r="J7" s="43" t="s">
        <v>57</v>
      </c>
      <c r="K7" s="43" t="s">
        <v>58</v>
      </c>
      <c r="L7" s="14"/>
    </row>
    <row r="8" spans="1:12" s="16" customFormat="1" ht="28.5" customHeight="1">
      <c r="A8" s="17"/>
      <c r="B8" s="18"/>
      <c r="C8" s="18"/>
      <c r="D8" s="18"/>
      <c r="E8" s="18"/>
      <c r="F8" s="18"/>
      <c r="G8" s="18" t="s">
        <v>7</v>
      </c>
      <c r="H8" s="18" t="s">
        <v>7</v>
      </c>
      <c r="I8" s="18" t="s">
        <v>6</v>
      </c>
      <c r="J8" s="18" t="s">
        <v>7</v>
      </c>
      <c r="K8" s="18" t="s">
        <v>7</v>
      </c>
    </row>
    <row r="9" spans="1:1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</row>
    <row r="10" spans="1:12" s="20" customFormat="1" ht="18" customHeight="1">
      <c r="A10" s="21" t="s">
        <v>67</v>
      </c>
      <c r="B10" s="7"/>
      <c r="C10" s="7"/>
      <c r="D10" s="7"/>
      <c r="E10" s="7"/>
      <c r="F10" s="7"/>
      <c r="G10" s="7"/>
      <c r="H10" s="64">
        <v>0</v>
      </c>
      <c r="I10" s="64">
        <v>168141.05355866399</v>
      </c>
      <c r="J10" s="64">
        <v>100</v>
      </c>
      <c r="K10" s="64">
        <v>8.41</v>
      </c>
    </row>
    <row r="11" spans="1:12">
      <c r="A11" s="66" t="s">
        <v>203</v>
      </c>
      <c r="B11" s="23"/>
      <c r="C11" s="24"/>
      <c r="D11" s="24"/>
      <c r="E11" s="24"/>
      <c r="F11" s="24"/>
      <c r="G11" s="24"/>
      <c r="H11" s="67">
        <v>0</v>
      </c>
      <c r="I11" s="67">
        <v>168141.05355866399</v>
      </c>
      <c r="J11" s="67">
        <v>100</v>
      </c>
      <c r="K11" s="67">
        <v>8.41</v>
      </c>
    </row>
    <row r="12" spans="1:12">
      <c r="A12" s="66" t="s">
        <v>204</v>
      </c>
      <c r="B12" s="23"/>
      <c r="C12" s="24"/>
      <c r="D12" s="24"/>
      <c r="E12" s="24"/>
      <c r="F12" s="24"/>
      <c r="G12" s="24"/>
      <c r="H12" s="67">
        <v>0</v>
      </c>
      <c r="I12" s="67">
        <v>113807.89268999999</v>
      </c>
      <c r="J12" s="67">
        <v>67.69</v>
      </c>
      <c r="K12" s="67">
        <v>5.69</v>
      </c>
    </row>
    <row r="13" spans="1:12">
      <c r="A13" t="s">
        <v>205</v>
      </c>
      <c r="B13" t="s">
        <v>206</v>
      </c>
      <c r="C13" t="s">
        <v>207</v>
      </c>
      <c r="D13" t="s">
        <v>208</v>
      </c>
      <c r="E13" t="s">
        <v>209</v>
      </c>
      <c r="F13" t="s">
        <v>104</v>
      </c>
      <c r="G13" s="65">
        <v>0</v>
      </c>
      <c r="H13" s="65">
        <v>0</v>
      </c>
      <c r="I13" s="65">
        <v>2947.7726600000001</v>
      </c>
      <c r="J13" s="65">
        <v>1.75</v>
      </c>
      <c r="K13" s="65">
        <v>0.15</v>
      </c>
    </row>
    <row r="14" spans="1:12">
      <c r="A14" t="s">
        <v>210</v>
      </c>
      <c r="B14" t="s">
        <v>211</v>
      </c>
      <c r="C14" t="s">
        <v>212</v>
      </c>
      <c r="D14" t="s">
        <v>208</v>
      </c>
      <c r="E14" t="s">
        <v>209</v>
      </c>
      <c r="F14" t="s">
        <v>104</v>
      </c>
      <c r="G14" s="65">
        <v>0</v>
      </c>
      <c r="H14" s="65">
        <v>0</v>
      </c>
      <c r="I14" s="65">
        <v>122863.12</v>
      </c>
      <c r="J14" s="65">
        <v>73.069999999999993</v>
      </c>
      <c r="K14" s="65">
        <v>6.15</v>
      </c>
    </row>
    <row r="15" spans="1:12">
      <c r="A15" t="s">
        <v>213</v>
      </c>
      <c r="B15" t="s">
        <v>214</v>
      </c>
      <c r="C15" t="s">
        <v>215</v>
      </c>
      <c r="D15" t="s">
        <v>216</v>
      </c>
      <c r="E15" t="s">
        <v>217</v>
      </c>
      <c r="F15" t="s">
        <v>104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</row>
    <row r="16" spans="1:12">
      <c r="A16" t="s">
        <v>218</v>
      </c>
      <c r="B16" t="s">
        <v>211</v>
      </c>
      <c r="C16" t="s">
        <v>212</v>
      </c>
      <c r="D16" t="s">
        <v>208</v>
      </c>
      <c r="E16" t="s">
        <v>209</v>
      </c>
      <c r="F16" t="s">
        <v>104</v>
      </c>
      <c r="G16" s="65">
        <v>0</v>
      </c>
      <c r="H16" s="65">
        <v>0</v>
      </c>
      <c r="I16" s="65">
        <v>-12002.999970000001</v>
      </c>
      <c r="J16" s="65">
        <v>-7.14</v>
      </c>
      <c r="K16" s="65">
        <v>-0.6</v>
      </c>
    </row>
    <row r="17" spans="1:11">
      <c r="A17" s="66" t="s">
        <v>219</v>
      </c>
      <c r="C17" s="14"/>
      <c r="H17" s="67">
        <v>0</v>
      </c>
      <c r="I17" s="67">
        <v>54333.160868664003</v>
      </c>
      <c r="J17" s="67">
        <v>32.31</v>
      </c>
      <c r="K17" s="67">
        <v>2.72</v>
      </c>
    </row>
    <row r="18" spans="1:11">
      <c r="A18" t="s">
        <v>220</v>
      </c>
      <c r="B18" t="s">
        <v>221</v>
      </c>
      <c r="C18" t="s">
        <v>212</v>
      </c>
      <c r="D18" t="s">
        <v>208</v>
      </c>
      <c r="E18" t="s">
        <v>209</v>
      </c>
      <c r="F18" t="s">
        <v>112</v>
      </c>
      <c r="G18" s="65">
        <v>0</v>
      </c>
      <c r="H18" s="65">
        <v>0</v>
      </c>
      <c r="I18" s="65">
        <v>0.21251500200000001</v>
      </c>
      <c r="J18" s="65">
        <v>0</v>
      </c>
      <c r="K18" s="65">
        <v>0</v>
      </c>
    </row>
    <row r="19" spans="1:11">
      <c r="A19" t="s">
        <v>222</v>
      </c>
      <c r="B19" t="s">
        <v>223</v>
      </c>
      <c r="C19" t="s">
        <v>207</v>
      </c>
      <c r="D19" t="s">
        <v>208</v>
      </c>
      <c r="E19" t="s">
        <v>209</v>
      </c>
      <c r="F19" t="s">
        <v>108</v>
      </c>
      <c r="G19" s="65">
        <v>0</v>
      </c>
      <c r="H19" s="65">
        <v>0</v>
      </c>
      <c r="I19" s="65">
        <v>2548.4862513600001</v>
      </c>
      <c r="J19" s="65">
        <v>1.52</v>
      </c>
      <c r="K19" s="65">
        <v>0.13</v>
      </c>
    </row>
    <row r="20" spans="1:11">
      <c r="A20" t="s">
        <v>224</v>
      </c>
      <c r="B20" t="s">
        <v>225</v>
      </c>
      <c r="C20" t="s">
        <v>212</v>
      </c>
      <c r="D20" t="s">
        <v>208</v>
      </c>
      <c r="E20" t="s">
        <v>209</v>
      </c>
      <c r="F20" t="s">
        <v>108</v>
      </c>
      <c r="G20" s="65">
        <v>0</v>
      </c>
      <c r="H20" s="65">
        <v>0</v>
      </c>
      <c r="I20" s="65">
        <v>61501.506832320003</v>
      </c>
      <c r="J20" s="65">
        <v>36.58</v>
      </c>
      <c r="K20" s="65">
        <v>3.08</v>
      </c>
    </row>
    <row r="21" spans="1:11">
      <c r="A21" t="s">
        <v>226</v>
      </c>
      <c r="B21" t="s">
        <v>225</v>
      </c>
      <c r="C21" t="s">
        <v>212</v>
      </c>
      <c r="D21" t="s">
        <v>208</v>
      </c>
      <c r="E21" t="s">
        <v>209</v>
      </c>
      <c r="F21" t="s">
        <v>108</v>
      </c>
      <c r="G21" s="65">
        <v>0</v>
      </c>
      <c r="H21" s="65">
        <v>0</v>
      </c>
      <c r="I21" s="65">
        <v>-9822.46444496</v>
      </c>
      <c r="J21" s="65">
        <v>-5.84</v>
      </c>
      <c r="K21" s="65">
        <v>-0.49</v>
      </c>
    </row>
    <row r="22" spans="1:11">
      <c r="A22" t="s">
        <v>227</v>
      </c>
      <c r="B22" t="s">
        <v>228</v>
      </c>
      <c r="C22" t="s">
        <v>212</v>
      </c>
      <c r="D22" t="s">
        <v>208</v>
      </c>
      <c r="E22" t="s">
        <v>209</v>
      </c>
      <c r="F22" t="s">
        <v>202</v>
      </c>
      <c r="G22" s="65">
        <v>0</v>
      </c>
      <c r="H22" s="65">
        <v>0</v>
      </c>
      <c r="I22" s="65">
        <v>107.211051368</v>
      </c>
      <c r="J22" s="65">
        <v>0.06</v>
      </c>
      <c r="K22" s="65">
        <v>0.01</v>
      </c>
    </row>
    <row r="23" spans="1:11">
      <c r="A23" t="s">
        <v>229</v>
      </c>
      <c r="B23" t="s">
        <v>230</v>
      </c>
      <c r="C23" t="s">
        <v>212</v>
      </c>
      <c r="D23" t="s">
        <v>208</v>
      </c>
      <c r="E23" t="s">
        <v>209</v>
      </c>
      <c r="F23" t="s">
        <v>115</v>
      </c>
      <c r="G23" s="65">
        <v>0</v>
      </c>
      <c r="H23" s="65">
        <v>0</v>
      </c>
      <c r="I23" s="65">
        <v>-1.791336426</v>
      </c>
      <c r="J23" s="65">
        <v>0</v>
      </c>
      <c r="K23" s="65">
        <v>0</v>
      </c>
    </row>
    <row r="24" spans="1:11">
      <c r="A24" s="66" t="s">
        <v>231</v>
      </c>
      <c r="C24" s="14"/>
      <c r="H24" s="67">
        <v>0</v>
      </c>
      <c r="I24" s="67">
        <v>0</v>
      </c>
      <c r="J24" s="67">
        <v>0</v>
      </c>
      <c r="K24" s="67">
        <v>0</v>
      </c>
    </row>
    <row r="25" spans="1:11">
      <c r="A25" t="s">
        <v>216</v>
      </c>
      <c r="B25" t="s">
        <v>216</v>
      </c>
      <c r="C25" s="14"/>
      <c r="D25" t="s">
        <v>216</v>
      </c>
      <c r="F25" t="s">
        <v>216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</row>
    <row r="26" spans="1:11">
      <c r="A26" s="66" t="s">
        <v>232</v>
      </c>
      <c r="C26" s="14"/>
      <c r="H26" s="67">
        <v>0</v>
      </c>
      <c r="I26" s="67">
        <v>0</v>
      </c>
      <c r="J26" s="67">
        <v>0</v>
      </c>
      <c r="K26" s="67">
        <v>0</v>
      </c>
    </row>
    <row r="27" spans="1:11">
      <c r="A27" t="s">
        <v>216</v>
      </c>
      <c r="B27" t="s">
        <v>216</v>
      </c>
      <c r="C27" s="14"/>
      <c r="D27" t="s">
        <v>216</v>
      </c>
      <c r="F27" t="s">
        <v>216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233</v>
      </c>
      <c r="C28" s="14"/>
      <c r="H28" s="67">
        <v>0</v>
      </c>
      <c r="I28" s="67">
        <v>0</v>
      </c>
      <c r="J28" s="67">
        <v>0</v>
      </c>
      <c r="K28" s="67">
        <v>0</v>
      </c>
    </row>
    <row r="29" spans="1:11">
      <c r="A29" t="s">
        <v>216</v>
      </c>
      <c r="B29" t="s">
        <v>216</v>
      </c>
      <c r="C29" s="14"/>
      <c r="D29" t="s">
        <v>216</v>
      </c>
      <c r="F29" t="s">
        <v>216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234</v>
      </c>
      <c r="C30" s="14"/>
      <c r="H30" s="67">
        <v>0</v>
      </c>
      <c r="I30" s="67">
        <v>0</v>
      </c>
      <c r="J30" s="67">
        <v>0</v>
      </c>
      <c r="K30" s="67">
        <v>0</v>
      </c>
    </row>
    <row r="31" spans="1:11">
      <c r="A31" t="s">
        <v>216</v>
      </c>
      <c r="B31" t="s">
        <v>216</v>
      </c>
      <c r="C31" s="14"/>
      <c r="D31" t="s">
        <v>216</v>
      </c>
      <c r="F31" t="s">
        <v>216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235</v>
      </c>
      <c r="C32" s="14"/>
      <c r="H32" s="67">
        <v>0</v>
      </c>
      <c r="I32" s="67">
        <v>0</v>
      </c>
      <c r="J32" s="67">
        <v>0</v>
      </c>
      <c r="K32" s="67">
        <v>0</v>
      </c>
    </row>
    <row r="33" spans="1:11">
      <c r="A33" t="s">
        <v>216</v>
      </c>
      <c r="B33" t="s">
        <v>216</v>
      </c>
      <c r="C33" s="14"/>
      <c r="D33" t="s">
        <v>216</v>
      </c>
      <c r="F33" t="s">
        <v>216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</row>
    <row r="34" spans="1:11">
      <c r="A34" s="66" t="s">
        <v>236</v>
      </c>
      <c r="C34" s="14"/>
      <c r="H34" s="67">
        <v>0</v>
      </c>
      <c r="I34" s="67">
        <v>0</v>
      </c>
      <c r="J34" s="67">
        <v>0</v>
      </c>
      <c r="K34" s="67">
        <v>0</v>
      </c>
    </row>
    <row r="35" spans="1:11">
      <c r="A35" s="66" t="s">
        <v>237</v>
      </c>
      <c r="C35" s="14"/>
      <c r="H35" s="67">
        <v>0</v>
      </c>
      <c r="I35" s="67">
        <v>0</v>
      </c>
      <c r="J35" s="67">
        <v>0</v>
      </c>
      <c r="K35" s="67">
        <v>0</v>
      </c>
    </row>
    <row r="36" spans="1:11">
      <c r="A36" t="s">
        <v>216</v>
      </c>
      <c r="B36" t="s">
        <v>216</v>
      </c>
      <c r="C36" s="14"/>
      <c r="D36" t="s">
        <v>216</v>
      </c>
      <c r="F36" t="s">
        <v>216</v>
      </c>
      <c r="G36" s="65">
        <v>0</v>
      </c>
      <c r="H36" s="65">
        <v>0</v>
      </c>
      <c r="I36" s="65">
        <v>0</v>
      </c>
      <c r="J36" s="65">
        <v>0</v>
      </c>
      <c r="K36" s="65">
        <v>0</v>
      </c>
    </row>
    <row r="37" spans="1:11">
      <c r="A37" s="66" t="s">
        <v>235</v>
      </c>
      <c r="C37" s="14"/>
      <c r="H37" s="67">
        <v>0</v>
      </c>
      <c r="I37" s="67">
        <v>0</v>
      </c>
      <c r="J37" s="67">
        <v>0</v>
      </c>
      <c r="K37" s="67">
        <v>0</v>
      </c>
    </row>
    <row r="38" spans="1:11">
      <c r="A38" t="s">
        <v>216</v>
      </c>
      <c r="B38" t="s">
        <v>216</v>
      </c>
      <c r="C38" s="14"/>
      <c r="D38" t="s">
        <v>216</v>
      </c>
      <c r="F38" t="s">
        <v>216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</row>
    <row r="39" spans="1:11">
      <c r="A39" t="s">
        <v>238</v>
      </c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C485" s="14"/>
    </row>
    <row r="486" spans="3:4" hidden="1">
      <c r="D486" s="13"/>
    </row>
    <row r="487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30" workbookViewId="0">
      <selection activeCell="R30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195</v>
      </c>
    </row>
    <row r="2" spans="1:52">
      <c r="A2" s="2" t="s">
        <v>1</v>
      </c>
      <c r="B2" t="s">
        <v>196</v>
      </c>
    </row>
    <row r="3" spans="1:52">
      <c r="A3" s="2" t="s">
        <v>2</v>
      </c>
      <c r="B3" t="s">
        <v>197</v>
      </c>
    </row>
    <row r="4" spans="1:52">
      <c r="A4" s="2" t="s">
        <v>3</v>
      </c>
      <c r="B4" t="s">
        <v>198</v>
      </c>
    </row>
    <row r="5" spans="1:52">
      <c r="A5" s="63" t="s">
        <v>199</v>
      </c>
      <c r="B5" t="s">
        <v>200</v>
      </c>
    </row>
    <row r="6" spans="1:52" ht="21.75" customHeight="1">
      <c r="A6" s="81" t="s">
        <v>68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3"/>
    </row>
    <row r="7" spans="1:52" ht="27.75" customHeight="1">
      <c r="A7" s="84" t="s">
        <v>69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6"/>
      <c r="AT7" s="16"/>
      <c r="AU7" s="16"/>
    </row>
    <row r="8" spans="1:52" s="16" customFormat="1" ht="76.5" customHeight="1">
      <c r="A8" s="40" t="s">
        <v>48</v>
      </c>
      <c r="B8" s="41" t="s">
        <v>49</v>
      </c>
      <c r="C8" s="41" t="s">
        <v>70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87" t="s">
        <v>194</v>
      </c>
      <c r="N8" s="41" t="s">
        <v>56</v>
      </c>
      <c r="O8" s="41" t="s">
        <v>191</v>
      </c>
      <c r="P8" s="41" t="s">
        <v>57</v>
      </c>
      <c r="Q8" s="88" t="s">
        <v>185</v>
      </c>
      <c r="AL8" s="14"/>
      <c r="AT8" s="14"/>
      <c r="AU8" s="14"/>
      <c r="AV8" s="14"/>
    </row>
    <row r="9" spans="1:52" s="16" customFormat="1" ht="21.75" customHeight="1">
      <c r="A9" s="17"/>
      <c r="B9" s="26"/>
      <c r="C9" s="26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18" t="s">
        <v>187</v>
      </c>
      <c r="N9" s="26" t="s">
        <v>6</v>
      </c>
      <c r="O9" s="26" t="s">
        <v>7</v>
      </c>
      <c r="P9" s="26" t="s">
        <v>7</v>
      </c>
      <c r="Q9" s="27" t="s">
        <v>7</v>
      </c>
      <c r="AT9" s="14"/>
      <c r="AU9" s="14"/>
    </row>
    <row r="10" spans="1:52" s="20" customFormat="1" ht="18" customHeight="1">
      <c r="A10" s="19"/>
      <c r="B10" s="28" t="s">
        <v>9</v>
      </c>
      <c r="C10" s="28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</row>
    <row r="11" spans="1:52" s="20" customFormat="1" ht="18" customHeight="1">
      <c r="A11" s="21" t="s">
        <v>81</v>
      </c>
      <c r="B11" s="28"/>
      <c r="C11" s="28"/>
      <c r="D11" s="7"/>
      <c r="E11" s="7"/>
      <c r="F11" s="7"/>
      <c r="G11" s="64">
        <v>4.87</v>
      </c>
      <c r="H11" s="7"/>
      <c r="I11" s="7"/>
      <c r="J11" s="64">
        <v>0.11</v>
      </c>
      <c r="K11" s="64">
        <v>402184691</v>
      </c>
      <c r="L11" s="7"/>
      <c r="M11" s="64">
        <v>0</v>
      </c>
      <c r="N11" s="64">
        <v>496170.02010680002</v>
      </c>
      <c r="O11" s="7"/>
      <c r="P11" s="64">
        <v>100</v>
      </c>
      <c r="Q11" s="64">
        <v>24.82</v>
      </c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T11" s="14"/>
      <c r="AU11" s="14"/>
      <c r="AV11" s="16"/>
      <c r="AZ11" s="14"/>
    </row>
    <row r="12" spans="1:52">
      <c r="A12" s="66" t="s">
        <v>203</v>
      </c>
      <c r="B12" s="14"/>
      <c r="C12" s="14"/>
      <c r="G12" s="67">
        <v>4.87</v>
      </c>
      <c r="J12" s="67">
        <v>0.11</v>
      </c>
      <c r="K12" s="67">
        <v>402184691</v>
      </c>
      <c r="M12" s="67">
        <v>0</v>
      </c>
      <c r="N12" s="67">
        <v>496170.02010680002</v>
      </c>
      <c r="P12" s="67">
        <v>100</v>
      </c>
      <c r="Q12" s="67">
        <v>24.82</v>
      </c>
    </row>
    <row r="13" spans="1:52">
      <c r="A13" s="66" t="s">
        <v>239</v>
      </c>
      <c r="B13" s="14"/>
      <c r="C13" s="14"/>
      <c r="G13" s="67">
        <v>2.77</v>
      </c>
      <c r="J13" s="67">
        <v>-1.08</v>
      </c>
      <c r="K13" s="67">
        <v>221650664</v>
      </c>
      <c r="M13" s="67">
        <v>0</v>
      </c>
      <c r="N13" s="67">
        <v>271608.06076800002</v>
      </c>
      <c r="P13" s="67">
        <v>54.74</v>
      </c>
      <c r="Q13" s="67">
        <v>13.59</v>
      </c>
    </row>
    <row r="14" spans="1:52">
      <c r="A14" s="66" t="s">
        <v>240</v>
      </c>
      <c r="B14" s="14"/>
      <c r="C14" s="14"/>
      <c r="G14" s="67">
        <v>2.77</v>
      </c>
      <c r="J14" s="67">
        <v>-1.08</v>
      </c>
      <c r="K14" s="67">
        <v>221650664</v>
      </c>
      <c r="M14" s="67">
        <v>0</v>
      </c>
      <c r="N14" s="67">
        <v>271608.06076800002</v>
      </c>
      <c r="P14" s="67">
        <v>54.74</v>
      </c>
      <c r="Q14" s="67">
        <v>13.59</v>
      </c>
    </row>
    <row r="15" spans="1:52">
      <c r="A15" t="s">
        <v>241</v>
      </c>
      <c r="B15" t="s">
        <v>242</v>
      </c>
      <c r="C15" t="s">
        <v>102</v>
      </c>
      <c r="D15" t="s">
        <v>243</v>
      </c>
      <c r="E15" t="s">
        <v>209</v>
      </c>
      <c r="F15" t="s">
        <v>244</v>
      </c>
      <c r="G15" s="65">
        <v>2.23</v>
      </c>
      <c r="H15" t="s">
        <v>104</v>
      </c>
      <c r="I15" s="65">
        <v>4</v>
      </c>
      <c r="J15" s="65">
        <v>-1.1499999999999999</v>
      </c>
      <c r="K15" s="65">
        <v>17550960</v>
      </c>
      <c r="L15" s="65">
        <v>150.09</v>
      </c>
      <c r="M15" s="65">
        <v>0</v>
      </c>
      <c r="N15" s="65">
        <v>26342.235863999998</v>
      </c>
      <c r="O15" s="65">
        <v>0.11</v>
      </c>
      <c r="P15" s="65">
        <v>5.31</v>
      </c>
      <c r="Q15" s="65">
        <v>1.32</v>
      </c>
    </row>
    <row r="16" spans="1:52">
      <c r="A16" t="s">
        <v>245</v>
      </c>
      <c r="B16" t="s">
        <v>246</v>
      </c>
      <c r="C16" t="s">
        <v>102</v>
      </c>
      <c r="D16" t="s">
        <v>243</v>
      </c>
      <c r="E16" t="s">
        <v>209</v>
      </c>
      <c r="F16" t="s">
        <v>247</v>
      </c>
      <c r="G16" s="65">
        <v>4.8600000000000003</v>
      </c>
      <c r="H16" t="s">
        <v>104</v>
      </c>
      <c r="I16" s="65">
        <v>4</v>
      </c>
      <c r="J16" s="65">
        <v>-0.47</v>
      </c>
      <c r="K16" s="65">
        <v>37065995</v>
      </c>
      <c r="L16" s="65">
        <v>156.80000000000001</v>
      </c>
      <c r="M16" s="65">
        <v>0</v>
      </c>
      <c r="N16" s="65">
        <v>58119.480159999999</v>
      </c>
      <c r="O16" s="65">
        <v>0.32</v>
      </c>
      <c r="P16" s="65">
        <v>11.71</v>
      </c>
      <c r="Q16" s="65">
        <v>2.91</v>
      </c>
    </row>
    <row r="17" spans="1:17">
      <c r="A17" t="s">
        <v>248</v>
      </c>
      <c r="B17" t="s">
        <v>249</v>
      </c>
      <c r="C17" t="s">
        <v>102</v>
      </c>
      <c r="D17" t="s">
        <v>243</v>
      </c>
      <c r="E17" t="s">
        <v>209</v>
      </c>
      <c r="F17" t="s">
        <v>244</v>
      </c>
      <c r="G17" s="65">
        <v>3.36</v>
      </c>
      <c r="H17" t="s">
        <v>104</v>
      </c>
      <c r="I17" s="65">
        <v>2.75</v>
      </c>
      <c r="J17" s="65">
        <v>-0.87</v>
      </c>
      <c r="K17" s="65">
        <v>62378005</v>
      </c>
      <c r="L17" s="65">
        <v>118.48</v>
      </c>
      <c r="M17" s="65">
        <v>0</v>
      </c>
      <c r="N17" s="65">
        <v>73905.460324</v>
      </c>
      <c r="O17" s="65">
        <v>0.38</v>
      </c>
      <c r="P17" s="65">
        <v>14.9</v>
      </c>
      <c r="Q17" s="65">
        <v>3.7</v>
      </c>
    </row>
    <row r="18" spans="1:17">
      <c r="A18" t="s">
        <v>250</v>
      </c>
      <c r="B18" t="s">
        <v>251</v>
      </c>
      <c r="C18" t="s">
        <v>102</v>
      </c>
      <c r="D18" t="s">
        <v>243</v>
      </c>
      <c r="E18" t="s">
        <v>209</v>
      </c>
      <c r="F18" t="s">
        <v>252</v>
      </c>
      <c r="G18" s="65">
        <v>4.3499999999999996</v>
      </c>
      <c r="H18" t="s">
        <v>104</v>
      </c>
      <c r="I18" s="65">
        <v>1.75</v>
      </c>
      <c r="J18" s="65">
        <v>-0.62</v>
      </c>
      <c r="K18" s="65">
        <v>8478968</v>
      </c>
      <c r="L18" s="65">
        <v>113.75</v>
      </c>
      <c r="M18" s="65">
        <v>0</v>
      </c>
      <c r="N18" s="65">
        <v>9644.8261000000002</v>
      </c>
      <c r="O18" s="65">
        <v>0.06</v>
      </c>
      <c r="P18" s="65">
        <v>1.94</v>
      </c>
      <c r="Q18" s="65">
        <v>0.48</v>
      </c>
    </row>
    <row r="19" spans="1:17">
      <c r="A19" t="s">
        <v>253</v>
      </c>
      <c r="B19" t="s">
        <v>254</v>
      </c>
      <c r="C19" t="s">
        <v>102</v>
      </c>
      <c r="D19" t="s">
        <v>243</v>
      </c>
      <c r="E19" t="s">
        <v>209</v>
      </c>
      <c r="F19" t="s">
        <v>255</v>
      </c>
      <c r="G19" s="65">
        <v>0.59</v>
      </c>
      <c r="H19" t="s">
        <v>104</v>
      </c>
      <c r="I19" s="65">
        <v>3</v>
      </c>
      <c r="J19" s="65">
        <v>-2</v>
      </c>
      <c r="K19" s="65">
        <v>36599052</v>
      </c>
      <c r="L19" s="65">
        <v>114.9</v>
      </c>
      <c r="M19" s="65">
        <v>0</v>
      </c>
      <c r="N19" s="65">
        <v>42052.310748000004</v>
      </c>
      <c r="O19" s="65">
        <v>0.24</v>
      </c>
      <c r="P19" s="65">
        <v>8.48</v>
      </c>
      <c r="Q19" s="65">
        <v>2.1</v>
      </c>
    </row>
    <row r="20" spans="1:17">
      <c r="A20" t="s">
        <v>256</v>
      </c>
      <c r="B20" t="s">
        <v>257</v>
      </c>
      <c r="C20" t="s">
        <v>102</v>
      </c>
      <c r="D20" t="s">
        <v>243</v>
      </c>
      <c r="E20" t="s">
        <v>209</v>
      </c>
      <c r="F20" t="s">
        <v>258</v>
      </c>
      <c r="G20" s="65">
        <v>1.59</v>
      </c>
      <c r="H20" t="s">
        <v>104</v>
      </c>
      <c r="I20" s="65">
        <v>0.1</v>
      </c>
      <c r="J20" s="65">
        <v>-1.34</v>
      </c>
      <c r="K20" s="65">
        <v>59577684</v>
      </c>
      <c r="L20" s="65">
        <v>103.3</v>
      </c>
      <c r="M20" s="65">
        <v>0</v>
      </c>
      <c r="N20" s="65">
        <v>61543.747572</v>
      </c>
      <c r="O20" s="65">
        <v>0.39</v>
      </c>
      <c r="P20" s="65">
        <v>12.4</v>
      </c>
      <c r="Q20" s="65">
        <v>3.08</v>
      </c>
    </row>
    <row r="21" spans="1:17">
      <c r="A21" s="66" t="s">
        <v>259</v>
      </c>
      <c r="B21" s="14"/>
      <c r="C21" s="14"/>
      <c r="G21" s="67">
        <v>7.4</v>
      </c>
      <c r="J21" s="67">
        <v>1.55</v>
      </c>
      <c r="K21" s="67">
        <v>180534027</v>
      </c>
      <c r="M21" s="67">
        <v>0</v>
      </c>
      <c r="N21" s="67">
        <v>224561.95933879999</v>
      </c>
      <c r="P21" s="67">
        <v>45.26</v>
      </c>
      <c r="Q21" s="67">
        <v>11.24</v>
      </c>
    </row>
    <row r="22" spans="1:17">
      <c r="A22" s="66" t="s">
        <v>260</v>
      </c>
      <c r="B22" s="14"/>
      <c r="C22" s="14"/>
      <c r="G22" s="67">
        <v>0</v>
      </c>
      <c r="J22" s="67">
        <v>0</v>
      </c>
      <c r="K22" s="67">
        <v>0</v>
      </c>
      <c r="M22" s="67">
        <v>0</v>
      </c>
      <c r="N22" s="67">
        <v>0</v>
      </c>
      <c r="P22" s="67">
        <v>0</v>
      </c>
      <c r="Q22" s="67">
        <v>0</v>
      </c>
    </row>
    <row r="23" spans="1:17">
      <c r="A23" t="s">
        <v>216</v>
      </c>
      <c r="B23" t="s">
        <v>216</v>
      </c>
      <c r="C23" s="14"/>
      <c r="D23" t="s">
        <v>216</v>
      </c>
      <c r="G23" s="65">
        <v>0</v>
      </c>
      <c r="H23" t="s">
        <v>216</v>
      </c>
      <c r="I23" s="65">
        <v>0</v>
      </c>
      <c r="J23" s="65">
        <v>0</v>
      </c>
      <c r="K23" s="65">
        <v>0</v>
      </c>
      <c r="L23" s="65">
        <v>0</v>
      </c>
      <c r="N23" s="65">
        <v>0</v>
      </c>
      <c r="O23" s="65">
        <v>0</v>
      </c>
      <c r="P23" s="65">
        <v>0</v>
      </c>
      <c r="Q23" s="65">
        <v>0</v>
      </c>
    </row>
    <row r="24" spans="1:17">
      <c r="A24" s="66" t="s">
        <v>261</v>
      </c>
      <c r="B24" s="14"/>
      <c r="C24" s="14"/>
      <c r="G24" s="67">
        <v>7.42</v>
      </c>
      <c r="J24" s="67">
        <v>1.67</v>
      </c>
      <c r="K24" s="67">
        <v>162977625</v>
      </c>
      <c r="M24" s="67">
        <v>0</v>
      </c>
      <c r="N24" s="67">
        <v>207117.91831159999</v>
      </c>
      <c r="P24" s="67">
        <v>41.74</v>
      </c>
      <c r="Q24" s="67">
        <v>10.36</v>
      </c>
    </row>
    <row r="25" spans="1:17">
      <c r="A25" t="s">
        <v>262</v>
      </c>
      <c r="B25" t="s">
        <v>263</v>
      </c>
      <c r="C25" t="s">
        <v>102</v>
      </c>
      <c r="D25" t="s">
        <v>243</v>
      </c>
      <c r="E25" t="s">
        <v>209</v>
      </c>
      <c r="F25" t="s">
        <v>264</v>
      </c>
      <c r="G25" s="65">
        <v>7.49</v>
      </c>
      <c r="H25" t="s">
        <v>104</v>
      </c>
      <c r="I25" s="65">
        <v>2</v>
      </c>
      <c r="J25" s="65">
        <v>1.62</v>
      </c>
      <c r="K25" s="65">
        <v>12039675</v>
      </c>
      <c r="L25" s="65">
        <v>102.81</v>
      </c>
      <c r="M25" s="65">
        <v>0</v>
      </c>
      <c r="N25" s="65">
        <v>12377.9898675</v>
      </c>
      <c r="O25" s="65">
        <v>0.08</v>
      </c>
      <c r="P25" s="65">
        <v>2.4900000000000002</v>
      </c>
      <c r="Q25" s="65">
        <v>0.62</v>
      </c>
    </row>
    <row r="26" spans="1:17">
      <c r="A26" t="s">
        <v>265</v>
      </c>
      <c r="B26" t="s">
        <v>266</v>
      </c>
      <c r="C26" t="s">
        <v>102</v>
      </c>
      <c r="D26" t="s">
        <v>243</v>
      </c>
      <c r="E26" t="s">
        <v>209</v>
      </c>
      <c r="F26" t="s">
        <v>267</v>
      </c>
      <c r="G26" s="65">
        <v>8.59</v>
      </c>
      <c r="H26" t="s">
        <v>104</v>
      </c>
      <c r="I26" s="65">
        <v>2.25</v>
      </c>
      <c r="J26" s="65">
        <v>1.83</v>
      </c>
      <c r="K26" s="65">
        <v>19175261</v>
      </c>
      <c r="L26" s="65">
        <v>104.76</v>
      </c>
      <c r="M26" s="65">
        <v>0</v>
      </c>
      <c r="N26" s="65">
        <v>20088.003423599999</v>
      </c>
      <c r="O26" s="65">
        <v>0.21</v>
      </c>
      <c r="P26" s="65">
        <v>4.05</v>
      </c>
      <c r="Q26" s="65">
        <v>1.01</v>
      </c>
    </row>
    <row r="27" spans="1:17">
      <c r="A27" t="s">
        <v>268</v>
      </c>
      <c r="B27" t="s">
        <v>269</v>
      </c>
      <c r="C27" t="s">
        <v>102</v>
      </c>
      <c r="D27" t="s">
        <v>243</v>
      </c>
      <c r="E27" t="s">
        <v>209</v>
      </c>
      <c r="F27" t="s">
        <v>270</v>
      </c>
      <c r="G27" s="65">
        <v>0.84</v>
      </c>
      <c r="H27" t="s">
        <v>104</v>
      </c>
      <c r="I27" s="65">
        <v>5</v>
      </c>
      <c r="J27" s="65">
        <v>0.28000000000000003</v>
      </c>
      <c r="K27" s="65">
        <v>61708</v>
      </c>
      <c r="L27" s="65">
        <v>104.75</v>
      </c>
      <c r="M27" s="65">
        <v>0</v>
      </c>
      <c r="N27" s="65">
        <v>64.639129999999994</v>
      </c>
      <c r="O27" s="65">
        <v>0</v>
      </c>
      <c r="P27" s="65">
        <v>0.01</v>
      </c>
      <c r="Q27" s="65">
        <v>0</v>
      </c>
    </row>
    <row r="28" spans="1:17">
      <c r="A28" t="s">
        <v>271</v>
      </c>
      <c r="B28" t="s">
        <v>272</v>
      </c>
      <c r="C28" t="s">
        <v>102</v>
      </c>
      <c r="D28" t="s">
        <v>243</v>
      </c>
      <c r="E28" t="s">
        <v>209</v>
      </c>
      <c r="F28" t="s">
        <v>273</v>
      </c>
      <c r="G28" s="65">
        <v>2.7</v>
      </c>
      <c r="H28" t="s">
        <v>104</v>
      </c>
      <c r="I28" s="65">
        <v>5.5</v>
      </c>
      <c r="J28" s="65">
        <v>0.67</v>
      </c>
      <c r="K28" s="65">
        <v>1580382</v>
      </c>
      <c r="L28" s="65">
        <v>114.42</v>
      </c>
      <c r="M28" s="65">
        <v>0</v>
      </c>
      <c r="N28" s="65">
        <v>1808.2730844</v>
      </c>
      <c r="O28" s="65">
        <v>0.01</v>
      </c>
      <c r="P28" s="65">
        <v>0.36</v>
      </c>
      <c r="Q28" s="65">
        <v>0.09</v>
      </c>
    </row>
    <row r="29" spans="1:17">
      <c r="A29" t="s">
        <v>274</v>
      </c>
      <c r="B29" t="s">
        <v>275</v>
      </c>
      <c r="C29" t="s">
        <v>102</v>
      </c>
      <c r="D29" t="s">
        <v>243</v>
      </c>
      <c r="E29" t="s">
        <v>209</v>
      </c>
      <c r="F29" t="s">
        <v>276</v>
      </c>
      <c r="G29" s="65">
        <v>0.17</v>
      </c>
      <c r="H29" t="s">
        <v>104</v>
      </c>
      <c r="I29" s="65">
        <v>2.25</v>
      </c>
      <c r="J29" s="65">
        <v>0.23</v>
      </c>
      <c r="K29" s="65">
        <v>20311264</v>
      </c>
      <c r="L29" s="65">
        <v>102.21</v>
      </c>
      <c r="M29" s="65">
        <v>0</v>
      </c>
      <c r="N29" s="65">
        <v>20760.142934399999</v>
      </c>
      <c r="O29" s="65">
        <v>0.14000000000000001</v>
      </c>
      <c r="P29" s="65">
        <v>4.18</v>
      </c>
      <c r="Q29" s="65">
        <v>1.04</v>
      </c>
    </row>
    <row r="30" spans="1:17">
      <c r="A30" t="s">
        <v>277</v>
      </c>
      <c r="B30" t="s">
        <v>278</v>
      </c>
      <c r="C30" t="s">
        <v>102</v>
      </c>
      <c r="D30" t="s">
        <v>243</v>
      </c>
      <c r="E30" t="s">
        <v>209</v>
      </c>
      <c r="F30" t="s">
        <v>279</v>
      </c>
      <c r="G30" s="65">
        <v>6.08</v>
      </c>
      <c r="H30" t="s">
        <v>104</v>
      </c>
      <c r="I30" s="65">
        <v>1.75</v>
      </c>
      <c r="J30" s="65">
        <v>1.4</v>
      </c>
      <c r="K30" s="65">
        <v>85399</v>
      </c>
      <c r="L30" s="65">
        <v>103.15</v>
      </c>
      <c r="M30" s="65">
        <v>0</v>
      </c>
      <c r="N30" s="65">
        <v>88.089068499999996</v>
      </c>
      <c r="O30" s="65">
        <v>0</v>
      </c>
      <c r="P30" s="65">
        <v>0.02</v>
      </c>
      <c r="Q30" s="65">
        <v>0</v>
      </c>
    </row>
    <row r="31" spans="1:17">
      <c r="A31" t="s">
        <v>280</v>
      </c>
      <c r="B31" t="s">
        <v>281</v>
      </c>
      <c r="C31" t="s">
        <v>102</v>
      </c>
      <c r="D31" t="s">
        <v>243</v>
      </c>
      <c r="E31" t="s">
        <v>209</v>
      </c>
      <c r="F31" t="s">
        <v>282</v>
      </c>
      <c r="G31" s="65">
        <v>6.34</v>
      </c>
      <c r="H31" t="s">
        <v>104</v>
      </c>
      <c r="I31" s="65">
        <v>6.25</v>
      </c>
      <c r="J31" s="65">
        <v>1.59</v>
      </c>
      <c r="K31" s="65">
        <v>86477804</v>
      </c>
      <c r="L31" s="65">
        <v>136.28</v>
      </c>
      <c r="M31" s="65">
        <v>0</v>
      </c>
      <c r="N31" s="65">
        <v>117851.95129120001</v>
      </c>
      <c r="O31" s="65">
        <v>0.51</v>
      </c>
      <c r="P31" s="65">
        <v>23.75</v>
      </c>
      <c r="Q31" s="65">
        <v>5.9</v>
      </c>
    </row>
    <row r="32" spans="1:17">
      <c r="A32" t="s">
        <v>283</v>
      </c>
      <c r="B32" t="s">
        <v>284</v>
      </c>
      <c r="C32" t="s">
        <v>102</v>
      </c>
      <c r="D32" t="s">
        <v>243</v>
      </c>
      <c r="E32" t="s">
        <v>209</v>
      </c>
      <c r="F32" t="s">
        <v>285</v>
      </c>
      <c r="G32" s="65">
        <v>15.11</v>
      </c>
      <c r="H32" t="s">
        <v>104</v>
      </c>
      <c r="I32" s="65">
        <v>5.5</v>
      </c>
      <c r="J32" s="65">
        <v>2.77</v>
      </c>
      <c r="K32" s="65">
        <v>23246132</v>
      </c>
      <c r="L32" s="65">
        <v>146.6</v>
      </c>
      <c r="M32" s="65">
        <v>0</v>
      </c>
      <c r="N32" s="65">
        <v>34078.829511999997</v>
      </c>
      <c r="O32" s="65">
        <v>0.13</v>
      </c>
      <c r="P32" s="65">
        <v>6.87</v>
      </c>
      <c r="Q32" s="65">
        <v>1.71</v>
      </c>
    </row>
    <row r="33" spans="1:17">
      <c r="A33" s="66" t="s">
        <v>286</v>
      </c>
      <c r="B33" s="14"/>
      <c r="C33" s="14"/>
      <c r="G33" s="67">
        <v>7.15</v>
      </c>
      <c r="J33" s="67">
        <v>0.19</v>
      </c>
      <c r="K33" s="67">
        <v>17556402</v>
      </c>
      <c r="M33" s="67">
        <v>0</v>
      </c>
      <c r="N33" s="67">
        <v>17444.041027200001</v>
      </c>
      <c r="P33" s="67">
        <v>3.52</v>
      </c>
      <c r="Q33" s="67">
        <v>0.87</v>
      </c>
    </row>
    <row r="34" spans="1:17">
      <c r="A34" t="s">
        <v>287</v>
      </c>
      <c r="B34" t="s">
        <v>288</v>
      </c>
      <c r="C34" t="s">
        <v>102</v>
      </c>
      <c r="D34" t="s">
        <v>243</v>
      </c>
      <c r="E34" t="s">
        <v>209</v>
      </c>
      <c r="F34" t="s">
        <v>289</v>
      </c>
      <c r="G34" s="65">
        <v>7.15</v>
      </c>
      <c r="H34" t="s">
        <v>104</v>
      </c>
      <c r="I34" s="65">
        <v>0.1</v>
      </c>
      <c r="J34" s="65">
        <v>0.19</v>
      </c>
      <c r="K34" s="65">
        <v>17556402</v>
      </c>
      <c r="L34" s="65">
        <v>99.36</v>
      </c>
      <c r="M34" s="65">
        <v>0</v>
      </c>
      <c r="N34" s="65">
        <v>17444.041027200001</v>
      </c>
      <c r="O34" s="65">
        <v>0.23</v>
      </c>
      <c r="P34" s="65">
        <v>3.52</v>
      </c>
      <c r="Q34" s="65">
        <v>0.87</v>
      </c>
    </row>
    <row r="35" spans="1:17">
      <c r="A35" s="66" t="s">
        <v>290</v>
      </c>
      <c r="B35" s="14"/>
      <c r="C35" s="14"/>
      <c r="G35" s="67">
        <v>0</v>
      </c>
      <c r="J35" s="67">
        <v>0</v>
      </c>
      <c r="K35" s="67">
        <v>0</v>
      </c>
      <c r="M35" s="67">
        <v>0</v>
      </c>
      <c r="N35" s="67">
        <v>0</v>
      </c>
      <c r="P35" s="67">
        <v>0</v>
      </c>
      <c r="Q35" s="67">
        <v>0</v>
      </c>
    </row>
    <row r="36" spans="1:17">
      <c r="A36" t="s">
        <v>216</v>
      </c>
      <c r="B36" t="s">
        <v>216</v>
      </c>
      <c r="C36" s="14"/>
      <c r="D36" t="s">
        <v>216</v>
      </c>
      <c r="G36" s="65">
        <v>0</v>
      </c>
      <c r="H36" t="s">
        <v>216</v>
      </c>
      <c r="I36" s="65">
        <v>0</v>
      </c>
      <c r="J36" s="65">
        <v>0</v>
      </c>
      <c r="K36" s="65">
        <v>0</v>
      </c>
      <c r="L36" s="65">
        <v>0</v>
      </c>
      <c r="N36" s="65">
        <v>0</v>
      </c>
      <c r="O36" s="65">
        <v>0</v>
      </c>
      <c r="P36" s="65">
        <v>0</v>
      </c>
      <c r="Q36" s="65">
        <v>0</v>
      </c>
    </row>
    <row r="37" spans="1:17">
      <c r="A37" s="66" t="s">
        <v>236</v>
      </c>
      <c r="B37" s="14"/>
      <c r="C37" s="14"/>
      <c r="G37" s="67">
        <v>0</v>
      </c>
      <c r="J37" s="67">
        <v>0</v>
      </c>
      <c r="K37" s="67">
        <v>0</v>
      </c>
      <c r="M37" s="67">
        <v>0</v>
      </c>
      <c r="N37" s="67">
        <v>0</v>
      </c>
      <c r="P37" s="67">
        <v>0</v>
      </c>
      <c r="Q37" s="67">
        <v>0</v>
      </c>
    </row>
    <row r="38" spans="1:17">
      <c r="A38" s="66" t="s">
        <v>291</v>
      </c>
      <c r="B38" s="14"/>
      <c r="C38" s="14"/>
      <c r="G38" s="67">
        <v>0</v>
      </c>
      <c r="J38" s="67">
        <v>0</v>
      </c>
      <c r="K38" s="67">
        <v>0</v>
      </c>
      <c r="M38" s="67">
        <v>0</v>
      </c>
      <c r="N38" s="67">
        <v>0</v>
      </c>
      <c r="P38" s="67">
        <v>0</v>
      </c>
      <c r="Q38" s="67">
        <v>0</v>
      </c>
    </row>
    <row r="39" spans="1:17">
      <c r="A39" t="s">
        <v>216</v>
      </c>
      <c r="B39" t="s">
        <v>216</v>
      </c>
      <c r="C39" s="14"/>
      <c r="D39" t="s">
        <v>216</v>
      </c>
      <c r="G39" s="65">
        <v>0</v>
      </c>
      <c r="H39" t="s">
        <v>216</v>
      </c>
      <c r="I39" s="65">
        <v>0</v>
      </c>
      <c r="J39" s="65">
        <v>0</v>
      </c>
      <c r="K39" s="65">
        <v>0</v>
      </c>
      <c r="L39" s="65">
        <v>0</v>
      </c>
      <c r="N39" s="65">
        <v>0</v>
      </c>
      <c r="O39" s="65">
        <v>0</v>
      </c>
      <c r="P39" s="65">
        <v>0</v>
      </c>
      <c r="Q39" s="65">
        <v>0</v>
      </c>
    </row>
    <row r="40" spans="1:17">
      <c r="A40" s="66" t="s">
        <v>292</v>
      </c>
      <c r="B40" s="14"/>
      <c r="C40" s="14"/>
      <c r="G40" s="67">
        <v>0</v>
      </c>
      <c r="J40" s="67">
        <v>0</v>
      </c>
      <c r="K40" s="67">
        <v>0</v>
      </c>
      <c r="M40" s="67">
        <v>0</v>
      </c>
      <c r="N40" s="67">
        <v>0</v>
      </c>
      <c r="P40" s="67">
        <v>0</v>
      </c>
      <c r="Q40" s="67">
        <v>0</v>
      </c>
    </row>
    <row r="41" spans="1:17">
      <c r="A41" t="s">
        <v>216</v>
      </c>
      <c r="B41" t="s">
        <v>216</v>
      </c>
      <c r="C41" s="14"/>
      <c r="D41" t="s">
        <v>216</v>
      </c>
      <c r="G41" s="65">
        <v>0</v>
      </c>
      <c r="H41" t="s">
        <v>216</v>
      </c>
      <c r="I41" s="65">
        <v>0</v>
      </c>
      <c r="J41" s="65">
        <v>0</v>
      </c>
      <c r="K41" s="65">
        <v>0</v>
      </c>
      <c r="L41" s="65">
        <v>0</v>
      </c>
      <c r="N41" s="65">
        <v>0</v>
      </c>
      <c r="O41" s="65">
        <v>0</v>
      </c>
      <c r="P41" s="65">
        <v>0</v>
      </c>
      <c r="Q41" s="65">
        <v>0</v>
      </c>
    </row>
    <row r="42" spans="1:17">
      <c r="A42" s="79" t="s">
        <v>293</v>
      </c>
      <c r="B42" s="14"/>
      <c r="C42" s="14"/>
    </row>
    <row r="43" spans="1:17">
      <c r="A43" s="79" t="s">
        <v>294</v>
      </c>
      <c r="B43" s="14"/>
      <c r="C43" s="14"/>
    </row>
    <row r="44" spans="1:17">
      <c r="A44" s="79" t="s">
        <v>295</v>
      </c>
      <c r="B44" s="14"/>
      <c r="C44" s="14"/>
    </row>
    <row r="45" spans="1:17">
      <c r="A45" s="79" t="s">
        <v>296</v>
      </c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>
      <c r="B860" s="14"/>
      <c r="C860" s="14"/>
    </row>
  </sheetData>
  <dataValidations count="1">
    <dataValidation allowBlank="1" showInputMessage="1" showErrorMessage="1" sqref="N1:XFD1048576 M1:M7 M11:M1048576 M9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3" workbookViewId="0">
      <selection activeCell="U13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195</v>
      </c>
    </row>
    <row r="2" spans="1:67">
      <c r="A2" s="2" t="s">
        <v>1</v>
      </c>
      <c r="B2" t="s">
        <v>196</v>
      </c>
    </row>
    <row r="3" spans="1:67">
      <c r="A3" s="2" t="s">
        <v>2</v>
      </c>
      <c r="B3" t="s">
        <v>197</v>
      </c>
    </row>
    <row r="4" spans="1:67">
      <c r="A4" s="2" t="s">
        <v>3</v>
      </c>
      <c r="B4" t="s">
        <v>198</v>
      </c>
    </row>
    <row r="5" spans="1:67">
      <c r="A5" s="63" t="s">
        <v>199</v>
      </c>
      <c r="B5" t="s">
        <v>200</v>
      </c>
    </row>
    <row r="6" spans="1:67" ht="26.25" customHeight="1">
      <c r="A6" s="80" t="s">
        <v>68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90"/>
      <c r="BO6" s="16"/>
    </row>
    <row r="7" spans="1:67" ht="26.25" customHeight="1">
      <c r="A7" s="80" t="s">
        <v>82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90"/>
      <c r="BJ7" s="16"/>
      <c r="BO7" s="16"/>
    </row>
    <row r="8" spans="1:67" s="16" customFormat="1" ht="20.25">
      <c r="A8" s="91" t="s">
        <v>48</v>
      </c>
      <c r="B8" s="43" t="s">
        <v>49</v>
      </c>
      <c r="C8" s="43" t="s">
        <v>70</v>
      </c>
      <c r="D8" s="43" t="s">
        <v>83</v>
      </c>
      <c r="E8" s="43" t="s">
        <v>50</v>
      </c>
      <c r="F8" s="43" t="s">
        <v>84</v>
      </c>
      <c r="G8" s="43" t="s">
        <v>51</v>
      </c>
      <c r="H8" s="43" t="s">
        <v>52</v>
      </c>
      <c r="I8" s="43" t="s">
        <v>71</v>
      </c>
      <c r="J8" s="43" t="s">
        <v>72</v>
      </c>
      <c r="K8" s="43" t="s">
        <v>53</v>
      </c>
      <c r="L8" s="43" t="s">
        <v>54</v>
      </c>
      <c r="M8" s="43" t="s">
        <v>55</v>
      </c>
      <c r="N8" s="43" t="s">
        <v>189</v>
      </c>
      <c r="O8" s="43" t="s">
        <v>190</v>
      </c>
      <c r="P8" s="87" t="s">
        <v>194</v>
      </c>
      <c r="Q8" s="43" t="s">
        <v>56</v>
      </c>
      <c r="R8" s="43" t="s">
        <v>73</v>
      </c>
      <c r="S8" s="43" t="s">
        <v>57</v>
      </c>
      <c r="T8" s="92" t="s">
        <v>185</v>
      </c>
      <c r="V8" s="14"/>
      <c r="AZ8" s="14"/>
      <c r="BJ8" s="14"/>
      <c r="BK8" s="14"/>
      <c r="BL8" s="14"/>
      <c r="BO8" s="20"/>
    </row>
    <row r="9" spans="1:67" s="16" customFormat="1" ht="20.25" customHeight="1">
      <c r="A9" s="31"/>
      <c r="B9" s="18"/>
      <c r="C9" s="18"/>
      <c r="D9" s="18"/>
      <c r="E9" s="18"/>
      <c r="F9" s="18"/>
      <c r="G9" s="18"/>
      <c r="H9" s="18"/>
      <c r="I9" s="18" t="s">
        <v>74</v>
      </c>
      <c r="J9" s="18" t="s">
        <v>75</v>
      </c>
      <c r="K9" s="18"/>
      <c r="L9" s="18" t="s">
        <v>7</v>
      </c>
      <c r="M9" s="18" t="s">
        <v>7</v>
      </c>
      <c r="N9" s="18" t="s">
        <v>186</v>
      </c>
      <c r="O9" s="18"/>
      <c r="P9" s="18" t="s">
        <v>187</v>
      </c>
      <c r="Q9" s="18" t="s">
        <v>6</v>
      </c>
      <c r="R9" s="18" t="s">
        <v>7</v>
      </c>
      <c r="S9" s="18" t="s">
        <v>7</v>
      </c>
      <c r="T9" s="32" t="s">
        <v>7</v>
      </c>
      <c r="BJ9" s="14"/>
      <c r="BL9" s="14"/>
      <c r="BO9" s="20"/>
    </row>
    <row r="10" spans="1:67" s="20" customFormat="1" ht="18" customHeight="1">
      <c r="A10" s="33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85</v>
      </c>
      <c r="R10" s="7" t="s">
        <v>86</v>
      </c>
      <c r="S10" s="22" t="s">
        <v>87</v>
      </c>
      <c r="T10" s="34" t="s">
        <v>188</v>
      </c>
      <c r="U10" s="30"/>
      <c r="BJ10" s="14"/>
      <c r="BK10" s="16"/>
      <c r="BL10" s="14"/>
      <c r="BO10" s="14"/>
    </row>
    <row r="11" spans="1:67" s="20" customFormat="1" ht="18" customHeight="1" thickBot="1">
      <c r="A11" s="35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4">
        <v>0</v>
      </c>
      <c r="O11" s="28"/>
      <c r="P11" s="64">
        <v>0</v>
      </c>
      <c r="Q11" s="64">
        <v>0</v>
      </c>
      <c r="R11" s="7"/>
      <c r="S11" s="64">
        <v>0</v>
      </c>
      <c r="T11" s="64">
        <v>0</v>
      </c>
      <c r="U11" s="30"/>
      <c r="BJ11" s="14"/>
      <c r="BK11" s="16"/>
      <c r="BL11" s="14"/>
      <c r="BO11" s="14"/>
    </row>
    <row r="12" spans="1:67">
      <c r="A12" s="66" t="s">
        <v>203</v>
      </c>
      <c r="B12" s="14"/>
      <c r="C12" s="14"/>
      <c r="D12" s="14"/>
      <c r="E12" s="14"/>
      <c r="F12" s="14"/>
      <c r="J12" s="67">
        <v>0</v>
      </c>
      <c r="M12" s="67">
        <v>0</v>
      </c>
      <c r="N12" s="67">
        <v>0</v>
      </c>
      <c r="P12" s="67">
        <v>0</v>
      </c>
      <c r="Q12" s="67">
        <v>0</v>
      </c>
      <c r="S12" s="67">
        <v>0</v>
      </c>
      <c r="T12" s="67">
        <v>0</v>
      </c>
    </row>
    <row r="13" spans="1:67">
      <c r="A13" s="66" t="s">
        <v>297</v>
      </c>
      <c r="B13" s="14"/>
      <c r="C13" s="14"/>
      <c r="D13" s="14"/>
      <c r="E13" s="14"/>
      <c r="F13" s="14"/>
      <c r="J13" s="67">
        <v>0</v>
      </c>
      <c r="M13" s="67">
        <v>0</v>
      </c>
      <c r="N13" s="67">
        <v>0</v>
      </c>
      <c r="P13" s="67">
        <v>0</v>
      </c>
      <c r="Q13" s="67">
        <v>0</v>
      </c>
      <c r="S13" s="67">
        <v>0</v>
      </c>
      <c r="T13" s="67">
        <v>0</v>
      </c>
    </row>
    <row r="14" spans="1:67">
      <c r="A14" t="s">
        <v>216</v>
      </c>
      <c r="B14" t="s">
        <v>216</v>
      </c>
      <c r="C14" s="14"/>
      <c r="D14" s="14"/>
      <c r="E14" s="14"/>
      <c r="F14" t="s">
        <v>216</v>
      </c>
      <c r="G14" t="s">
        <v>216</v>
      </c>
      <c r="J14" s="65">
        <v>0</v>
      </c>
      <c r="K14" t="s">
        <v>216</v>
      </c>
      <c r="L14" s="65">
        <v>0</v>
      </c>
      <c r="M14" s="65">
        <v>0</v>
      </c>
      <c r="N14" s="65">
        <v>0</v>
      </c>
      <c r="O14" s="65">
        <v>0</v>
      </c>
      <c r="Q14" s="65">
        <v>0</v>
      </c>
      <c r="R14" s="65">
        <v>0</v>
      </c>
      <c r="S14" s="65">
        <v>0</v>
      </c>
      <c r="T14" s="65">
        <v>0</v>
      </c>
    </row>
    <row r="15" spans="1:67">
      <c r="A15" s="66" t="s">
        <v>259</v>
      </c>
      <c r="B15" s="14"/>
      <c r="C15" s="14"/>
      <c r="D15" s="14"/>
      <c r="E15" s="14"/>
      <c r="F15" s="14"/>
      <c r="J15" s="67">
        <v>0</v>
      </c>
      <c r="M15" s="67">
        <v>0</v>
      </c>
      <c r="N15" s="67">
        <v>0</v>
      </c>
      <c r="P15" s="67">
        <v>0</v>
      </c>
      <c r="Q15" s="67">
        <v>0</v>
      </c>
      <c r="S15" s="67">
        <v>0</v>
      </c>
      <c r="T15" s="67">
        <v>0</v>
      </c>
    </row>
    <row r="16" spans="1:67">
      <c r="A16" t="s">
        <v>216</v>
      </c>
      <c r="B16" t="s">
        <v>216</v>
      </c>
      <c r="C16" s="14"/>
      <c r="D16" s="14"/>
      <c r="E16" s="14"/>
      <c r="F16" t="s">
        <v>216</v>
      </c>
      <c r="G16" t="s">
        <v>216</v>
      </c>
      <c r="J16" s="65">
        <v>0</v>
      </c>
      <c r="K16" t="s">
        <v>216</v>
      </c>
      <c r="L16" s="65">
        <v>0</v>
      </c>
      <c r="M16" s="65">
        <v>0</v>
      </c>
      <c r="N16" s="65">
        <v>0</v>
      </c>
      <c r="O16" s="65">
        <v>0</v>
      </c>
      <c r="Q16" s="65">
        <v>0</v>
      </c>
      <c r="R16" s="65">
        <v>0</v>
      </c>
      <c r="S16" s="65">
        <v>0</v>
      </c>
      <c r="T16" s="65">
        <v>0</v>
      </c>
    </row>
    <row r="17" spans="1:20">
      <c r="A17" s="66" t="s">
        <v>298</v>
      </c>
      <c r="B17" s="14"/>
      <c r="C17" s="14"/>
      <c r="D17" s="14"/>
      <c r="E17" s="14"/>
      <c r="F17" s="14"/>
      <c r="J17" s="67">
        <v>0</v>
      </c>
      <c r="M17" s="67">
        <v>0</v>
      </c>
      <c r="N17" s="67">
        <v>0</v>
      </c>
      <c r="P17" s="67">
        <v>0</v>
      </c>
      <c r="Q17" s="67">
        <v>0</v>
      </c>
      <c r="S17" s="67">
        <v>0</v>
      </c>
      <c r="T17" s="67">
        <v>0</v>
      </c>
    </row>
    <row r="18" spans="1:20">
      <c r="A18" t="s">
        <v>216</v>
      </c>
      <c r="B18" t="s">
        <v>216</v>
      </c>
      <c r="C18" s="14"/>
      <c r="D18" s="14"/>
      <c r="E18" s="14"/>
      <c r="F18" t="s">
        <v>216</v>
      </c>
      <c r="G18" t="s">
        <v>216</v>
      </c>
      <c r="J18" s="65">
        <v>0</v>
      </c>
      <c r="K18" t="s">
        <v>216</v>
      </c>
      <c r="L18" s="65">
        <v>0</v>
      </c>
      <c r="M18" s="65">
        <v>0</v>
      </c>
      <c r="N18" s="65">
        <v>0</v>
      </c>
      <c r="O18" s="65">
        <v>0</v>
      </c>
      <c r="Q18" s="65">
        <v>0</v>
      </c>
      <c r="R18" s="65">
        <v>0</v>
      </c>
      <c r="S18" s="65">
        <v>0</v>
      </c>
      <c r="T18" s="65">
        <v>0</v>
      </c>
    </row>
    <row r="19" spans="1:20">
      <c r="A19" s="66" t="s">
        <v>236</v>
      </c>
      <c r="B19" s="14"/>
      <c r="C19" s="14"/>
      <c r="D19" s="14"/>
      <c r="E19" s="14"/>
      <c r="F19" s="14"/>
      <c r="J19" s="67">
        <v>0</v>
      </c>
      <c r="M19" s="67">
        <v>0</v>
      </c>
      <c r="N19" s="67">
        <v>0</v>
      </c>
      <c r="P19" s="67">
        <v>0</v>
      </c>
      <c r="Q19" s="67">
        <v>0</v>
      </c>
      <c r="S19" s="67">
        <v>0</v>
      </c>
      <c r="T19" s="67">
        <v>0</v>
      </c>
    </row>
    <row r="20" spans="1:20">
      <c r="A20" s="66" t="s">
        <v>299</v>
      </c>
      <c r="B20" s="14"/>
      <c r="C20" s="14"/>
      <c r="D20" s="14"/>
      <c r="E20" s="14"/>
      <c r="F20" s="14"/>
      <c r="J20" s="67">
        <v>0</v>
      </c>
      <c r="M20" s="67">
        <v>0</v>
      </c>
      <c r="N20" s="67">
        <v>0</v>
      </c>
      <c r="P20" s="67">
        <v>0</v>
      </c>
      <c r="Q20" s="67">
        <v>0</v>
      </c>
      <c r="S20" s="67">
        <v>0</v>
      </c>
      <c r="T20" s="67">
        <v>0</v>
      </c>
    </row>
    <row r="21" spans="1:20">
      <c r="A21" t="s">
        <v>216</v>
      </c>
      <c r="B21" t="s">
        <v>216</v>
      </c>
      <c r="C21" s="14"/>
      <c r="D21" s="14"/>
      <c r="E21" s="14"/>
      <c r="F21" t="s">
        <v>216</v>
      </c>
      <c r="G21" t="s">
        <v>216</v>
      </c>
      <c r="J21" s="65">
        <v>0</v>
      </c>
      <c r="K21" t="s">
        <v>216</v>
      </c>
      <c r="L21" s="65">
        <v>0</v>
      </c>
      <c r="M21" s="65">
        <v>0</v>
      </c>
      <c r="N21" s="65">
        <v>0</v>
      </c>
      <c r="O21" s="65">
        <v>0</v>
      </c>
      <c r="Q21" s="65">
        <v>0</v>
      </c>
      <c r="R21" s="65">
        <v>0</v>
      </c>
      <c r="S21" s="65">
        <v>0</v>
      </c>
      <c r="T21" s="65">
        <v>0</v>
      </c>
    </row>
    <row r="22" spans="1:20">
      <c r="A22" s="66" t="s">
        <v>300</v>
      </c>
      <c r="B22" s="14"/>
      <c r="C22" s="14"/>
      <c r="D22" s="14"/>
      <c r="E22" s="14"/>
      <c r="F22" s="14"/>
      <c r="J22" s="67">
        <v>0</v>
      </c>
      <c r="M22" s="67">
        <v>0</v>
      </c>
      <c r="N22" s="67">
        <v>0</v>
      </c>
      <c r="P22" s="67">
        <v>0</v>
      </c>
      <c r="Q22" s="67">
        <v>0</v>
      </c>
      <c r="S22" s="67">
        <v>0</v>
      </c>
      <c r="T22" s="67">
        <v>0</v>
      </c>
    </row>
    <row r="23" spans="1:20">
      <c r="A23" t="s">
        <v>216</v>
      </c>
      <c r="B23" t="s">
        <v>216</v>
      </c>
      <c r="C23" s="14"/>
      <c r="D23" s="14"/>
      <c r="E23" s="14"/>
      <c r="F23" t="s">
        <v>216</v>
      </c>
      <c r="G23" t="s">
        <v>216</v>
      </c>
      <c r="J23" s="65">
        <v>0</v>
      </c>
      <c r="K23" t="s">
        <v>216</v>
      </c>
      <c r="L23" s="65">
        <v>0</v>
      </c>
      <c r="M23" s="65">
        <v>0</v>
      </c>
      <c r="N23" s="65">
        <v>0</v>
      </c>
      <c r="O23" s="65">
        <v>0</v>
      </c>
      <c r="Q23" s="65">
        <v>0</v>
      </c>
      <c r="R23" s="65">
        <v>0</v>
      </c>
      <c r="S23" s="65">
        <v>0</v>
      </c>
      <c r="T23" s="65">
        <v>0</v>
      </c>
    </row>
    <row r="24" spans="1:20">
      <c r="A24" s="79" t="s">
        <v>238</v>
      </c>
      <c r="B24" s="14"/>
      <c r="C24" s="14"/>
      <c r="D24" s="14"/>
      <c r="E24" s="14"/>
      <c r="F24" s="14"/>
    </row>
    <row r="25" spans="1:20">
      <c r="A25" s="79" t="s">
        <v>293</v>
      </c>
      <c r="B25" s="14"/>
      <c r="C25" s="14"/>
      <c r="D25" s="14"/>
      <c r="E25" s="14"/>
      <c r="F25" s="14"/>
    </row>
    <row r="26" spans="1:20">
      <c r="A26" s="79" t="s">
        <v>294</v>
      </c>
      <c r="B26" s="14"/>
      <c r="C26" s="14"/>
      <c r="D26" s="14"/>
      <c r="E26" s="14"/>
      <c r="F26" s="14"/>
    </row>
    <row r="27" spans="1:20">
      <c r="A27" s="79" t="s">
        <v>295</v>
      </c>
      <c r="B27" s="14"/>
      <c r="C27" s="14"/>
      <c r="D27" s="14"/>
      <c r="E27" s="14"/>
      <c r="F27" s="14"/>
    </row>
    <row r="28" spans="1:20">
      <c r="A28" s="79" t="s">
        <v>296</v>
      </c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4"/>
      <c r="B677" s="14"/>
      <c r="C677" s="14"/>
      <c r="D677" s="14"/>
      <c r="E677" s="14"/>
      <c r="F677" s="14"/>
    </row>
    <row r="678" spans="1:6" hidden="1">
      <c r="A678" s="16"/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B691" s="14"/>
      <c r="C691" s="14"/>
      <c r="D691" s="14"/>
      <c r="E691" s="14"/>
      <c r="F691" s="14"/>
    </row>
    <row r="692" spans="2:6" hidden="1">
      <c r="D692" s="14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O71" workbookViewId="0">
      <selection activeCell="U71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195</v>
      </c>
    </row>
    <row r="2" spans="1:65">
      <c r="A2" s="2" t="s">
        <v>1</v>
      </c>
      <c r="B2" t="s">
        <v>196</v>
      </c>
    </row>
    <row r="3" spans="1:65">
      <c r="A3" s="2" t="s">
        <v>2</v>
      </c>
      <c r="B3" t="s">
        <v>197</v>
      </c>
    </row>
    <row r="4" spans="1:65">
      <c r="A4" s="2" t="s">
        <v>3</v>
      </c>
      <c r="B4" t="s">
        <v>198</v>
      </c>
    </row>
    <row r="5" spans="1:65">
      <c r="A5" s="63" t="s">
        <v>199</v>
      </c>
      <c r="B5" t="s">
        <v>200</v>
      </c>
    </row>
    <row r="6" spans="1:65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5"/>
    </row>
    <row r="7" spans="1:65" ht="26.25" customHeight="1">
      <c r="A7" s="93" t="s">
        <v>89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5"/>
      <c r="BM7" s="16"/>
    </row>
    <row r="8" spans="1:65" s="16" customFormat="1">
      <c r="A8" s="40" t="s">
        <v>48</v>
      </c>
      <c r="B8" s="41" t="s">
        <v>49</v>
      </c>
      <c r="C8" s="41" t="s">
        <v>70</v>
      </c>
      <c r="D8" s="41" t="s">
        <v>83</v>
      </c>
      <c r="E8" s="41" t="s">
        <v>50</v>
      </c>
      <c r="F8" s="41" t="s">
        <v>84</v>
      </c>
      <c r="G8" s="41" t="s">
        <v>51</v>
      </c>
      <c r="H8" s="41" t="s">
        <v>52</v>
      </c>
      <c r="I8" s="41" t="s">
        <v>71</v>
      </c>
      <c r="J8" s="41" t="s">
        <v>72</v>
      </c>
      <c r="K8" s="41" t="s">
        <v>53</v>
      </c>
      <c r="L8" s="41" t="s">
        <v>54</v>
      </c>
      <c r="M8" s="41" t="s">
        <v>55</v>
      </c>
      <c r="N8" s="43" t="s">
        <v>189</v>
      </c>
      <c r="O8" s="41" t="s">
        <v>190</v>
      </c>
      <c r="P8" s="87" t="s">
        <v>194</v>
      </c>
      <c r="Q8" s="41" t="s">
        <v>56</v>
      </c>
      <c r="R8" s="43" t="s">
        <v>73</v>
      </c>
      <c r="S8" s="41" t="s">
        <v>57</v>
      </c>
      <c r="T8" s="41" t="s">
        <v>185</v>
      </c>
      <c r="V8" s="14"/>
      <c r="BI8" s="14"/>
      <c r="BJ8" s="14"/>
    </row>
    <row r="9" spans="1:65" s="16" customFormat="1" ht="20.25">
      <c r="A9" s="17"/>
      <c r="B9" s="18"/>
      <c r="C9" s="18"/>
      <c r="D9" s="18"/>
      <c r="E9" s="18"/>
      <c r="F9" s="18"/>
      <c r="G9" s="26"/>
      <c r="H9" s="26"/>
      <c r="I9" s="26" t="s">
        <v>74</v>
      </c>
      <c r="J9" s="26" t="s">
        <v>75</v>
      </c>
      <c r="K9" s="26"/>
      <c r="L9" s="26" t="s">
        <v>7</v>
      </c>
      <c r="M9" s="26" t="s">
        <v>7</v>
      </c>
      <c r="N9" s="26" t="s">
        <v>186</v>
      </c>
      <c r="O9" s="26"/>
      <c r="P9" s="18" t="s">
        <v>187</v>
      </c>
      <c r="Q9" s="26" t="s">
        <v>6</v>
      </c>
      <c r="R9" s="18" t="s">
        <v>7</v>
      </c>
      <c r="S9" s="36" t="s">
        <v>7</v>
      </c>
      <c r="T9" s="36" t="s">
        <v>7</v>
      </c>
      <c r="BH9" s="14"/>
      <c r="BI9" s="14"/>
      <c r="BJ9" s="14"/>
      <c r="BM9" s="20"/>
    </row>
    <row r="10" spans="1:65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8" t="s">
        <v>79</v>
      </c>
      <c r="P10" s="7" t="s">
        <v>80</v>
      </c>
      <c r="Q10" s="7" t="s">
        <v>85</v>
      </c>
      <c r="R10" s="7" t="s">
        <v>86</v>
      </c>
      <c r="S10" s="7" t="s">
        <v>87</v>
      </c>
      <c r="T10" s="29" t="s">
        <v>188</v>
      </c>
      <c r="U10" s="30"/>
      <c r="BH10" s="14"/>
      <c r="BI10" s="16"/>
      <c r="BJ10" s="14"/>
    </row>
    <row r="11" spans="1:65" s="20" customFormat="1" ht="18" customHeight="1">
      <c r="A11" s="21" t="s">
        <v>90</v>
      </c>
      <c r="B11" s="7"/>
      <c r="C11" s="7"/>
      <c r="D11" s="7"/>
      <c r="E11" s="7"/>
      <c r="F11" s="7"/>
      <c r="G11" s="7"/>
      <c r="H11" s="7"/>
      <c r="I11" s="7"/>
      <c r="J11" s="64">
        <v>3.81</v>
      </c>
      <c r="K11" s="7"/>
      <c r="L11" s="7"/>
      <c r="M11" s="64">
        <v>-0.66</v>
      </c>
      <c r="N11" s="64">
        <v>198380388.78999999</v>
      </c>
      <c r="O11" s="28"/>
      <c r="P11" s="64">
        <v>663.61035816000003</v>
      </c>
      <c r="Q11" s="64">
        <v>267302.144352248</v>
      </c>
      <c r="R11" s="7"/>
      <c r="S11" s="64">
        <v>100</v>
      </c>
      <c r="T11" s="64">
        <v>13.37</v>
      </c>
      <c r="U11" s="30"/>
      <c r="BH11" s="14"/>
      <c r="BI11" s="16"/>
      <c r="BJ11" s="14"/>
      <c r="BM11" s="14"/>
    </row>
    <row r="12" spans="1:65">
      <c r="A12" s="66" t="s">
        <v>203</v>
      </c>
      <c r="B12" s="14"/>
      <c r="C12" s="14"/>
      <c r="D12" s="14"/>
      <c r="E12" s="14"/>
      <c r="J12" s="67">
        <v>3.59</v>
      </c>
      <c r="M12" s="67">
        <v>-2.5</v>
      </c>
      <c r="N12" s="67">
        <v>181890088.78999999</v>
      </c>
      <c r="P12" s="67">
        <v>432.17703</v>
      </c>
      <c r="Q12" s="67">
        <v>205016.88547415999</v>
      </c>
      <c r="S12" s="67">
        <v>76.7</v>
      </c>
      <c r="T12" s="67">
        <v>10.26</v>
      </c>
    </row>
    <row r="13" spans="1:65">
      <c r="A13" s="66" t="s">
        <v>297</v>
      </c>
      <c r="B13" s="14"/>
      <c r="C13" s="14"/>
      <c r="D13" s="14"/>
      <c r="E13" s="14"/>
      <c r="J13" s="67">
        <v>3.28</v>
      </c>
      <c r="M13" s="67">
        <v>-8.25</v>
      </c>
      <c r="N13" s="67">
        <v>81675020.530000001</v>
      </c>
      <c r="P13" s="67">
        <v>432.17703</v>
      </c>
      <c r="Q13" s="67">
        <v>103820.59586806899</v>
      </c>
      <c r="S13" s="67">
        <v>38.840000000000003</v>
      </c>
      <c r="T13" s="67">
        <v>5.19</v>
      </c>
    </row>
    <row r="14" spans="1:65">
      <c r="A14" t="s">
        <v>301</v>
      </c>
      <c r="B14" t="s">
        <v>302</v>
      </c>
      <c r="C14" t="s">
        <v>102</v>
      </c>
      <c r="D14" t="s">
        <v>125</v>
      </c>
      <c r="E14" t="s">
        <v>303</v>
      </c>
      <c r="F14" t="s">
        <v>304</v>
      </c>
      <c r="G14" t="s">
        <v>208</v>
      </c>
      <c r="H14" t="s">
        <v>209</v>
      </c>
      <c r="I14" t="s">
        <v>305</v>
      </c>
      <c r="J14" s="65">
        <v>3.15</v>
      </c>
      <c r="K14" t="s">
        <v>104</v>
      </c>
      <c r="L14" s="65">
        <v>5</v>
      </c>
      <c r="M14" s="65">
        <v>-0.31</v>
      </c>
      <c r="N14" s="65">
        <v>1797421</v>
      </c>
      <c r="O14" s="65">
        <v>122.55</v>
      </c>
      <c r="P14" s="65">
        <v>0</v>
      </c>
      <c r="Q14" s="65">
        <v>2202.7394355000001</v>
      </c>
      <c r="R14" s="65">
        <v>0.06</v>
      </c>
      <c r="S14" s="65">
        <v>0.82</v>
      </c>
      <c r="T14" s="65">
        <v>0.11</v>
      </c>
    </row>
    <row r="15" spans="1:65">
      <c r="A15" t="s">
        <v>306</v>
      </c>
      <c r="B15" t="s">
        <v>307</v>
      </c>
      <c r="C15" t="s">
        <v>102</v>
      </c>
      <c r="D15" t="s">
        <v>125</v>
      </c>
      <c r="E15" t="s">
        <v>308</v>
      </c>
      <c r="F15" t="s">
        <v>304</v>
      </c>
      <c r="G15" t="s">
        <v>309</v>
      </c>
      <c r="H15" t="s">
        <v>209</v>
      </c>
      <c r="I15" t="s">
        <v>310</v>
      </c>
      <c r="J15" s="65">
        <v>1.5</v>
      </c>
      <c r="K15" t="s">
        <v>104</v>
      </c>
      <c r="L15" s="65">
        <v>0.8</v>
      </c>
      <c r="M15" s="65">
        <v>-0.53</v>
      </c>
      <c r="N15" s="65">
        <v>7588311.1299999999</v>
      </c>
      <c r="O15" s="65">
        <v>103.67</v>
      </c>
      <c r="P15" s="65">
        <v>0</v>
      </c>
      <c r="Q15" s="65">
        <v>7866.8021484709998</v>
      </c>
      <c r="R15" s="65">
        <v>1.77</v>
      </c>
      <c r="S15" s="65">
        <v>2.94</v>
      </c>
      <c r="T15" s="65">
        <v>0.39</v>
      </c>
    </row>
    <row r="16" spans="1:65">
      <c r="A16" t="s">
        <v>311</v>
      </c>
      <c r="B16" t="s">
        <v>312</v>
      </c>
      <c r="C16" t="s">
        <v>102</v>
      </c>
      <c r="D16" t="s">
        <v>125</v>
      </c>
      <c r="E16" t="s">
        <v>313</v>
      </c>
      <c r="F16" t="s">
        <v>129</v>
      </c>
      <c r="G16" t="s">
        <v>314</v>
      </c>
      <c r="H16" t="s">
        <v>152</v>
      </c>
      <c r="I16" t="s">
        <v>315</v>
      </c>
      <c r="J16" s="65">
        <v>6.22</v>
      </c>
      <c r="K16" t="s">
        <v>104</v>
      </c>
      <c r="L16" s="65">
        <v>0.83</v>
      </c>
      <c r="M16" s="65">
        <v>0.47</v>
      </c>
      <c r="N16" s="65">
        <v>3285750</v>
      </c>
      <c r="O16" s="65">
        <v>103.4</v>
      </c>
      <c r="P16" s="65">
        <v>0</v>
      </c>
      <c r="Q16" s="65">
        <v>3397.4654999999998</v>
      </c>
      <c r="R16" s="65">
        <v>0.21</v>
      </c>
      <c r="S16" s="65">
        <v>1.27</v>
      </c>
      <c r="T16" s="65">
        <v>0.17</v>
      </c>
    </row>
    <row r="17" spans="1:20">
      <c r="A17" t="s">
        <v>316</v>
      </c>
      <c r="B17" t="s">
        <v>317</v>
      </c>
      <c r="C17" t="s">
        <v>102</v>
      </c>
      <c r="D17" t="s">
        <v>125</v>
      </c>
      <c r="E17" t="s">
        <v>318</v>
      </c>
      <c r="F17" t="s">
        <v>319</v>
      </c>
      <c r="G17" t="s">
        <v>309</v>
      </c>
      <c r="H17" t="s">
        <v>209</v>
      </c>
      <c r="I17" t="s">
        <v>320</v>
      </c>
      <c r="J17" s="65">
        <v>6.89</v>
      </c>
      <c r="K17" t="s">
        <v>104</v>
      </c>
      <c r="L17" s="65">
        <v>1.77</v>
      </c>
      <c r="M17" s="65">
        <v>1.19</v>
      </c>
      <c r="N17" s="65">
        <v>2630140</v>
      </c>
      <c r="O17" s="65">
        <v>104.39</v>
      </c>
      <c r="P17" s="65">
        <v>0</v>
      </c>
      <c r="Q17" s="65">
        <v>2745.6031459999999</v>
      </c>
      <c r="R17" s="65">
        <v>0.22</v>
      </c>
      <c r="S17" s="65">
        <v>1.03</v>
      </c>
      <c r="T17" s="65">
        <v>0.14000000000000001</v>
      </c>
    </row>
    <row r="18" spans="1:20">
      <c r="A18" t="s">
        <v>321</v>
      </c>
      <c r="B18" t="s">
        <v>322</v>
      </c>
      <c r="C18" t="s">
        <v>102</v>
      </c>
      <c r="D18" t="s">
        <v>125</v>
      </c>
      <c r="E18" t="s">
        <v>303</v>
      </c>
      <c r="F18" t="s">
        <v>304</v>
      </c>
      <c r="G18" t="s">
        <v>309</v>
      </c>
      <c r="H18" t="s">
        <v>209</v>
      </c>
      <c r="I18" t="s">
        <v>323</v>
      </c>
      <c r="J18" s="65">
        <v>1.49</v>
      </c>
      <c r="K18" t="s">
        <v>104</v>
      </c>
      <c r="L18" s="65">
        <v>4.0999999999999996</v>
      </c>
      <c r="M18" s="65">
        <v>-0.42</v>
      </c>
      <c r="N18" s="65">
        <v>7150761.5999999996</v>
      </c>
      <c r="O18" s="65">
        <v>129.65</v>
      </c>
      <c r="P18" s="65">
        <v>0</v>
      </c>
      <c r="Q18" s="65">
        <v>9270.9624144000009</v>
      </c>
      <c r="R18" s="65">
        <v>0.46</v>
      </c>
      <c r="S18" s="65">
        <v>3.47</v>
      </c>
      <c r="T18" s="65">
        <v>0.46</v>
      </c>
    </row>
    <row r="19" spans="1:20">
      <c r="A19" t="s">
        <v>324</v>
      </c>
      <c r="B19" t="s">
        <v>325</v>
      </c>
      <c r="C19" t="s">
        <v>102</v>
      </c>
      <c r="D19" t="s">
        <v>125</v>
      </c>
      <c r="E19" t="s">
        <v>326</v>
      </c>
      <c r="F19" t="s">
        <v>319</v>
      </c>
      <c r="G19" t="s">
        <v>327</v>
      </c>
      <c r="H19" t="s">
        <v>209</v>
      </c>
      <c r="I19" t="s">
        <v>328</v>
      </c>
      <c r="J19" s="65">
        <v>1.24</v>
      </c>
      <c r="K19" t="s">
        <v>104</v>
      </c>
      <c r="L19" s="65">
        <v>4.9000000000000004</v>
      </c>
      <c r="M19" s="65">
        <v>-1.02</v>
      </c>
      <c r="N19" s="65">
        <v>1507166.68</v>
      </c>
      <c r="O19" s="65">
        <v>117.82</v>
      </c>
      <c r="P19" s="65">
        <v>0</v>
      </c>
      <c r="Q19" s="65">
        <v>1775.7437823759999</v>
      </c>
      <c r="R19" s="65">
        <v>0.76</v>
      </c>
      <c r="S19" s="65">
        <v>0.66</v>
      </c>
      <c r="T19" s="65">
        <v>0.09</v>
      </c>
    </row>
    <row r="20" spans="1:20">
      <c r="A20" t="s">
        <v>329</v>
      </c>
      <c r="B20" t="s">
        <v>330</v>
      </c>
      <c r="C20" t="s">
        <v>102</v>
      </c>
      <c r="D20" t="s">
        <v>125</v>
      </c>
      <c r="E20" t="s">
        <v>326</v>
      </c>
      <c r="F20" t="s">
        <v>319</v>
      </c>
      <c r="G20" t="s">
        <v>327</v>
      </c>
      <c r="H20" t="s">
        <v>209</v>
      </c>
      <c r="I20" t="s">
        <v>328</v>
      </c>
      <c r="J20" s="65">
        <v>0.26</v>
      </c>
      <c r="K20" t="s">
        <v>104</v>
      </c>
      <c r="L20" s="65">
        <v>4.95</v>
      </c>
      <c r="M20" s="65">
        <v>-2.46</v>
      </c>
      <c r="N20" s="65">
        <v>1111944.8</v>
      </c>
      <c r="O20" s="65">
        <v>125.7</v>
      </c>
      <c r="P20" s="65">
        <v>0</v>
      </c>
      <c r="Q20" s="65">
        <v>1397.7146135999999</v>
      </c>
      <c r="R20" s="65">
        <v>0.86</v>
      </c>
      <c r="S20" s="65">
        <v>0.52</v>
      </c>
      <c r="T20" s="65">
        <v>7.0000000000000007E-2</v>
      </c>
    </row>
    <row r="21" spans="1:20">
      <c r="A21" t="s">
        <v>331</v>
      </c>
      <c r="B21" t="s">
        <v>332</v>
      </c>
      <c r="C21" t="s">
        <v>102</v>
      </c>
      <c r="D21" t="s">
        <v>125</v>
      </c>
      <c r="E21" t="s">
        <v>333</v>
      </c>
      <c r="F21" t="s">
        <v>304</v>
      </c>
      <c r="G21" t="s">
        <v>327</v>
      </c>
      <c r="H21" t="s">
        <v>209</v>
      </c>
      <c r="I21" t="s">
        <v>328</v>
      </c>
      <c r="J21" s="65">
        <v>1.32</v>
      </c>
      <c r="K21" t="s">
        <v>104</v>
      </c>
      <c r="L21" s="65">
        <v>5</v>
      </c>
      <c r="M21" s="65">
        <v>-0.66</v>
      </c>
      <c r="N21" s="65">
        <v>4973020</v>
      </c>
      <c r="O21" s="65">
        <v>119.55</v>
      </c>
      <c r="P21" s="65">
        <v>0</v>
      </c>
      <c r="Q21" s="65">
        <v>5945.2454100000004</v>
      </c>
      <c r="R21" s="65">
        <v>0.5</v>
      </c>
      <c r="S21" s="65">
        <v>2.2200000000000002</v>
      </c>
      <c r="T21" s="65">
        <v>0.3</v>
      </c>
    </row>
    <row r="22" spans="1:20">
      <c r="A22" t="s">
        <v>334</v>
      </c>
      <c r="B22" t="s">
        <v>335</v>
      </c>
      <c r="C22" t="s">
        <v>102</v>
      </c>
      <c r="D22" t="s">
        <v>125</v>
      </c>
      <c r="E22" t="s">
        <v>303</v>
      </c>
      <c r="F22" t="s">
        <v>304</v>
      </c>
      <c r="G22" t="s">
        <v>327</v>
      </c>
      <c r="H22" t="s">
        <v>209</v>
      </c>
      <c r="I22" t="s">
        <v>336</v>
      </c>
      <c r="J22" s="65">
        <v>1.2</v>
      </c>
      <c r="K22" t="s">
        <v>104</v>
      </c>
      <c r="L22" s="65">
        <v>6.5</v>
      </c>
      <c r="M22" s="65">
        <v>0.42</v>
      </c>
      <c r="N22" s="65">
        <v>2150000</v>
      </c>
      <c r="O22" s="65">
        <v>121.44</v>
      </c>
      <c r="P22" s="65">
        <v>38.840479999999999</v>
      </c>
      <c r="Q22" s="65">
        <v>2649.8004799999999</v>
      </c>
      <c r="R22" s="65">
        <v>0.14000000000000001</v>
      </c>
      <c r="S22" s="65">
        <v>0.99</v>
      </c>
      <c r="T22" s="65">
        <v>0.13</v>
      </c>
    </row>
    <row r="23" spans="1:20">
      <c r="A23" t="s">
        <v>337</v>
      </c>
      <c r="B23" t="s">
        <v>338</v>
      </c>
      <c r="C23" t="s">
        <v>102</v>
      </c>
      <c r="D23" t="s">
        <v>125</v>
      </c>
      <c r="E23" t="s">
        <v>339</v>
      </c>
      <c r="F23" t="s">
        <v>340</v>
      </c>
      <c r="G23" t="s">
        <v>341</v>
      </c>
      <c r="H23" t="s">
        <v>209</v>
      </c>
      <c r="I23" t="s">
        <v>328</v>
      </c>
      <c r="J23" s="65">
        <v>7.92</v>
      </c>
      <c r="K23" t="s">
        <v>104</v>
      </c>
      <c r="L23" s="65">
        <v>5.15</v>
      </c>
      <c r="M23" s="65">
        <v>2.23</v>
      </c>
      <c r="N23" s="65">
        <v>4206106</v>
      </c>
      <c r="O23" s="65">
        <v>152.5</v>
      </c>
      <c r="P23" s="65">
        <v>0</v>
      </c>
      <c r="Q23" s="65">
        <v>6414.3116499999996</v>
      </c>
      <c r="R23" s="65">
        <v>0.12</v>
      </c>
      <c r="S23" s="65">
        <v>2.4</v>
      </c>
      <c r="T23" s="65">
        <v>0.32</v>
      </c>
    </row>
    <row r="24" spans="1:20">
      <c r="A24" t="s">
        <v>342</v>
      </c>
      <c r="B24" t="s">
        <v>343</v>
      </c>
      <c r="C24" t="s">
        <v>102</v>
      </c>
      <c r="D24" t="s">
        <v>125</v>
      </c>
      <c r="E24" t="s">
        <v>344</v>
      </c>
      <c r="F24" t="s">
        <v>319</v>
      </c>
      <c r="G24" t="s">
        <v>341</v>
      </c>
      <c r="H24" t="s">
        <v>209</v>
      </c>
      <c r="I24" t="s">
        <v>328</v>
      </c>
      <c r="J24" s="65">
        <v>0</v>
      </c>
      <c r="K24" t="s">
        <v>104</v>
      </c>
      <c r="L24" s="65">
        <v>4.25</v>
      </c>
      <c r="M24" s="65">
        <v>0</v>
      </c>
      <c r="N24" s="65">
        <v>0.03</v>
      </c>
      <c r="O24" s="65">
        <v>125.93</v>
      </c>
      <c r="P24" s="65">
        <v>0</v>
      </c>
      <c r="Q24" s="65">
        <v>3.7778999999999999E-5</v>
      </c>
      <c r="R24" s="65">
        <v>0</v>
      </c>
      <c r="S24" s="65">
        <v>0</v>
      </c>
      <c r="T24" s="65">
        <v>0</v>
      </c>
    </row>
    <row r="25" spans="1:20">
      <c r="A25" t="s">
        <v>345</v>
      </c>
      <c r="B25" t="s">
        <v>346</v>
      </c>
      <c r="C25" t="s">
        <v>102</v>
      </c>
      <c r="D25" t="s">
        <v>125</v>
      </c>
      <c r="E25" t="s">
        <v>347</v>
      </c>
      <c r="F25" t="s">
        <v>319</v>
      </c>
      <c r="G25" t="s">
        <v>341</v>
      </c>
      <c r="H25" t="s">
        <v>209</v>
      </c>
      <c r="I25" t="s">
        <v>348</v>
      </c>
      <c r="J25" s="65">
        <v>0.79</v>
      </c>
      <c r="K25" t="s">
        <v>104</v>
      </c>
      <c r="L25" s="65">
        <v>4.8</v>
      </c>
      <c r="M25" s="65">
        <v>-1.1299999999999999</v>
      </c>
      <c r="N25" s="65">
        <v>152851.39000000001</v>
      </c>
      <c r="O25" s="65">
        <v>111.34</v>
      </c>
      <c r="P25" s="65">
        <v>0</v>
      </c>
      <c r="Q25" s="65">
        <v>170.18473762599999</v>
      </c>
      <c r="R25" s="65">
        <v>0.13</v>
      </c>
      <c r="S25" s="65">
        <v>0.06</v>
      </c>
      <c r="T25" s="65">
        <v>0.01</v>
      </c>
    </row>
    <row r="26" spans="1:20">
      <c r="A26" t="s">
        <v>349</v>
      </c>
      <c r="B26" t="s">
        <v>350</v>
      </c>
      <c r="C26" t="s">
        <v>102</v>
      </c>
      <c r="D26" t="s">
        <v>125</v>
      </c>
      <c r="E26" t="s">
        <v>351</v>
      </c>
      <c r="F26" t="s">
        <v>319</v>
      </c>
      <c r="G26" t="s">
        <v>341</v>
      </c>
      <c r="H26" t="s">
        <v>209</v>
      </c>
      <c r="I26" t="s">
        <v>352</v>
      </c>
      <c r="J26" s="65">
        <v>6.31</v>
      </c>
      <c r="K26" t="s">
        <v>104</v>
      </c>
      <c r="L26" s="65">
        <v>2.78</v>
      </c>
      <c r="M26" s="65">
        <v>2.23</v>
      </c>
      <c r="N26" s="65">
        <v>5796896</v>
      </c>
      <c r="O26" s="65">
        <v>104.14</v>
      </c>
      <c r="P26" s="65">
        <v>0</v>
      </c>
      <c r="Q26" s="65">
        <v>6036.8874943999999</v>
      </c>
      <c r="R26" s="65">
        <v>0.32</v>
      </c>
      <c r="S26" s="65">
        <v>2.2599999999999998</v>
      </c>
      <c r="T26" s="65">
        <v>0.3</v>
      </c>
    </row>
    <row r="27" spans="1:20">
      <c r="A27" t="s">
        <v>353</v>
      </c>
      <c r="B27" t="s">
        <v>354</v>
      </c>
      <c r="C27" t="s">
        <v>102</v>
      </c>
      <c r="D27" t="s">
        <v>125</v>
      </c>
      <c r="E27" t="s">
        <v>355</v>
      </c>
      <c r="F27" t="s">
        <v>304</v>
      </c>
      <c r="G27" t="s">
        <v>341</v>
      </c>
      <c r="H27" t="s">
        <v>209</v>
      </c>
      <c r="I27" t="s">
        <v>328</v>
      </c>
      <c r="J27" s="65">
        <v>1.02</v>
      </c>
      <c r="K27" t="s">
        <v>104</v>
      </c>
      <c r="L27" s="65">
        <v>6.4</v>
      </c>
      <c r="M27" s="65">
        <v>-0.89</v>
      </c>
      <c r="N27" s="65">
        <v>7331500</v>
      </c>
      <c r="O27" s="65">
        <v>123.5</v>
      </c>
      <c r="P27" s="65">
        <v>0</v>
      </c>
      <c r="Q27" s="65">
        <v>9054.4025000000001</v>
      </c>
      <c r="R27" s="65">
        <v>0.59</v>
      </c>
      <c r="S27" s="65">
        <v>3.39</v>
      </c>
      <c r="T27" s="65">
        <v>0.45</v>
      </c>
    </row>
    <row r="28" spans="1:20">
      <c r="A28" t="s">
        <v>356</v>
      </c>
      <c r="B28" t="s">
        <v>357</v>
      </c>
      <c r="C28" t="s">
        <v>102</v>
      </c>
      <c r="D28" t="s">
        <v>125</v>
      </c>
      <c r="E28" t="s">
        <v>358</v>
      </c>
      <c r="F28" t="s">
        <v>359</v>
      </c>
      <c r="G28" t="s">
        <v>341</v>
      </c>
      <c r="H28" t="s">
        <v>209</v>
      </c>
      <c r="I28" t="s">
        <v>328</v>
      </c>
      <c r="J28" s="65">
        <v>0.5</v>
      </c>
      <c r="K28" t="s">
        <v>104</v>
      </c>
      <c r="L28" s="65">
        <v>3.6</v>
      </c>
      <c r="M28" s="65">
        <v>-1.7</v>
      </c>
      <c r="N28" s="65">
        <v>4737000</v>
      </c>
      <c r="O28" s="65">
        <v>109.5</v>
      </c>
      <c r="P28" s="65">
        <v>0</v>
      </c>
      <c r="Q28" s="65">
        <v>5187.0150000000003</v>
      </c>
      <c r="R28" s="65">
        <v>1.1399999999999999</v>
      </c>
      <c r="S28" s="65">
        <v>1.94</v>
      </c>
      <c r="T28" s="65">
        <v>0.26</v>
      </c>
    </row>
    <row r="29" spans="1:20">
      <c r="A29" t="s">
        <v>360</v>
      </c>
      <c r="B29" t="s">
        <v>361</v>
      </c>
      <c r="C29" t="s">
        <v>102</v>
      </c>
      <c r="D29" t="s">
        <v>125</v>
      </c>
      <c r="E29" t="s">
        <v>303</v>
      </c>
      <c r="F29" t="s">
        <v>304</v>
      </c>
      <c r="G29" t="s">
        <v>362</v>
      </c>
      <c r="H29" t="s">
        <v>152</v>
      </c>
      <c r="I29" t="s">
        <v>363</v>
      </c>
      <c r="J29" s="65">
        <v>4.08</v>
      </c>
      <c r="K29" t="s">
        <v>104</v>
      </c>
      <c r="L29" s="65">
        <v>1.42</v>
      </c>
      <c r="M29" s="65">
        <v>2.4</v>
      </c>
      <c r="N29" s="65">
        <v>187</v>
      </c>
      <c r="O29" s="65">
        <v>5070000</v>
      </c>
      <c r="P29" s="65">
        <v>0</v>
      </c>
      <c r="Q29" s="65">
        <v>9480.9</v>
      </c>
      <c r="R29" s="65">
        <v>0</v>
      </c>
      <c r="S29" s="65">
        <v>3.55</v>
      </c>
      <c r="T29" s="65">
        <v>0.47</v>
      </c>
    </row>
    <row r="30" spans="1:20">
      <c r="A30" t="s">
        <v>364</v>
      </c>
      <c r="B30" t="s">
        <v>365</v>
      </c>
      <c r="C30" t="s">
        <v>102</v>
      </c>
      <c r="D30" t="s">
        <v>125</v>
      </c>
      <c r="E30" t="s">
        <v>366</v>
      </c>
      <c r="F30" t="s">
        <v>367</v>
      </c>
      <c r="G30" t="s">
        <v>341</v>
      </c>
      <c r="H30" t="s">
        <v>209</v>
      </c>
      <c r="I30" t="s">
        <v>368</v>
      </c>
      <c r="J30" s="65">
        <v>6.4</v>
      </c>
      <c r="K30" t="s">
        <v>104</v>
      </c>
      <c r="L30" s="65">
        <v>1.23</v>
      </c>
      <c r="M30" s="65">
        <v>1.1200000000000001</v>
      </c>
      <c r="N30" s="65">
        <v>1950644</v>
      </c>
      <c r="O30" s="65">
        <v>101.66</v>
      </c>
      <c r="P30" s="65">
        <v>0</v>
      </c>
      <c r="Q30" s="65">
        <v>1983.0246904000001</v>
      </c>
      <c r="R30" s="65">
        <v>0.18</v>
      </c>
      <c r="S30" s="65">
        <v>0.74</v>
      </c>
      <c r="T30" s="65">
        <v>0.1</v>
      </c>
    </row>
    <row r="31" spans="1:20">
      <c r="A31" t="s">
        <v>369</v>
      </c>
      <c r="B31" t="s">
        <v>370</v>
      </c>
      <c r="C31" t="s">
        <v>102</v>
      </c>
      <c r="D31" t="s">
        <v>125</v>
      </c>
      <c r="E31" t="s">
        <v>371</v>
      </c>
      <c r="F31" t="s">
        <v>304</v>
      </c>
      <c r="G31" t="s">
        <v>372</v>
      </c>
      <c r="H31" t="s">
        <v>209</v>
      </c>
      <c r="I31" t="s">
        <v>373</v>
      </c>
      <c r="J31" s="65">
        <v>2.62</v>
      </c>
      <c r="K31" t="s">
        <v>104</v>
      </c>
      <c r="L31" s="65">
        <v>4.5</v>
      </c>
      <c r="M31" s="65">
        <v>-0.03</v>
      </c>
      <c r="N31" s="65">
        <v>385660</v>
      </c>
      <c r="O31" s="65">
        <v>135.65</v>
      </c>
      <c r="P31" s="65">
        <v>5.2313700000000001</v>
      </c>
      <c r="Q31" s="65">
        <v>528.37915999999996</v>
      </c>
      <c r="R31" s="65">
        <v>0.02</v>
      </c>
      <c r="S31" s="65">
        <v>0.2</v>
      </c>
      <c r="T31" s="65">
        <v>0.03</v>
      </c>
    </row>
    <row r="32" spans="1:20">
      <c r="A32" t="s">
        <v>374</v>
      </c>
      <c r="B32" t="s">
        <v>375</v>
      </c>
      <c r="C32" t="s">
        <v>102</v>
      </c>
      <c r="D32" t="s">
        <v>125</v>
      </c>
      <c r="E32" t="s">
        <v>376</v>
      </c>
      <c r="F32" t="s">
        <v>319</v>
      </c>
      <c r="G32" t="s">
        <v>372</v>
      </c>
      <c r="H32" t="s">
        <v>209</v>
      </c>
      <c r="I32" t="s">
        <v>377</v>
      </c>
      <c r="J32" s="65">
        <v>5.18</v>
      </c>
      <c r="K32" t="s">
        <v>104</v>
      </c>
      <c r="L32" s="65">
        <v>2.15</v>
      </c>
      <c r="M32" s="65">
        <v>1.77</v>
      </c>
      <c r="N32" s="65">
        <v>4451371</v>
      </c>
      <c r="O32" s="65">
        <v>104.14</v>
      </c>
      <c r="P32" s="65">
        <v>0</v>
      </c>
      <c r="Q32" s="65">
        <v>4635.6577594</v>
      </c>
      <c r="R32" s="65">
        <v>0.73</v>
      </c>
      <c r="S32" s="65">
        <v>1.73</v>
      </c>
      <c r="T32" s="65">
        <v>0.23</v>
      </c>
    </row>
    <row r="33" spans="1:20">
      <c r="A33" t="s">
        <v>378</v>
      </c>
      <c r="B33" t="s">
        <v>379</v>
      </c>
      <c r="C33" t="s">
        <v>102</v>
      </c>
      <c r="D33" t="s">
        <v>125</v>
      </c>
      <c r="E33" t="s">
        <v>380</v>
      </c>
      <c r="F33" t="s">
        <v>319</v>
      </c>
      <c r="G33" t="s">
        <v>381</v>
      </c>
      <c r="H33" t="s">
        <v>152</v>
      </c>
      <c r="I33" t="s">
        <v>328</v>
      </c>
      <c r="J33" s="65">
        <v>0.83</v>
      </c>
      <c r="K33" t="s">
        <v>104</v>
      </c>
      <c r="L33" s="65">
        <v>4.8</v>
      </c>
      <c r="M33" s="65">
        <v>-0.59</v>
      </c>
      <c r="N33" s="65">
        <v>833952.65</v>
      </c>
      <c r="O33" s="65">
        <v>107.72</v>
      </c>
      <c r="P33" s="65">
        <v>0</v>
      </c>
      <c r="Q33" s="65">
        <v>898.33379458000002</v>
      </c>
      <c r="R33" s="65">
        <v>0.39</v>
      </c>
      <c r="S33" s="65">
        <v>0.34</v>
      </c>
      <c r="T33" s="65">
        <v>0.04</v>
      </c>
    </row>
    <row r="34" spans="1:20">
      <c r="A34" t="s">
        <v>382</v>
      </c>
      <c r="B34" t="s">
        <v>383</v>
      </c>
      <c r="C34" t="s">
        <v>102</v>
      </c>
      <c r="D34" t="s">
        <v>125</v>
      </c>
      <c r="E34" t="s">
        <v>384</v>
      </c>
      <c r="F34" t="s">
        <v>319</v>
      </c>
      <c r="G34" t="s">
        <v>385</v>
      </c>
      <c r="H34" t="s">
        <v>209</v>
      </c>
      <c r="I34" t="s">
        <v>368</v>
      </c>
      <c r="J34" s="65">
        <v>4.96</v>
      </c>
      <c r="K34" t="s">
        <v>104</v>
      </c>
      <c r="L34" s="65">
        <v>3.06</v>
      </c>
      <c r="M34" s="65">
        <v>1.61</v>
      </c>
      <c r="N34" s="65">
        <v>554742.03</v>
      </c>
      <c r="O34" s="65">
        <v>109.12</v>
      </c>
      <c r="P34" s="65">
        <v>0</v>
      </c>
      <c r="Q34" s="65">
        <v>605.33450313599997</v>
      </c>
      <c r="R34" s="65">
        <v>0.19</v>
      </c>
      <c r="S34" s="65">
        <v>0.23</v>
      </c>
      <c r="T34" s="65">
        <v>0.03</v>
      </c>
    </row>
    <row r="35" spans="1:20">
      <c r="A35" t="s">
        <v>386</v>
      </c>
      <c r="B35" t="s">
        <v>387</v>
      </c>
      <c r="C35" t="s">
        <v>102</v>
      </c>
      <c r="D35" t="s">
        <v>125</v>
      </c>
      <c r="E35" t="s">
        <v>388</v>
      </c>
      <c r="F35" t="s">
        <v>389</v>
      </c>
      <c r="G35" t="s">
        <v>385</v>
      </c>
      <c r="H35" t="s">
        <v>209</v>
      </c>
      <c r="I35" t="s">
        <v>328</v>
      </c>
      <c r="J35" s="65">
        <v>1.42</v>
      </c>
      <c r="K35" t="s">
        <v>104</v>
      </c>
      <c r="L35" s="65">
        <v>4.95</v>
      </c>
      <c r="M35" s="65">
        <v>-0.35</v>
      </c>
      <c r="N35" s="65">
        <v>2850251.6</v>
      </c>
      <c r="O35" s="65">
        <v>130.65</v>
      </c>
      <c r="P35" s="65">
        <v>0</v>
      </c>
      <c r="Q35" s="65">
        <v>3723.8537154000001</v>
      </c>
      <c r="R35" s="65">
        <v>0.28999999999999998</v>
      </c>
      <c r="S35" s="65">
        <v>1.39</v>
      </c>
      <c r="T35" s="65">
        <v>0.19</v>
      </c>
    </row>
    <row r="36" spans="1:20">
      <c r="A36" t="s">
        <v>390</v>
      </c>
      <c r="B36" t="s">
        <v>391</v>
      </c>
      <c r="C36" t="s">
        <v>102</v>
      </c>
      <c r="D36" t="s">
        <v>125</v>
      </c>
      <c r="E36" t="s">
        <v>392</v>
      </c>
      <c r="F36" t="s">
        <v>319</v>
      </c>
      <c r="G36" t="s">
        <v>393</v>
      </c>
      <c r="H36" t="s">
        <v>394</v>
      </c>
      <c r="I36" t="s">
        <v>395</v>
      </c>
      <c r="J36" s="65">
        <v>6.7</v>
      </c>
      <c r="K36" t="s">
        <v>104</v>
      </c>
      <c r="L36" s="65">
        <v>2.81</v>
      </c>
      <c r="M36" s="65">
        <v>2.14</v>
      </c>
      <c r="N36" s="65">
        <v>142087</v>
      </c>
      <c r="O36" s="65">
        <v>107.41</v>
      </c>
      <c r="P36" s="65">
        <v>0</v>
      </c>
      <c r="Q36" s="65">
        <v>152.61564670000001</v>
      </c>
      <c r="R36" s="65">
        <v>0.03</v>
      </c>
      <c r="S36" s="65">
        <v>0.06</v>
      </c>
      <c r="T36" s="65">
        <v>0.01</v>
      </c>
    </row>
    <row r="37" spans="1:20">
      <c r="A37" t="s">
        <v>396</v>
      </c>
      <c r="B37" t="s">
        <v>397</v>
      </c>
      <c r="C37" t="s">
        <v>102</v>
      </c>
      <c r="D37" t="s">
        <v>125</v>
      </c>
      <c r="E37" t="s">
        <v>398</v>
      </c>
      <c r="F37" t="s">
        <v>319</v>
      </c>
      <c r="G37" t="s">
        <v>385</v>
      </c>
      <c r="H37" t="s">
        <v>209</v>
      </c>
      <c r="I37" t="s">
        <v>399</v>
      </c>
      <c r="J37" s="65">
        <v>3.9</v>
      </c>
      <c r="K37" t="s">
        <v>104</v>
      </c>
      <c r="L37" s="65">
        <v>4.34</v>
      </c>
      <c r="M37" s="65">
        <v>0.56000000000000005</v>
      </c>
      <c r="N37" s="65">
        <v>5516589.0800000001</v>
      </c>
      <c r="O37" s="65">
        <v>110.2</v>
      </c>
      <c r="P37" s="65">
        <v>388.10518000000002</v>
      </c>
      <c r="Q37" s="65">
        <v>6467.3863461600004</v>
      </c>
      <c r="R37" s="65">
        <v>0.36</v>
      </c>
      <c r="S37" s="65">
        <v>2.42</v>
      </c>
      <c r="T37" s="65">
        <v>0.32</v>
      </c>
    </row>
    <row r="38" spans="1:20">
      <c r="A38" t="s">
        <v>400</v>
      </c>
      <c r="B38" t="s">
        <v>401</v>
      </c>
      <c r="C38" t="s">
        <v>102</v>
      </c>
      <c r="D38" t="s">
        <v>125</v>
      </c>
      <c r="E38" t="s">
        <v>402</v>
      </c>
      <c r="F38" t="s">
        <v>319</v>
      </c>
      <c r="G38" t="s">
        <v>403</v>
      </c>
      <c r="H38" t="s">
        <v>152</v>
      </c>
      <c r="I38" t="s">
        <v>404</v>
      </c>
      <c r="J38" s="65">
        <v>5.65</v>
      </c>
      <c r="K38" t="s">
        <v>104</v>
      </c>
      <c r="L38" s="65">
        <v>2.57</v>
      </c>
      <c r="M38" s="65">
        <v>2.72</v>
      </c>
      <c r="N38" s="65">
        <v>4747858</v>
      </c>
      <c r="O38" s="65">
        <v>101.32</v>
      </c>
      <c r="P38" s="65">
        <v>0</v>
      </c>
      <c r="Q38" s="65">
        <v>4810.5297256000003</v>
      </c>
      <c r="R38" s="65">
        <v>0.43</v>
      </c>
      <c r="S38" s="65">
        <v>1.8</v>
      </c>
      <c r="T38" s="65">
        <v>0.24</v>
      </c>
    </row>
    <row r="39" spans="1:20">
      <c r="A39" t="s">
        <v>405</v>
      </c>
      <c r="B39" t="s">
        <v>406</v>
      </c>
      <c r="C39" t="s">
        <v>102</v>
      </c>
      <c r="D39" t="s">
        <v>125</v>
      </c>
      <c r="E39" t="s">
        <v>407</v>
      </c>
      <c r="F39" t="s">
        <v>340</v>
      </c>
      <c r="G39" t="s">
        <v>408</v>
      </c>
      <c r="H39" t="s">
        <v>209</v>
      </c>
      <c r="I39" t="s">
        <v>328</v>
      </c>
      <c r="J39" s="65">
        <v>0.99</v>
      </c>
      <c r="K39" t="s">
        <v>104</v>
      </c>
      <c r="L39" s="65">
        <v>5.69</v>
      </c>
      <c r="M39" s="65">
        <v>-50.58</v>
      </c>
      <c r="N39" s="65">
        <v>436917.4</v>
      </c>
      <c r="O39" s="65">
        <v>129</v>
      </c>
      <c r="P39" s="65">
        <v>0</v>
      </c>
      <c r="Q39" s="65">
        <v>563.62344599999994</v>
      </c>
      <c r="R39" s="65">
        <v>0.41</v>
      </c>
      <c r="S39" s="65">
        <v>0.21</v>
      </c>
      <c r="T39" s="65">
        <v>0.03</v>
      </c>
    </row>
    <row r="40" spans="1:20">
      <c r="A40" t="s">
        <v>409</v>
      </c>
      <c r="B40" t="s">
        <v>410</v>
      </c>
      <c r="C40" t="s">
        <v>102</v>
      </c>
      <c r="D40" t="s">
        <v>125</v>
      </c>
      <c r="E40" t="s">
        <v>407</v>
      </c>
      <c r="F40" t="s">
        <v>340</v>
      </c>
      <c r="G40" t="s">
        <v>408</v>
      </c>
      <c r="H40" t="s">
        <v>209</v>
      </c>
      <c r="I40" t="s">
        <v>328</v>
      </c>
      <c r="J40" s="65">
        <v>0.75</v>
      </c>
      <c r="K40" t="s">
        <v>104</v>
      </c>
      <c r="L40" s="65">
        <v>4.8</v>
      </c>
      <c r="M40" s="65">
        <v>-0.64</v>
      </c>
      <c r="N40" s="65">
        <v>723324.09</v>
      </c>
      <c r="O40" s="65">
        <v>124.29</v>
      </c>
      <c r="P40" s="65">
        <v>0</v>
      </c>
      <c r="Q40" s="65">
        <v>899.01951146099998</v>
      </c>
      <c r="R40" s="65">
        <v>0.24</v>
      </c>
      <c r="S40" s="65">
        <v>0.34</v>
      </c>
      <c r="T40" s="65">
        <v>0.04</v>
      </c>
    </row>
    <row r="41" spans="1:20">
      <c r="A41" t="s">
        <v>411</v>
      </c>
      <c r="B41" t="s">
        <v>412</v>
      </c>
      <c r="C41" t="s">
        <v>102</v>
      </c>
      <c r="D41" t="s">
        <v>125</v>
      </c>
      <c r="E41" t="s">
        <v>413</v>
      </c>
      <c r="F41" t="s">
        <v>319</v>
      </c>
      <c r="G41" t="s">
        <v>408</v>
      </c>
      <c r="H41" t="s">
        <v>209</v>
      </c>
      <c r="I41" t="s">
        <v>247</v>
      </c>
      <c r="J41" s="65">
        <v>1.95</v>
      </c>
      <c r="K41" t="s">
        <v>104</v>
      </c>
      <c r="L41" s="65">
        <v>2.5</v>
      </c>
      <c r="M41" s="65">
        <v>5.37</v>
      </c>
      <c r="N41" s="65">
        <v>2492018</v>
      </c>
      <c r="O41" s="65">
        <v>96</v>
      </c>
      <c r="P41" s="65">
        <v>0</v>
      </c>
      <c r="Q41" s="65">
        <v>2392.3372800000002</v>
      </c>
      <c r="R41" s="65">
        <v>0.51</v>
      </c>
      <c r="S41" s="65">
        <v>0.89</v>
      </c>
      <c r="T41" s="65">
        <v>0.12</v>
      </c>
    </row>
    <row r="42" spans="1:20">
      <c r="A42" t="s">
        <v>414</v>
      </c>
      <c r="B42" t="s">
        <v>415</v>
      </c>
      <c r="C42" t="s">
        <v>102</v>
      </c>
      <c r="D42" t="s">
        <v>125</v>
      </c>
      <c r="E42" t="s">
        <v>416</v>
      </c>
      <c r="F42" t="s">
        <v>389</v>
      </c>
      <c r="G42" t="s">
        <v>417</v>
      </c>
      <c r="H42" t="s">
        <v>209</v>
      </c>
      <c r="I42" t="s">
        <v>418</v>
      </c>
      <c r="J42" s="65">
        <v>3.36</v>
      </c>
      <c r="K42" t="s">
        <v>104</v>
      </c>
      <c r="L42" s="65">
        <v>4.95</v>
      </c>
      <c r="M42" s="65">
        <v>6.02</v>
      </c>
      <c r="N42" s="65">
        <v>2170550.0499999998</v>
      </c>
      <c r="O42" s="65">
        <v>118.16</v>
      </c>
      <c r="P42" s="65">
        <v>0</v>
      </c>
      <c r="Q42" s="65">
        <v>2564.7219390800001</v>
      </c>
      <c r="R42" s="65">
        <v>0.13</v>
      </c>
      <c r="S42" s="65">
        <v>0.96</v>
      </c>
      <c r="T42" s="65">
        <v>0.13</v>
      </c>
    </row>
    <row r="43" spans="1:20">
      <c r="A43" s="66" t="s">
        <v>259</v>
      </c>
      <c r="B43" s="14"/>
      <c r="C43" s="14"/>
      <c r="D43" s="14"/>
      <c r="E43" s="14"/>
      <c r="J43" s="67">
        <v>3.8</v>
      </c>
      <c r="M43" s="67">
        <v>3.21</v>
      </c>
      <c r="N43" s="67">
        <v>86911491.140000001</v>
      </c>
      <c r="P43" s="67">
        <v>0</v>
      </c>
      <c r="Q43" s="67">
        <v>87802.213735715006</v>
      </c>
      <c r="S43" s="67">
        <v>32.85</v>
      </c>
      <c r="T43" s="67">
        <v>4.3899999999999997</v>
      </c>
    </row>
    <row r="44" spans="1:20">
      <c r="A44" t="s">
        <v>419</v>
      </c>
      <c r="B44" t="s">
        <v>420</v>
      </c>
      <c r="C44" t="s">
        <v>102</v>
      </c>
      <c r="D44" t="s">
        <v>125</v>
      </c>
      <c r="E44" t="s">
        <v>303</v>
      </c>
      <c r="F44" t="s">
        <v>304</v>
      </c>
      <c r="G44" t="s">
        <v>208</v>
      </c>
      <c r="H44" t="s">
        <v>209</v>
      </c>
      <c r="I44" t="s">
        <v>328</v>
      </c>
      <c r="J44" s="65">
        <v>0.16</v>
      </c>
      <c r="K44" t="s">
        <v>104</v>
      </c>
      <c r="L44" s="65">
        <v>5.9</v>
      </c>
      <c r="M44" s="65">
        <v>0.06</v>
      </c>
      <c r="N44" s="65">
        <v>1185333.57</v>
      </c>
      <c r="O44" s="65">
        <v>102.94</v>
      </c>
      <c r="P44" s="65">
        <v>0</v>
      </c>
      <c r="Q44" s="65">
        <v>1220.1823769580001</v>
      </c>
      <c r="R44" s="65">
        <v>0.22</v>
      </c>
      <c r="S44" s="65">
        <v>0.46</v>
      </c>
      <c r="T44" s="65">
        <v>0.06</v>
      </c>
    </row>
    <row r="45" spans="1:20">
      <c r="A45" t="s">
        <v>421</v>
      </c>
      <c r="B45" t="s">
        <v>422</v>
      </c>
      <c r="C45" t="s">
        <v>102</v>
      </c>
      <c r="D45" t="s">
        <v>125</v>
      </c>
      <c r="E45" t="s">
        <v>423</v>
      </c>
      <c r="F45" t="s">
        <v>340</v>
      </c>
      <c r="G45" t="s">
        <v>327</v>
      </c>
      <c r="H45" t="s">
        <v>209</v>
      </c>
      <c r="I45" t="s">
        <v>424</v>
      </c>
      <c r="J45" s="65">
        <v>3.38</v>
      </c>
      <c r="K45" t="s">
        <v>104</v>
      </c>
      <c r="L45" s="65">
        <v>2.4500000000000002</v>
      </c>
      <c r="M45" s="65">
        <v>1.52</v>
      </c>
      <c r="N45" s="65">
        <v>6539482</v>
      </c>
      <c r="O45" s="65">
        <v>103.17</v>
      </c>
      <c r="P45" s="65">
        <v>0</v>
      </c>
      <c r="Q45" s="65">
        <v>6746.7835794000002</v>
      </c>
      <c r="R45" s="65">
        <v>0.42</v>
      </c>
      <c r="S45" s="65">
        <v>2.52</v>
      </c>
      <c r="T45" s="65">
        <v>0.34</v>
      </c>
    </row>
    <row r="46" spans="1:20">
      <c r="A46" t="s">
        <v>425</v>
      </c>
      <c r="B46" t="s">
        <v>426</v>
      </c>
      <c r="C46" t="s">
        <v>102</v>
      </c>
      <c r="D46" t="s">
        <v>125</v>
      </c>
      <c r="E46" t="s">
        <v>427</v>
      </c>
      <c r="F46" t="s">
        <v>359</v>
      </c>
      <c r="G46" t="s">
        <v>428</v>
      </c>
      <c r="H46" t="s">
        <v>152</v>
      </c>
      <c r="I46" t="s">
        <v>328</v>
      </c>
      <c r="J46" s="65">
        <v>3.82</v>
      </c>
      <c r="K46" t="s">
        <v>104</v>
      </c>
      <c r="L46" s="65">
        <v>3.39</v>
      </c>
      <c r="M46" s="65">
        <v>1.95</v>
      </c>
      <c r="N46" s="65">
        <v>5486363</v>
      </c>
      <c r="O46" s="65">
        <v>105.47</v>
      </c>
      <c r="P46" s="65">
        <v>0</v>
      </c>
      <c r="Q46" s="65">
        <v>5786.4670561000003</v>
      </c>
      <c r="R46" s="65">
        <v>0.77</v>
      </c>
      <c r="S46" s="65">
        <v>2.16</v>
      </c>
      <c r="T46" s="65">
        <v>0.28999999999999998</v>
      </c>
    </row>
    <row r="47" spans="1:20">
      <c r="A47" t="s">
        <v>429</v>
      </c>
      <c r="B47" t="s">
        <v>430</v>
      </c>
      <c r="C47" t="s">
        <v>102</v>
      </c>
      <c r="D47" t="s">
        <v>125</v>
      </c>
      <c r="E47" t="s">
        <v>431</v>
      </c>
      <c r="F47" t="s">
        <v>432</v>
      </c>
      <c r="G47" t="s">
        <v>327</v>
      </c>
      <c r="H47" t="s">
        <v>209</v>
      </c>
      <c r="I47" t="s">
        <v>328</v>
      </c>
      <c r="J47" s="65">
        <v>3.6</v>
      </c>
      <c r="K47" t="s">
        <v>104</v>
      </c>
      <c r="L47" s="65">
        <v>1.05</v>
      </c>
      <c r="M47" s="65">
        <v>0.96</v>
      </c>
      <c r="N47" s="65">
        <v>2200000</v>
      </c>
      <c r="O47" s="65">
        <v>100.66</v>
      </c>
      <c r="P47" s="65">
        <v>0</v>
      </c>
      <c r="Q47" s="65">
        <v>2214.52</v>
      </c>
      <c r="R47" s="65">
        <v>0.47</v>
      </c>
      <c r="S47" s="65">
        <v>0.83</v>
      </c>
      <c r="T47" s="65">
        <v>0.11</v>
      </c>
    </row>
    <row r="48" spans="1:20">
      <c r="A48" t="s">
        <v>433</v>
      </c>
      <c r="B48" t="s">
        <v>434</v>
      </c>
      <c r="C48" t="s">
        <v>102</v>
      </c>
      <c r="D48" t="s">
        <v>125</v>
      </c>
      <c r="E48" t="s">
        <v>435</v>
      </c>
      <c r="F48" t="s">
        <v>304</v>
      </c>
      <c r="G48" t="s">
        <v>362</v>
      </c>
      <c r="H48" t="s">
        <v>152</v>
      </c>
      <c r="I48" t="s">
        <v>328</v>
      </c>
      <c r="J48" s="65">
        <v>1.17</v>
      </c>
      <c r="K48" t="s">
        <v>104</v>
      </c>
      <c r="L48" s="65">
        <v>0.98</v>
      </c>
      <c r="M48" s="65">
        <v>0.7</v>
      </c>
      <c r="N48" s="65">
        <v>5500000</v>
      </c>
      <c r="O48" s="65">
        <v>100.4</v>
      </c>
      <c r="P48" s="65">
        <v>0</v>
      </c>
      <c r="Q48" s="65">
        <v>5522</v>
      </c>
      <c r="R48" s="65">
        <v>1.27</v>
      </c>
      <c r="S48" s="65">
        <v>2.0699999999999998</v>
      </c>
      <c r="T48" s="65">
        <v>0.28000000000000003</v>
      </c>
    </row>
    <row r="49" spans="1:20">
      <c r="A49" t="s">
        <v>436</v>
      </c>
      <c r="B49" t="s">
        <v>437</v>
      </c>
      <c r="C49" t="s">
        <v>102</v>
      </c>
      <c r="D49" t="s">
        <v>125</v>
      </c>
      <c r="E49" t="s">
        <v>438</v>
      </c>
      <c r="F49" t="s">
        <v>319</v>
      </c>
      <c r="G49" t="s">
        <v>362</v>
      </c>
      <c r="H49" t="s">
        <v>152</v>
      </c>
      <c r="I49" t="s">
        <v>439</v>
      </c>
      <c r="J49" s="65">
        <v>3.79</v>
      </c>
      <c r="K49" t="s">
        <v>104</v>
      </c>
      <c r="L49" s="65">
        <v>4.3499999999999996</v>
      </c>
      <c r="M49" s="65">
        <v>5.28</v>
      </c>
      <c r="N49" s="65">
        <v>5872768</v>
      </c>
      <c r="O49" s="65">
        <v>98.39</v>
      </c>
      <c r="P49" s="65">
        <v>0</v>
      </c>
      <c r="Q49" s="65">
        <v>5778.2164352</v>
      </c>
      <c r="R49" s="65">
        <v>0.31</v>
      </c>
      <c r="S49" s="65">
        <v>2.16</v>
      </c>
      <c r="T49" s="65">
        <v>0.28999999999999998</v>
      </c>
    </row>
    <row r="50" spans="1:20">
      <c r="A50" t="s">
        <v>440</v>
      </c>
      <c r="B50" t="s">
        <v>441</v>
      </c>
      <c r="C50" t="s">
        <v>102</v>
      </c>
      <c r="D50" t="s">
        <v>125</v>
      </c>
      <c r="E50" t="s">
        <v>427</v>
      </c>
      <c r="F50" t="s">
        <v>359</v>
      </c>
      <c r="G50" t="s">
        <v>362</v>
      </c>
      <c r="H50" t="s">
        <v>152</v>
      </c>
      <c r="I50" t="s">
        <v>442</v>
      </c>
      <c r="J50" s="65">
        <v>6.24</v>
      </c>
      <c r="K50" t="s">
        <v>104</v>
      </c>
      <c r="L50" s="65">
        <v>2.63</v>
      </c>
      <c r="M50" s="65">
        <v>3</v>
      </c>
      <c r="N50" s="65">
        <v>1899153</v>
      </c>
      <c r="O50" s="65">
        <v>98.38</v>
      </c>
      <c r="P50" s="65">
        <v>0</v>
      </c>
      <c r="Q50" s="65">
        <v>1868.3867213999999</v>
      </c>
      <c r="R50" s="65">
        <v>0.17</v>
      </c>
      <c r="S50" s="65">
        <v>0.7</v>
      </c>
      <c r="T50" s="65">
        <v>0.09</v>
      </c>
    </row>
    <row r="51" spans="1:20">
      <c r="A51" t="s">
        <v>443</v>
      </c>
      <c r="B51" t="s">
        <v>444</v>
      </c>
      <c r="C51" t="s">
        <v>102</v>
      </c>
      <c r="D51" t="s">
        <v>125</v>
      </c>
      <c r="E51" t="s">
        <v>445</v>
      </c>
      <c r="F51" t="s">
        <v>319</v>
      </c>
      <c r="G51" t="s">
        <v>362</v>
      </c>
      <c r="H51" t="s">
        <v>152</v>
      </c>
      <c r="I51" t="s">
        <v>368</v>
      </c>
      <c r="J51" s="65">
        <v>7.23</v>
      </c>
      <c r="K51" t="s">
        <v>104</v>
      </c>
      <c r="L51" s="65">
        <v>3.69</v>
      </c>
      <c r="M51" s="65">
        <v>3.62</v>
      </c>
      <c r="N51" s="65">
        <v>2245815.36</v>
      </c>
      <c r="O51" s="65">
        <v>101.32</v>
      </c>
      <c r="P51" s="65">
        <v>0</v>
      </c>
      <c r="Q51" s="65">
        <v>2275.4601227520002</v>
      </c>
      <c r="R51" s="65">
        <v>0.67</v>
      </c>
      <c r="S51" s="65">
        <v>0.85</v>
      </c>
      <c r="T51" s="65">
        <v>0.11</v>
      </c>
    </row>
    <row r="52" spans="1:20">
      <c r="A52" t="s">
        <v>446</v>
      </c>
      <c r="B52" t="s">
        <v>447</v>
      </c>
      <c r="C52" t="s">
        <v>102</v>
      </c>
      <c r="D52" t="s">
        <v>125</v>
      </c>
      <c r="E52" t="s">
        <v>358</v>
      </c>
      <c r="F52" t="s">
        <v>359</v>
      </c>
      <c r="G52" t="s">
        <v>362</v>
      </c>
      <c r="H52" t="s">
        <v>152</v>
      </c>
      <c r="I52" t="s">
        <v>328</v>
      </c>
      <c r="J52" s="65">
        <v>3.64</v>
      </c>
      <c r="K52" t="s">
        <v>104</v>
      </c>
      <c r="L52" s="65">
        <v>3.05</v>
      </c>
      <c r="M52" s="65">
        <v>1.61</v>
      </c>
      <c r="N52" s="65">
        <v>3358125</v>
      </c>
      <c r="O52" s="65">
        <v>105.87</v>
      </c>
      <c r="P52" s="65">
        <v>0</v>
      </c>
      <c r="Q52" s="65">
        <v>3555.2469375000001</v>
      </c>
      <c r="R52" s="65">
        <v>0.82</v>
      </c>
      <c r="S52" s="65">
        <v>1.33</v>
      </c>
      <c r="T52" s="65">
        <v>0.18</v>
      </c>
    </row>
    <row r="53" spans="1:20">
      <c r="A53" t="s">
        <v>448</v>
      </c>
      <c r="B53" t="s">
        <v>449</v>
      </c>
      <c r="C53" t="s">
        <v>102</v>
      </c>
      <c r="D53" t="s">
        <v>125</v>
      </c>
      <c r="E53" t="s">
        <v>450</v>
      </c>
      <c r="F53" t="s">
        <v>451</v>
      </c>
      <c r="G53" t="s">
        <v>362</v>
      </c>
      <c r="H53" t="s">
        <v>152</v>
      </c>
      <c r="I53" t="s">
        <v>452</v>
      </c>
      <c r="J53" s="65">
        <v>3.72</v>
      </c>
      <c r="K53" t="s">
        <v>104</v>
      </c>
      <c r="L53" s="65">
        <v>2.75</v>
      </c>
      <c r="M53" s="65">
        <v>2.09</v>
      </c>
      <c r="N53" s="65">
        <v>2768130.6</v>
      </c>
      <c r="O53" s="65">
        <v>102.69</v>
      </c>
      <c r="P53" s="65">
        <v>0</v>
      </c>
      <c r="Q53" s="65">
        <v>2842.5933131400002</v>
      </c>
      <c r="R53" s="65">
        <v>0.59</v>
      </c>
      <c r="S53" s="65">
        <v>1.06</v>
      </c>
      <c r="T53" s="65">
        <v>0.14000000000000001</v>
      </c>
    </row>
    <row r="54" spans="1:20">
      <c r="A54" t="s">
        <v>453</v>
      </c>
      <c r="B54" t="s">
        <v>454</v>
      </c>
      <c r="C54" t="s">
        <v>102</v>
      </c>
      <c r="D54" t="s">
        <v>125</v>
      </c>
      <c r="E54" t="s">
        <v>455</v>
      </c>
      <c r="F54" t="s">
        <v>319</v>
      </c>
      <c r="G54" t="s">
        <v>372</v>
      </c>
      <c r="H54" t="s">
        <v>209</v>
      </c>
      <c r="I54" t="s">
        <v>456</v>
      </c>
      <c r="J54" s="65">
        <v>2.4500000000000002</v>
      </c>
      <c r="K54" t="s">
        <v>104</v>
      </c>
      <c r="L54" s="65">
        <v>6.05</v>
      </c>
      <c r="M54" s="65">
        <v>3.62</v>
      </c>
      <c r="N54" s="65">
        <v>2901610</v>
      </c>
      <c r="O54" s="65">
        <v>108.09</v>
      </c>
      <c r="P54" s="65">
        <v>0</v>
      </c>
      <c r="Q54" s="65">
        <v>3136.3502490000001</v>
      </c>
      <c r="R54" s="65">
        <v>0.36</v>
      </c>
      <c r="S54" s="65">
        <v>1.17</v>
      </c>
      <c r="T54" s="65">
        <v>0.16</v>
      </c>
    </row>
    <row r="55" spans="1:20">
      <c r="A55" t="s">
        <v>457</v>
      </c>
      <c r="B55" t="s">
        <v>458</v>
      </c>
      <c r="C55" t="s">
        <v>102</v>
      </c>
      <c r="D55" t="s">
        <v>125</v>
      </c>
      <c r="E55" t="s">
        <v>459</v>
      </c>
      <c r="F55" t="s">
        <v>319</v>
      </c>
      <c r="G55" t="s">
        <v>460</v>
      </c>
      <c r="H55" t="s">
        <v>152</v>
      </c>
      <c r="I55" t="s">
        <v>247</v>
      </c>
      <c r="J55" s="65">
        <v>1.82</v>
      </c>
      <c r="K55" t="s">
        <v>104</v>
      </c>
      <c r="L55" s="65">
        <v>4.45</v>
      </c>
      <c r="M55" s="65">
        <v>4.45</v>
      </c>
      <c r="N55" s="65">
        <v>3385944.7</v>
      </c>
      <c r="O55" s="65">
        <v>101.19</v>
      </c>
      <c r="P55" s="65">
        <v>0</v>
      </c>
      <c r="Q55" s="65">
        <v>3426.2374419299999</v>
      </c>
      <c r="R55" s="65">
        <v>0.3</v>
      </c>
      <c r="S55" s="65">
        <v>1.28</v>
      </c>
      <c r="T55" s="65">
        <v>0.17</v>
      </c>
    </row>
    <row r="56" spans="1:20">
      <c r="A56" t="s">
        <v>461</v>
      </c>
      <c r="B56" t="s">
        <v>462</v>
      </c>
      <c r="C56" t="s">
        <v>102</v>
      </c>
      <c r="D56" t="s">
        <v>125</v>
      </c>
      <c r="E56" t="s">
        <v>463</v>
      </c>
      <c r="F56" t="s">
        <v>319</v>
      </c>
      <c r="G56" t="s">
        <v>460</v>
      </c>
      <c r="H56" t="s">
        <v>152</v>
      </c>
      <c r="I56" t="s">
        <v>464</v>
      </c>
      <c r="J56" s="65">
        <v>5.51</v>
      </c>
      <c r="K56" t="s">
        <v>104</v>
      </c>
      <c r="L56" s="65">
        <v>3.95</v>
      </c>
      <c r="M56" s="65">
        <v>3.69</v>
      </c>
      <c r="N56" s="65">
        <v>2343600</v>
      </c>
      <c r="O56" s="65">
        <v>102.57</v>
      </c>
      <c r="P56" s="65">
        <v>0</v>
      </c>
      <c r="Q56" s="65">
        <v>2403.83052</v>
      </c>
      <c r="R56" s="65">
        <v>0.14000000000000001</v>
      </c>
      <c r="S56" s="65">
        <v>0.9</v>
      </c>
      <c r="T56" s="65">
        <v>0.12</v>
      </c>
    </row>
    <row r="57" spans="1:20">
      <c r="A57" t="s">
        <v>465</v>
      </c>
      <c r="B57" t="s">
        <v>466</v>
      </c>
      <c r="C57" t="s">
        <v>102</v>
      </c>
      <c r="D57" t="s">
        <v>125</v>
      </c>
      <c r="E57" t="s">
        <v>467</v>
      </c>
      <c r="F57" t="s">
        <v>134</v>
      </c>
      <c r="G57" t="s">
        <v>372</v>
      </c>
      <c r="H57" t="s">
        <v>209</v>
      </c>
      <c r="I57" t="s">
        <v>395</v>
      </c>
      <c r="J57" s="65">
        <v>5.89</v>
      </c>
      <c r="K57" t="s">
        <v>104</v>
      </c>
      <c r="L57" s="65">
        <v>2.5</v>
      </c>
      <c r="M57" s="65">
        <v>5.05</v>
      </c>
      <c r="N57" s="65">
        <v>8524981</v>
      </c>
      <c r="O57" s="65">
        <v>86.93</v>
      </c>
      <c r="P57" s="65">
        <v>0</v>
      </c>
      <c r="Q57" s="65">
        <v>7410.7659832999998</v>
      </c>
      <c r="R57" s="65">
        <v>1.39</v>
      </c>
      <c r="S57" s="65">
        <v>2.77</v>
      </c>
      <c r="T57" s="65">
        <v>0.37</v>
      </c>
    </row>
    <row r="58" spans="1:20">
      <c r="A58" t="s">
        <v>468</v>
      </c>
      <c r="B58" t="s">
        <v>469</v>
      </c>
      <c r="C58" t="s">
        <v>102</v>
      </c>
      <c r="D58" t="s">
        <v>125</v>
      </c>
      <c r="E58" t="s">
        <v>470</v>
      </c>
      <c r="F58" t="s">
        <v>134</v>
      </c>
      <c r="G58" t="s">
        <v>372</v>
      </c>
      <c r="H58" t="s">
        <v>209</v>
      </c>
      <c r="I58" t="s">
        <v>368</v>
      </c>
      <c r="J58" s="65">
        <v>3.1</v>
      </c>
      <c r="K58" t="s">
        <v>104</v>
      </c>
      <c r="L58" s="65">
        <v>2.16</v>
      </c>
      <c r="M58" s="65">
        <v>2.44</v>
      </c>
      <c r="N58" s="65">
        <v>780045</v>
      </c>
      <c r="O58" s="65">
        <v>99.75</v>
      </c>
      <c r="P58" s="65">
        <v>0</v>
      </c>
      <c r="Q58" s="65">
        <v>778.09488750000003</v>
      </c>
      <c r="R58" s="65">
        <v>0.1</v>
      </c>
      <c r="S58" s="65">
        <v>0.28999999999999998</v>
      </c>
      <c r="T58" s="65">
        <v>0.04</v>
      </c>
    </row>
    <row r="59" spans="1:20">
      <c r="A59" t="s">
        <v>471</v>
      </c>
      <c r="B59" t="s">
        <v>472</v>
      </c>
      <c r="C59" t="s">
        <v>102</v>
      </c>
      <c r="D59" t="s">
        <v>125</v>
      </c>
      <c r="E59" t="s">
        <v>470</v>
      </c>
      <c r="F59" t="s">
        <v>134</v>
      </c>
      <c r="G59" t="s">
        <v>372</v>
      </c>
      <c r="H59" t="s">
        <v>209</v>
      </c>
      <c r="I59" t="s">
        <v>473</v>
      </c>
      <c r="J59" s="65">
        <v>5.87</v>
      </c>
      <c r="K59" t="s">
        <v>104</v>
      </c>
      <c r="L59" s="65">
        <v>4</v>
      </c>
      <c r="M59" s="65">
        <v>3.71</v>
      </c>
      <c r="N59" s="65">
        <v>2108126</v>
      </c>
      <c r="O59" s="65">
        <v>102.59</v>
      </c>
      <c r="P59" s="65">
        <v>0</v>
      </c>
      <c r="Q59" s="65">
        <v>2162.7264633999998</v>
      </c>
      <c r="R59" s="65">
        <v>0.94</v>
      </c>
      <c r="S59" s="65">
        <v>0.81</v>
      </c>
      <c r="T59" s="65">
        <v>0.11</v>
      </c>
    </row>
    <row r="60" spans="1:20">
      <c r="A60" t="s">
        <v>474</v>
      </c>
      <c r="B60" t="s">
        <v>475</v>
      </c>
      <c r="C60" t="s">
        <v>102</v>
      </c>
      <c r="D60" t="s">
        <v>125</v>
      </c>
      <c r="E60" t="s">
        <v>476</v>
      </c>
      <c r="F60" t="s">
        <v>477</v>
      </c>
      <c r="G60" t="s">
        <v>460</v>
      </c>
      <c r="H60" t="s">
        <v>152</v>
      </c>
      <c r="I60" t="s">
        <v>478</v>
      </c>
      <c r="J60" s="65">
        <v>4.38</v>
      </c>
      <c r="K60" t="s">
        <v>104</v>
      </c>
      <c r="L60" s="65">
        <v>3.25</v>
      </c>
      <c r="M60" s="65">
        <v>2.69</v>
      </c>
      <c r="N60" s="65">
        <v>2322771</v>
      </c>
      <c r="O60" s="65">
        <v>103.31</v>
      </c>
      <c r="P60" s="65">
        <v>0</v>
      </c>
      <c r="Q60" s="65">
        <v>2399.6547200999998</v>
      </c>
      <c r="R60" s="65">
        <v>0.4</v>
      </c>
      <c r="S60" s="65">
        <v>0.9</v>
      </c>
      <c r="T60" s="65">
        <v>0.12</v>
      </c>
    </row>
    <row r="61" spans="1:20">
      <c r="A61" t="s">
        <v>479</v>
      </c>
      <c r="B61" t="s">
        <v>480</v>
      </c>
      <c r="C61" t="s">
        <v>102</v>
      </c>
      <c r="D61" t="s">
        <v>125</v>
      </c>
      <c r="E61" t="s">
        <v>481</v>
      </c>
      <c r="F61" t="s">
        <v>319</v>
      </c>
      <c r="G61" t="s">
        <v>381</v>
      </c>
      <c r="H61" t="s">
        <v>152</v>
      </c>
      <c r="I61" t="s">
        <v>482</v>
      </c>
      <c r="J61" s="65">
        <v>3.05</v>
      </c>
      <c r="K61" t="s">
        <v>104</v>
      </c>
      <c r="L61" s="65">
        <v>3.15</v>
      </c>
      <c r="M61" s="65">
        <v>2.79</v>
      </c>
      <c r="N61" s="65">
        <v>2126463</v>
      </c>
      <c r="O61" s="65">
        <v>101.93</v>
      </c>
      <c r="P61" s="65">
        <v>0</v>
      </c>
      <c r="Q61" s="65">
        <v>2167.5037358999998</v>
      </c>
      <c r="R61" s="65">
        <v>0.53</v>
      </c>
      <c r="S61" s="65">
        <v>0.81</v>
      </c>
      <c r="T61" s="65">
        <v>0.11</v>
      </c>
    </row>
    <row r="62" spans="1:20">
      <c r="A62" t="s">
        <v>483</v>
      </c>
      <c r="B62" t="s">
        <v>484</v>
      </c>
      <c r="C62" t="s">
        <v>102</v>
      </c>
      <c r="D62" t="s">
        <v>125</v>
      </c>
      <c r="E62" t="s">
        <v>384</v>
      </c>
      <c r="F62" t="s">
        <v>319</v>
      </c>
      <c r="G62" t="s">
        <v>385</v>
      </c>
      <c r="H62" t="s">
        <v>209</v>
      </c>
      <c r="I62" t="s">
        <v>478</v>
      </c>
      <c r="J62" s="65">
        <v>4.43</v>
      </c>
      <c r="K62" t="s">
        <v>104</v>
      </c>
      <c r="L62" s="65">
        <v>4.3</v>
      </c>
      <c r="M62" s="65">
        <v>4.09</v>
      </c>
      <c r="N62" s="65">
        <v>4842000</v>
      </c>
      <c r="O62" s="65">
        <v>101.98</v>
      </c>
      <c r="P62" s="65">
        <v>0</v>
      </c>
      <c r="Q62" s="65">
        <v>4937.8716000000004</v>
      </c>
      <c r="R62" s="65">
        <v>0.44</v>
      </c>
      <c r="S62" s="65">
        <v>1.85</v>
      </c>
      <c r="T62" s="65">
        <v>0.25</v>
      </c>
    </row>
    <row r="63" spans="1:20">
      <c r="A63" t="s">
        <v>485</v>
      </c>
      <c r="B63" t="s">
        <v>486</v>
      </c>
      <c r="C63" t="s">
        <v>102</v>
      </c>
      <c r="D63" t="s">
        <v>125</v>
      </c>
      <c r="E63" t="s">
        <v>487</v>
      </c>
      <c r="F63" t="s">
        <v>389</v>
      </c>
      <c r="G63" t="s">
        <v>385</v>
      </c>
      <c r="H63" t="s">
        <v>209</v>
      </c>
      <c r="I63" t="s">
        <v>488</v>
      </c>
      <c r="J63" s="65">
        <v>5.7</v>
      </c>
      <c r="K63" t="s">
        <v>104</v>
      </c>
      <c r="L63" s="65">
        <v>4.4800000000000004</v>
      </c>
      <c r="M63" s="65">
        <v>4.5599999999999996</v>
      </c>
      <c r="N63" s="65">
        <v>4271133</v>
      </c>
      <c r="O63" s="65">
        <v>100.74</v>
      </c>
      <c r="P63" s="65">
        <v>0</v>
      </c>
      <c r="Q63" s="65">
        <v>4302.7393842000001</v>
      </c>
      <c r="R63" s="65">
        <v>0.82</v>
      </c>
      <c r="S63" s="65">
        <v>1.61</v>
      </c>
      <c r="T63" s="65">
        <v>0.22</v>
      </c>
    </row>
    <row r="64" spans="1:20">
      <c r="A64" t="s">
        <v>489</v>
      </c>
      <c r="B64" t="s">
        <v>490</v>
      </c>
      <c r="C64" t="s">
        <v>102</v>
      </c>
      <c r="D64" t="s">
        <v>125</v>
      </c>
      <c r="E64" t="s">
        <v>487</v>
      </c>
      <c r="F64" t="s">
        <v>389</v>
      </c>
      <c r="G64" t="s">
        <v>385</v>
      </c>
      <c r="H64" t="s">
        <v>209</v>
      </c>
      <c r="I64" t="s">
        <v>395</v>
      </c>
      <c r="J64" s="65">
        <v>3.76</v>
      </c>
      <c r="K64" t="s">
        <v>104</v>
      </c>
      <c r="L64" s="65">
        <v>4.3</v>
      </c>
      <c r="M64" s="65">
        <v>3.68</v>
      </c>
      <c r="N64" s="65">
        <v>7626032</v>
      </c>
      <c r="O64" s="65">
        <v>102.88</v>
      </c>
      <c r="P64" s="65">
        <v>0</v>
      </c>
      <c r="Q64" s="65">
        <v>7845.6617216000004</v>
      </c>
      <c r="R64" s="65">
        <v>0.23</v>
      </c>
      <c r="S64" s="65">
        <v>2.94</v>
      </c>
      <c r="T64" s="65">
        <v>0.39</v>
      </c>
    </row>
    <row r="65" spans="1:20">
      <c r="A65" t="s">
        <v>491</v>
      </c>
      <c r="B65" t="s">
        <v>492</v>
      </c>
      <c r="C65" t="s">
        <v>102</v>
      </c>
      <c r="D65" t="s">
        <v>125</v>
      </c>
      <c r="E65" t="s">
        <v>388</v>
      </c>
      <c r="F65" t="s">
        <v>389</v>
      </c>
      <c r="G65" t="s">
        <v>385</v>
      </c>
      <c r="H65" t="s">
        <v>209</v>
      </c>
      <c r="I65" t="s">
        <v>493</v>
      </c>
      <c r="J65" s="65">
        <v>3.02</v>
      </c>
      <c r="K65" t="s">
        <v>104</v>
      </c>
      <c r="L65" s="65">
        <v>4.0999999999999996</v>
      </c>
      <c r="M65" s="65">
        <v>1.84</v>
      </c>
      <c r="N65" s="65">
        <v>1108188</v>
      </c>
      <c r="O65" s="65">
        <v>108.35</v>
      </c>
      <c r="P65" s="65">
        <v>0</v>
      </c>
      <c r="Q65" s="65">
        <v>1200.7216980000001</v>
      </c>
      <c r="R65" s="65">
        <v>0.16</v>
      </c>
      <c r="S65" s="65">
        <v>0.45</v>
      </c>
      <c r="T65" s="65">
        <v>0.06</v>
      </c>
    </row>
    <row r="66" spans="1:20">
      <c r="A66" t="s">
        <v>494</v>
      </c>
      <c r="B66" t="s">
        <v>495</v>
      </c>
      <c r="C66" t="s">
        <v>102</v>
      </c>
      <c r="D66" t="s">
        <v>125</v>
      </c>
      <c r="E66" t="s">
        <v>496</v>
      </c>
      <c r="F66" t="s">
        <v>319</v>
      </c>
      <c r="G66" t="s">
        <v>403</v>
      </c>
      <c r="H66" t="s">
        <v>152</v>
      </c>
      <c r="I66" t="s">
        <v>328</v>
      </c>
      <c r="J66" s="65">
        <v>2.6</v>
      </c>
      <c r="K66" t="s">
        <v>104</v>
      </c>
      <c r="L66" s="65">
        <v>4.2</v>
      </c>
      <c r="M66" s="65">
        <v>2.42</v>
      </c>
      <c r="N66" s="65">
        <v>2038853.11</v>
      </c>
      <c r="O66" s="65">
        <v>105.73</v>
      </c>
      <c r="P66" s="65">
        <v>0</v>
      </c>
      <c r="Q66" s="65">
        <v>2155.679393203</v>
      </c>
      <c r="R66" s="65">
        <v>0.42</v>
      </c>
      <c r="S66" s="65">
        <v>0.81</v>
      </c>
      <c r="T66" s="65">
        <v>0.11</v>
      </c>
    </row>
    <row r="67" spans="1:20">
      <c r="A67" t="s">
        <v>497</v>
      </c>
      <c r="B67" t="s">
        <v>498</v>
      </c>
      <c r="C67" t="s">
        <v>102</v>
      </c>
      <c r="D67" t="s">
        <v>125</v>
      </c>
      <c r="E67" t="s">
        <v>499</v>
      </c>
      <c r="F67" t="s">
        <v>129</v>
      </c>
      <c r="G67" t="s">
        <v>403</v>
      </c>
      <c r="H67" t="s">
        <v>152</v>
      </c>
      <c r="I67" t="s">
        <v>368</v>
      </c>
      <c r="J67" s="65">
        <v>2.16</v>
      </c>
      <c r="K67" t="s">
        <v>104</v>
      </c>
      <c r="L67" s="65">
        <v>4.55</v>
      </c>
      <c r="M67" s="65">
        <v>1.96</v>
      </c>
      <c r="N67" s="65">
        <v>3064720.36</v>
      </c>
      <c r="O67" s="65">
        <v>106.77</v>
      </c>
      <c r="P67" s="65">
        <v>0</v>
      </c>
      <c r="Q67" s="65">
        <v>3272.2019283720001</v>
      </c>
      <c r="R67" s="65">
        <v>1.05</v>
      </c>
      <c r="S67" s="65">
        <v>1.22</v>
      </c>
      <c r="T67" s="65">
        <v>0.16</v>
      </c>
    </row>
    <row r="68" spans="1:20">
      <c r="A68" t="s">
        <v>500</v>
      </c>
      <c r="B68" t="s">
        <v>501</v>
      </c>
      <c r="C68" t="s">
        <v>102</v>
      </c>
      <c r="D68" t="s">
        <v>125</v>
      </c>
      <c r="E68" t="s">
        <v>502</v>
      </c>
      <c r="F68" t="s">
        <v>129</v>
      </c>
      <c r="G68" t="s">
        <v>503</v>
      </c>
      <c r="H68" t="s">
        <v>152</v>
      </c>
      <c r="I68" t="s">
        <v>328</v>
      </c>
      <c r="J68" s="65">
        <v>1.1499999999999999</v>
      </c>
      <c r="K68" t="s">
        <v>104</v>
      </c>
      <c r="L68" s="65">
        <v>4.3</v>
      </c>
      <c r="M68" s="65">
        <v>2.0499999999999998</v>
      </c>
      <c r="N68" s="65">
        <v>1.04</v>
      </c>
      <c r="O68" s="65">
        <v>103</v>
      </c>
      <c r="P68" s="65">
        <v>0</v>
      </c>
      <c r="Q68" s="65">
        <v>1.0712E-3</v>
      </c>
      <c r="R68" s="65">
        <v>0</v>
      </c>
      <c r="S68" s="65">
        <v>0</v>
      </c>
      <c r="T68" s="65">
        <v>0</v>
      </c>
    </row>
    <row r="69" spans="1:20">
      <c r="A69" t="s">
        <v>504</v>
      </c>
      <c r="B69" t="s">
        <v>505</v>
      </c>
      <c r="C69" t="s">
        <v>102</v>
      </c>
      <c r="D69" t="s">
        <v>125</v>
      </c>
      <c r="E69" t="s">
        <v>506</v>
      </c>
      <c r="F69" t="s">
        <v>319</v>
      </c>
      <c r="G69" t="s">
        <v>417</v>
      </c>
      <c r="H69" t="s">
        <v>209</v>
      </c>
      <c r="I69" t="s">
        <v>267</v>
      </c>
      <c r="J69" s="65">
        <v>2.1</v>
      </c>
      <c r="K69" t="s">
        <v>104</v>
      </c>
      <c r="L69" s="65">
        <v>7.3</v>
      </c>
      <c r="M69" s="65">
        <v>8.44</v>
      </c>
      <c r="N69" s="65">
        <v>2411852.4</v>
      </c>
      <c r="O69" s="65">
        <v>99.19</v>
      </c>
      <c r="P69" s="65">
        <v>0</v>
      </c>
      <c r="Q69" s="65">
        <v>2392.3163955599998</v>
      </c>
      <c r="R69" s="65">
        <v>0.67</v>
      </c>
      <c r="S69" s="65">
        <v>0.89</v>
      </c>
      <c r="T69" s="65">
        <v>0.12</v>
      </c>
    </row>
    <row r="70" spans="1:20">
      <c r="A70" s="66" t="s">
        <v>298</v>
      </c>
      <c r="B70" s="14"/>
      <c r="C70" s="14"/>
      <c r="D70" s="14"/>
      <c r="E70" s="14"/>
      <c r="J70" s="67">
        <v>4.5599999999999996</v>
      </c>
      <c r="M70" s="67">
        <v>4.72</v>
      </c>
      <c r="N70" s="67">
        <v>13303577.119999999</v>
      </c>
      <c r="P70" s="67">
        <v>0</v>
      </c>
      <c r="Q70" s="67">
        <v>13394.075870376</v>
      </c>
      <c r="S70" s="67">
        <v>5.01</v>
      </c>
      <c r="T70" s="67">
        <v>0.67</v>
      </c>
    </row>
    <row r="71" spans="1:20">
      <c r="A71" t="s">
        <v>507</v>
      </c>
      <c r="B71" t="s">
        <v>508</v>
      </c>
      <c r="C71" t="s">
        <v>102</v>
      </c>
      <c r="D71" t="s">
        <v>125</v>
      </c>
      <c r="E71" t="s">
        <v>509</v>
      </c>
      <c r="F71" t="s">
        <v>510</v>
      </c>
      <c r="G71" t="s">
        <v>208</v>
      </c>
      <c r="H71" t="s">
        <v>209</v>
      </c>
      <c r="I71" t="s">
        <v>511</v>
      </c>
      <c r="J71" s="65">
        <v>4.12</v>
      </c>
      <c r="K71" t="s">
        <v>104</v>
      </c>
      <c r="L71" s="65">
        <v>2.9</v>
      </c>
      <c r="M71" s="65">
        <v>3.11</v>
      </c>
      <c r="N71" s="65">
        <v>4587457</v>
      </c>
      <c r="O71" s="65">
        <v>101.16</v>
      </c>
      <c r="P71" s="65">
        <v>0</v>
      </c>
      <c r="Q71" s="65">
        <v>4640.6715012000004</v>
      </c>
      <c r="R71" s="65">
        <v>0.55000000000000004</v>
      </c>
      <c r="S71" s="65">
        <v>1.74</v>
      </c>
      <c r="T71" s="65">
        <v>0.23</v>
      </c>
    </row>
    <row r="72" spans="1:20">
      <c r="A72" t="s">
        <v>512</v>
      </c>
      <c r="B72" t="s">
        <v>513</v>
      </c>
      <c r="C72" t="s">
        <v>102</v>
      </c>
      <c r="D72" t="s">
        <v>125</v>
      </c>
      <c r="E72" t="s">
        <v>514</v>
      </c>
      <c r="F72" t="s">
        <v>367</v>
      </c>
      <c r="G72" t="s">
        <v>460</v>
      </c>
      <c r="H72" t="s">
        <v>152</v>
      </c>
      <c r="I72" t="s">
        <v>515</v>
      </c>
      <c r="J72" s="65">
        <v>5.55</v>
      </c>
      <c r="K72" t="s">
        <v>104</v>
      </c>
      <c r="L72" s="65">
        <v>4.6900000000000004</v>
      </c>
      <c r="M72" s="65">
        <v>5.78</v>
      </c>
      <c r="N72" s="65">
        <v>4159803.12</v>
      </c>
      <c r="O72" s="65">
        <v>99.48</v>
      </c>
      <c r="P72" s="65">
        <v>0</v>
      </c>
      <c r="Q72" s="65">
        <v>4138.1721437759998</v>
      </c>
      <c r="R72" s="65">
        <v>0.23</v>
      </c>
      <c r="S72" s="65">
        <v>1.55</v>
      </c>
      <c r="T72" s="65">
        <v>0.21</v>
      </c>
    </row>
    <row r="73" spans="1:20">
      <c r="A73" t="s">
        <v>516</v>
      </c>
      <c r="B73" t="s">
        <v>517</v>
      </c>
      <c r="C73" t="s">
        <v>102</v>
      </c>
      <c r="D73" t="s">
        <v>125</v>
      </c>
      <c r="E73" t="s">
        <v>388</v>
      </c>
      <c r="F73" t="s">
        <v>389</v>
      </c>
      <c r="G73" t="s">
        <v>385</v>
      </c>
      <c r="H73" t="s">
        <v>209</v>
      </c>
      <c r="I73" t="s">
        <v>368</v>
      </c>
      <c r="J73" s="65">
        <v>4.59</v>
      </c>
      <c r="K73" t="s">
        <v>104</v>
      </c>
      <c r="L73" s="65">
        <v>5.6</v>
      </c>
      <c r="M73" s="65">
        <v>4.95</v>
      </c>
      <c r="N73" s="65">
        <v>1317892</v>
      </c>
      <c r="O73" s="65">
        <v>107.37</v>
      </c>
      <c r="P73" s="65">
        <v>0</v>
      </c>
      <c r="Q73" s="65">
        <v>1415.0206404</v>
      </c>
      <c r="R73" s="65">
        <v>0.46</v>
      </c>
      <c r="S73" s="65">
        <v>0.53</v>
      </c>
      <c r="T73" s="65">
        <v>7.0000000000000007E-2</v>
      </c>
    </row>
    <row r="74" spans="1:20">
      <c r="A74" t="s">
        <v>518</v>
      </c>
      <c r="B74" t="s">
        <v>519</v>
      </c>
      <c r="C74" t="s">
        <v>102</v>
      </c>
      <c r="D74" t="s">
        <v>125</v>
      </c>
      <c r="E74" t="s">
        <v>407</v>
      </c>
      <c r="F74" t="s">
        <v>340</v>
      </c>
      <c r="G74" t="s">
        <v>408</v>
      </c>
      <c r="H74" t="s">
        <v>209</v>
      </c>
      <c r="I74" t="s">
        <v>520</v>
      </c>
      <c r="J74" s="65">
        <v>3.89</v>
      </c>
      <c r="K74" t="s">
        <v>104</v>
      </c>
      <c r="L74" s="65">
        <v>4.7</v>
      </c>
      <c r="M74" s="65">
        <v>5.57</v>
      </c>
      <c r="N74" s="65">
        <v>3238425</v>
      </c>
      <c r="O74" s="65">
        <v>98.82</v>
      </c>
      <c r="P74" s="65">
        <v>0</v>
      </c>
      <c r="Q74" s="65">
        <v>3200.211585</v>
      </c>
      <c r="R74" s="65">
        <v>0.43</v>
      </c>
      <c r="S74" s="65">
        <v>1.2</v>
      </c>
      <c r="T74" s="65">
        <v>0.16</v>
      </c>
    </row>
    <row r="75" spans="1:20">
      <c r="A75" s="66" t="s">
        <v>521</v>
      </c>
      <c r="B75" s="14"/>
      <c r="C75" s="14"/>
      <c r="D75" s="14"/>
      <c r="E75" s="14"/>
      <c r="J75" s="67">
        <v>0</v>
      </c>
      <c r="M75" s="67">
        <v>0</v>
      </c>
      <c r="N75" s="67">
        <v>0</v>
      </c>
      <c r="P75" s="67">
        <v>0</v>
      </c>
      <c r="Q75" s="67">
        <v>0</v>
      </c>
      <c r="S75" s="67">
        <v>0</v>
      </c>
      <c r="T75" s="67">
        <v>0</v>
      </c>
    </row>
    <row r="76" spans="1:20">
      <c r="A76" t="s">
        <v>216</v>
      </c>
      <c r="B76" t="s">
        <v>216</v>
      </c>
      <c r="C76" s="14"/>
      <c r="D76" s="14"/>
      <c r="E76" s="14"/>
      <c r="F76" t="s">
        <v>216</v>
      </c>
      <c r="G76" t="s">
        <v>216</v>
      </c>
      <c r="J76" s="65">
        <v>0</v>
      </c>
      <c r="K76" t="s">
        <v>216</v>
      </c>
      <c r="L76" s="65">
        <v>0</v>
      </c>
      <c r="M76" s="65">
        <v>0</v>
      </c>
      <c r="N76" s="65">
        <v>0</v>
      </c>
      <c r="O76" s="65">
        <v>0</v>
      </c>
      <c r="Q76" s="65">
        <v>0</v>
      </c>
      <c r="R76" s="65">
        <v>0</v>
      </c>
      <c r="S76" s="65">
        <v>0</v>
      </c>
      <c r="T76" s="65">
        <v>0</v>
      </c>
    </row>
    <row r="77" spans="1:20">
      <c r="A77" s="66" t="s">
        <v>236</v>
      </c>
      <c r="B77" s="14"/>
      <c r="C77" s="14"/>
      <c r="D77" s="14"/>
      <c r="E77" s="14"/>
      <c r="J77" s="67">
        <v>4.54</v>
      </c>
      <c r="M77" s="67">
        <v>5.4</v>
      </c>
      <c r="N77" s="67">
        <v>16490300</v>
      </c>
      <c r="P77" s="67">
        <v>231.43332816</v>
      </c>
      <c r="Q77" s="67">
        <v>62285.258878088003</v>
      </c>
      <c r="S77" s="67">
        <v>23.3</v>
      </c>
      <c r="T77" s="67">
        <v>3.12</v>
      </c>
    </row>
    <row r="78" spans="1:20">
      <c r="A78" s="66" t="s">
        <v>299</v>
      </c>
      <c r="B78" s="14"/>
      <c r="C78" s="14"/>
      <c r="D78" s="14"/>
      <c r="E78" s="14"/>
      <c r="J78" s="67">
        <v>6.82</v>
      </c>
      <c r="M78" s="67">
        <v>6.74</v>
      </c>
      <c r="N78" s="67">
        <v>1591000</v>
      </c>
      <c r="P78" s="67">
        <v>0</v>
      </c>
      <c r="Q78" s="67">
        <v>5854.6005567599996</v>
      </c>
      <c r="S78" s="67">
        <v>2.19</v>
      </c>
      <c r="T78" s="67">
        <v>0.28999999999999998</v>
      </c>
    </row>
    <row r="79" spans="1:20">
      <c r="A79" t="s">
        <v>522</v>
      </c>
      <c r="B79" t="s">
        <v>523</v>
      </c>
      <c r="C79" t="s">
        <v>524</v>
      </c>
      <c r="D79" t="s">
        <v>525</v>
      </c>
      <c r="E79" t="s">
        <v>526</v>
      </c>
      <c r="F79" t="s">
        <v>125</v>
      </c>
      <c r="G79" t="s">
        <v>527</v>
      </c>
      <c r="H79" t="s">
        <v>394</v>
      </c>
      <c r="I79" t="s">
        <v>528</v>
      </c>
      <c r="J79" s="65">
        <v>6.82</v>
      </c>
      <c r="K79" t="s">
        <v>108</v>
      </c>
      <c r="L79" s="65">
        <v>6.75</v>
      </c>
      <c r="M79" s="65">
        <v>6.74</v>
      </c>
      <c r="N79" s="65">
        <v>1591000</v>
      </c>
      <c r="O79" s="65">
        <v>101.31675</v>
      </c>
      <c r="P79" s="65">
        <v>0</v>
      </c>
      <c r="Q79" s="65">
        <v>5854.6005567599996</v>
      </c>
      <c r="R79" s="65">
        <v>0</v>
      </c>
      <c r="S79" s="65">
        <v>2.19</v>
      </c>
      <c r="T79" s="65">
        <v>0.28999999999999998</v>
      </c>
    </row>
    <row r="80" spans="1:20">
      <c r="A80" s="66" t="s">
        <v>300</v>
      </c>
      <c r="B80" s="14"/>
      <c r="C80" s="14"/>
      <c r="D80" s="14"/>
      <c r="E80" s="14"/>
      <c r="J80" s="67">
        <v>4.3</v>
      </c>
      <c r="M80" s="67">
        <v>5.26</v>
      </c>
      <c r="N80" s="67">
        <v>14899300</v>
      </c>
      <c r="P80" s="67">
        <v>231.43332816</v>
      </c>
      <c r="Q80" s="67">
        <v>56430.658321328003</v>
      </c>
      <c r="S80" s="67">
        <v>21.11</v>
      </c>
      <c r="T80" s="67">
        <v>2.82</v>
      </c>
    </row>
    <row r="81" spans="1:20">
      <c r="A81" t="s">
        <v>529</v>
      </c>
      <c r="B81" t="s">
        <v>530</v>
      </c>
      <c r="C81" t="s">
        <v>524</v>
      </c>
      <c r="D81" t="s">
        <v>525</v>
      </c>
      <c r="E81" t="s">
        <v>531</v>
      </c>
      <c r="F81" t="s">
        <v>532</v>
      </c>
      <c r="G81" t="s">
        <v>533</v>
      </c>
      <c r="H81" t="s">
        <v>394</v>
      </c>
      <c r="I81" t="s">
        <v>515</v>
      </c>
      <c r="J81" s="65">
        <v>5.32</v>
      </c>
      <c r="K81" t="s">
        <v>108</v>
      </c>
      <c r="L81" s="65">
        <v>6.75</v>
      </c>
      <c r="M81" s="65">
        <v>5.0199999999999996</v>
      </c>
      <c r="N81" s="65">
        <v>940000</v>
      </c>
      <c r="O81" s="65">
        <v>112.88975000000001</v>
      </c>
      <c r="P81" s="65">
        <v>0</v>
      </c>
      <c r="Q81" s="65">
        <v>3854.1463767999999</v>
      </c>
      <c r="R81" s="65">
        <v>0</v>
      </c>
      <c r="S81" s="65">
        <v>1.44</v>
      </c>
      <c r="T81" s="65">
        <v>0.19</v>
      </c>
    </row>
    <row r="82" spans="1:20">
      <c r="A82" t="s">
        <v>534</v>
      </c>
      <c r="B82" t="s">
        <v>535</v>
      </c>
      <c r="C82" t="s">
        <v>524</v>
      </c>
      <c r="D82" t="s">
        <v>525</v>
      </c>
      <c r="E82" t="s">
        <v>536</v>
      </c>
      <c r="F82" t="s">
        <v>537</v>
      </c>
      <c r="G82" t="s">
        <v>417</v>
      </c>
      <c r="H82" t="s">
        <v>209</v>
      </c>
      <c r="I82" t="s">
        <v>538</v>
      </c>
      <c r="J82" s="65">
        <v>5.65</v>
      </c>
      <c r="K82" t="s">
        <v>108</v>
      </c>
      <c r="L82" s="65">
        <v>4.63</v>
      </c>
      <c r="M82" s="65">
        <v>4.18</v>
      </c>
      <c r="N82" s="65">
        <v>1398000</v>
      </c>
      <c r="O82" s="65">
        <v>103.29840277539341</v>
      </c>
      <c r="P82" s="65">
        <v>0</v>
      </c>
      <c r="Q82" s="65">
        <v>5245.0135883455996</v>
      </c>
      <c r="R82" s="65">
        <v>0</v>
      </c>
      <c r="S82" s="65">
        <v>1.96</v>
      </c>
      <c r="T82" s="65">
        <v>0.26</v>
      </c>
    </row>
    <row r="83" spans="1:20">
      <c r="A83" t="s">
        <v>539</v>
      </c>
      <c r="B83" t="s">
        <v>540</v>
      </c>
      <c r="C83" t="s">
        <v>125</v>
      </c>
      <c r="D83" t="s">
        <v>525</v>
      </c>
      <c r="E83" t="s">
        <v>541</v>
      </c>
      <c r="F83" t="s">
        <v>542</v>
      </c>
      <c r="G83" t="s">
        <v>543</v>
      </c>
      <c r="H83" t="s">
        <v>209</v>
      </c>
      <c r="I83" t="s">
        <v>544</v>
      </c>
      <c r="J83" s="65">
        <v>6.18</v>
      </c>
      <c r="K83" t="s">
        <v>108</v>
      </c>
      <c r="L83" s="65">
        <v>6.88</v>
      </c>
      <c r="M83" s="65">
        <v>7.1</v>
      </c>
      <c r="N83" s="65">
        <v>1229000</v>
      </c>
      <c r="O83" s="65">
        <v>101.64174520748576</v>
      </c>
      <c r="P83" s="65">
        <v>0</v>
      </c>
      <c r="Q83" s="65">
        <v>4537.0110405152</v>
      </c>
      <c r="R83" s="65">
        <v>0</v>
      </c>
      <c r="S83" s="65">
        <v>1.7</v>
      </c>
      <c r="T83" s="65">
        <v>0.23</v>
      </c>
    </row>
    <row r="84" spans="1:20">
      <c r="A84" t="s">
        <v>545</v>
      </c>
      <c r="B84" t="s">
        <v>546</v>
      </c>
      <c r="C84" t="s">
        <v>524</v>
      </c>
      <c r="D84" t="s">
        <v>525</v>
      </c>
      <c r="E84" t="s">
        <v>547</v>
      </c>
      <c r="F84" t="s">
        <v>125</v>
      </c>
      <c r="G84" t="s">
        <v>548</v>
      </c>
      <c r="H84" t="s">
        <v>394</v>
      </c>
      <c r="I84" t="s">
        <v>473</v>
      </c>
      <c r="J84" s="65">
        <v>3.93</v>
      </c>
      <c r="K84" t="s">
        <v>108</v>
      </c>
      <c r="L84" s="65">
        <v>5.63</v>
      </c>
      <c r="M84" s="65">
        <v>5.43</v>
      </c>
      <c r="N84" s="65">
        <v>1017000</v>
      </c>
      <c r="O84" s="65">
        <v>103.812</v>
      </c>
      <c r="P84" s="65">
        <v>103.88656816</v>
      </c>
      <c r="Q84" s="65">
        <v>3938.4360894400002</v>
      </c>
      <c r="R84" s="65">
        <v>0</v>
      </c>
      <c r="S84" s="65">
        <v>1.47</v>
      </c>
      <c r="T84" s="65">
        <v>0.2</v>
      </c>
    </row>
    <row r="85" spans="1:20">
      <c r="A85" t="s">
        <v>549</v>
      </c>
      <c r="B85" t="s">
        <v>550</v>
      </c>
      <c r="C85" t="s">
        <v>524</v>
      </c>
      <c r="D85" t="s">
        <v>525</v>
      </c>
      <c r="E85" t="s">
        <v>551</v>
      </c>
      <c r="F85" t="s">
        <v>542</v>
      </c>
      <c r="G85" t="s">
        <v>548</v>
      </c>
      <c r="H85" t="s">
        <v>394</v>
      </c>
      <c r="I85" t="s">
        <v>552</v>
      </c>
      <c r="J85" s="65">
        <v>6.37</v>
      </c>
      <c r="K85" t="s">
        <v>108</v>
      </c>
      <c r="L85" s="65">
        <v>8.25</v>
      </c>
      <c r="M85" s="65">
        <v>7.6</v>
      </c>
      <c r="N85" s="65">
        <v>1212000</v>
      </c>
      <c r="O85" s="65">
        <v>106.59520547854785</v>
      </c>
      <c r="P85" s="65">
        <v>0</v>
      </c>
      <c r="Q85" s="65">
        <v>4692.3038899328003</v>
      </c>
      <c r="R85" s="65">
        <v>0</v>
      </c>
      <c r="S85" s="65">
        <v>1.76</v>
      </c>
      <c r="T85" s="65">
        <v>0.23</v>
      </c>
    </row>
    <row r="86" spans="1:20">
      <c r="A86" t="s">
        <v>553</v>
      </c>
      <c r="B86" t="s">
        <v>554</v>
      </c>
      <c r="C86" t="s">
        <v>524</v>
      </c>
      <c r="D86" t="s">
        <v>525</v>
      </c>
      <c r="E86" t="s">
        <v>555</v>
      </c>
      <c r="F86" t="s">
        <v>125</v>
      </c>
      <c r="G86" t="s">
        <v>548</v>
      </c>
      <c r="H86" t="s">
        <v>394</v>
      </c>
      <c r="I86" t="s">
        <v>320</v>
      </c>
      <c r="J86" s="65">
        <v>5.04</v>
      </c>
      <c r="K86" t="s">
        <v>108</v>
      </c>
      <c r="L86" s="65">
        <v>5.25</v>
      </c>
      <c r="M86" s="65">
        <v>4.49</v>
      </c>
      <c r="N86" s="65">
        <v>1023000</v>
      </c>
      <c r="O86" s="65">
        <v>105.14375</v>
      </c>
      <c r="P86" s="65">
        <v>0</v>
      </c>
      <c r="Q86" s="65">
        <v>3906.653883</v>
      </c>
      <c r="R86" s="65">
        <v>0</v>
      </c>
      <c r="S86" s="65">
        <v>1.46</v>
      </c>
      <c r="T86" s="65">
        <v>0.2</v>
      </c>
    </row>
    <row r="87" spans="1:20">
      <c r="A87" t="s">
        <v>556</v>
      </c>
      <c r="B87" t="s">
        <v>557</v>
      </c>
      <c r="C87" t="s">
        <v>524</v>
      </c>
      <c r="D87" t="s">
        <v>525</v>
      </c>
      <c r="E87" t="s">
        <v>558</v>
      </c>
      <c r="F87" t="s">
        <v>559</v>
      </c>
      <c r="G87" t="s">
        <v>560</v>
      </c>
      <c r="H87" t="s">
        <v>561</v>
      </c>
      <c r="I87" t="s">
        <v>328</v>
      </c>
      <c r="J87" s="65">
        <v>1.92</v>
      </c>
      <c r="K87" t="s">
        <v>108</v>
      </c>
      <c r="L87" s="65">
        <v>5.4</v>
      </c>
      <c r="M87" s="65">
        <v>3.94</v>
      </c>
      <c r="N87" s="65">
        <v>1426300</v>
      </c>
      <c r="O87" s="65">
        <v>105.381</v>
      </c>
      <c r="P87" s="65">
        <v>0</v>
      </c>
      <c r="Q87" s="65">
        <v>5459.0747052959996</v>
      </c>
      <c r="R87" s="65">
        <v>0</v>
      </c>
      <c r="S87" s="65">
        <v>2.04</v>
      </c>
      <c r="T87" s="65">
        <v>0.27</v>
      </c>
    </row>
    <row r="88" spans="1:20">
      <c r="A88" t="s">
        <v>562</v>
      </c>
      <c r="B88" t="s">
        <v>563</v>
      </c>
      <c r="C88" t="s">
        <v>524</v>
      </c>
      <c r="D88" t="s">
        <v>525</v>
      </c>
      <c r="E88" t="s">
        <v>564</v>
      </c>
      <c r="F88" t="s">
        <v>565</v>
      </c>
      <c r="G88" t="s">
        <v>566</v>
      </c>
      <c r="H88" t="s">
        <v>394</v>
      </c>
      <c r="I88" t="s">
        <v>377</v>
      </c>
      <c r="J88" s="65">
        <v>4.5199999999999996</v>
      </c>
      <c r="K88" t="s">
        <v>108</v>
      </c>
      <c r="L88" s="65">
        <v>5.38</v>
      </c>
      <c r="M88" s="65">
        <v>4.57</v>
      </c>
      <c r="N88" s="65">
        <v>1291000</v>
      </c>
      <c r="O88" s="65">
        <v>105.63673611154144</v>
      </c>
      <c r="P88" s="65">
        <v>0</v>
      </c>
      <c r="Q88" s="65">
        <v>4953.2135959424004</v>
      </c>
      <c r="R88" s="65">
        <v>0</v>
      </c>
      <c r="S88" s="65">
        <v>1.85</v>
      </c>
      <c r="T88" s="65">
        <v>0.25</v>
      </c>
    </row>
    <row r="89" spans="1:20">
      <c r="A89" t="s">
        <v>567</v>
      </c>
      <c r="B89" t="s">
        <v>568</v>
      </c>
      <c r="C89" t="s">
        <v>524</v>
      </c>
      <c r="D89" t="s">
        <v>525</v>
      </c>
      <c r="E89" t="s">
        <v>569</v>
      </c>
      <c r="F89" t="s">
        <v>570</v>
      </c>
      <c r="G89" t="s">
        <v>566</v>
      </c>
      <c r="H89" t="s">
        <v>394</v>
      </c>
      <c r="I89" t="s">
        <v>328</v>
      </c>
      <c r="J89" s="65">
        <v>0.62</v>
      </c>
      <c r="K89" t="s">
        <v>108</v>
      </c>
      <c r="L89" s="65">
        <v>3.88</v>
      </c>
      <c r="M89" s="65">
        <v>3.11</v>
      </c>
      <c r="N89" s="65">
        <v>730000</v>
      </c>
      <c r="O89" s="65">
        <v>101.92621917808219</v>
      </c>
      <c r="P89" s="65">
        <v>0</v>
      </c>
      <c r="Q89" s="65">
        <v>2702.4310048000002</v>
      </c>
      <c r="R89" s="65">
        <v>0</v>
      </c>
      <c r="S89" s="65">
        <v>1.01</v>
      </c>
      <c r="T89" s="65">
        <v>0.14000000000000001</v>
      </c>
    </row>
    <row r="90" spans="1:20">
      <c r="A90" t="s">
        <v>571</v>
      </c>
      <c r="B90" t="s">
        <v>572</v>
      </c>
      <c r="C90" t="s">
        <v>524</v>
      </c>
      <c r="D90" t="s">
        <v>525</v>
      </c>
      <c r="E90" t="s">
        <v>573</v>
      </c>
      <c r="F90" t="s">
        <v>574</v>
      </c>
      <c r="G90" t="s">
        <v>560</v>
      </c>
      <c r="H90" t="s">
        <v>561</v>
      </c>
      <c r="I90" t="s">
        <v>575</v>
      </c>
      <c r="J90" s="65">
        <v>6.64</v>
      </c>
      <c r="K90" t="s">
        <v>108</v>
      </c>
      <c r="L90" s="65">
        <v>5.5</v>
      </c>
      <c r="M90" s="65">
        <v>6.56</v>
      </c>
      <c r="N90" s="65">
        <v>981000</v>
      </c>
      <c r="O90" s="65">
        <v>95.033833333333334</v>
      </c>
      <c r="P90" s="65">
        <v>0</v>
      </c>
      <c r="Q90" s="65">
        <v>3386.0478789600002</v>
      </c>
      <c r="R90" s="65">
        <v>0</v>
      </c>
      <c r="S90" s="65">
        <v>1.27</v>
      </c>
      <c r="T90" s="65">
        <v>0.17</v>
      </c>
    </row>
    <row r="91" spans="1:20">
      <c r="A91" t="s">
        <v>576</v>
      </c>
      <c r="B91" t="s">
        <v>577</v>
      </c>
      <c r="C91" t="s">
        <v>125</v>
      </c>
      <c r="D91" t="s">
        <v>525</v>
      </c>
      <c r="E91" t="s">
        <v>578</v>
      </c>
      <c r="F91" t="s">
        <v>125</v>
      </c>
      <c r="G91" t="s">
        <v>566</v>
      </c>
      <c r="H91" t="s">
        <v>394</v>
      </c>
      <c r="I91" t="s">
        <v>579</v>
      </c>
      <c r="J91" s="65">
        <v>3.15</v>
      </c>
      <c r="K91" t="s">
        <v>108</v>
      </c>
      <c r="L91" s="65">
        <v>5.5</v>
      </c>
      <c r="M91" s="65">
        <v>5.49</v>
      </c>
      <c r="N91" s="65">
        <v>1277000</v>
      </c>
      <c r="O91" s="65">
        <v>102.965</v>
      </c>
      <c r="P91" s="65">
        <v>127.54676000000001</v>
      </c>
      <c r="Q91" s="65">
        <v>4903.1293575999998</v>
      </c>
      <c r="R91" s="65">
        <v>0</v>
      </c>
      <c r="S91" s="65">
        <v>1.83</v>
      </c>
      <c r="T91" s="65">
        <v>0.25</v>
      </c>
    </row>
    <row r="92" spans="1:20">
      <c r="A92" t="s">
        <v>580</v>
      </c>
      <c r="B92" t="s">
        <v>581</v>
      </c>
      <c r="C92" t="s">
        <v>524</v>
      </c>
      <c r="D92" t="s">
        <v>525</v>
      </c>
      <c r="E92" t="s">
        <v>582</v>
      </c>
      <c r="F92" t="s">
        <v>537</v>
      </c>
      <c r="G92" t="s">
        <v>527</v>
      </c>
      <c r="H92" t="s">
        <v>394</v>
      </c>
      <c r="I92" t="s">
        <v>583</v>
      </c>
      <c r="J92" s="65">
        <v>3.5</v>
      </c>
      <c r="K92" t="s">
        <v>108</v>
      </c>
      <c r="L92" s="65">
        <v>5.25</v>
      </c>
      <c r="M92" s="65">
        <v>5.19</v>
      </c>
      <c r="N92" s="65">
        <v>1334000</v>
      </c>
      <c r="O92" s="65">
        <v>101.29358333583208</v>
      </c>
      <c r="P92" s="65">
        <v>0</v>
      </c>
      <c r="Q92" s="65">
        <v>4907.7632509743999</v>
      </c>
      <c r="R92" s="65">
        <v>0</v>
      </c>
      <c r="S92" s="65">
        <v>1.84</v>
      </c>
      <c r="T92" s="65">
        <v>0.25</v>
      </c>
    </row>
    <row r="93" spans="1:20">
      <c r="A93" t="s">
        <v>584</v>
      </c>
      <c r="B93" t="s">
        <v>585</v>
      </c>
      <c r="C93" t="s">
        <v>524</v>
      </c>
      <c r="D93" t="s">
        <v>525</v>
      </c>
      <c r="E93" t="s">
        <v>586</v>
      </c>
      <c r="F93" t="s">
        <v>587</v>
      </c>
      <c r="G93" t="s">
        <v>588</v>
      </c>
      <c r="H93" t="s">
        <v>561</v>
      </c>
      <c r="I93" t="s">
        <v>538</v>
      </c>
      <c r="J93" s="65">
        <v>2.4900000000000002</v>
      </c>
      <c r="K93" t="s">
        <v>108</v>
      </c>
      <c r="L93" s="65">
        <v>6.38</v>
      </c>
      <c r="M93" s="65">
        <v>5.43</v>
      </c>
      <c r="N93" s="65">
        <v>1041000</v>
      </c>
      <c r="O93" s="65">
        <v>104.35137500480307</v>
      </c>
      <c r="P93" s="65">
        <v>0</v>
      </c>
      <c r="Q93" s="65">
        <v>3945.4336597216002</v>
      </c>
      <c r="R93" s="65">
        <v>0</v>
      </c>
      <c r="S93" s="65">
        <v>1.48</v>
      </c>
      <c r="T93" s="65">
        <v>0.2</v>
      </c>
    </row>
    <row r="94" spans="1:20">
      <c r="A94" s="79" t="s">
        <v>238</v>
      </c>
      <c r="B94" s="14"/>
      <c r="C94" s="14"/>
      <c r="D94" s="14"/>
      <c r="E94" s="14"/>
    </row>
    <row r="95" spans="1:20">
      <c r="A95" s="79" t="s">
        <v>293</v>
      </c>
      <c r="B95" s="14"/>
      <c r="C95" s="14"/>
      <c r="D95" s="14"/>
      <c r="E95" s="14"/>
    </row>
    <row r="96" spans="1:20">
      <c r="A96" s="79" t="s">
        <v>294</v>
      </c>
      <c r="B96" s="14"/>
      <c r="C96" s="14"/>
      <c r="D96" s="14"/>
      <c r="E96" s="14"/>
    </row>
    <row r="97" spans="1:5">
      <c r="A97" s="79" t="s">
        <v>295</v>
      </c>
      <c r="B97" s="14"/>
      <c r="C97" s="14"/>
      <c r="D97" s="14"/>
      <c r="E97" s="14"/>
    </row>
    <row r="98" spans="1:5">
      <c r="A98" s="79" t="s">
        <v>296</v>
      </c>
      <c r="B98" s="14"/>
      <c r="C98" s="14"/>
      <c r="D98" s="14"/>
      <c r="E98" s="14"/>
    </row>
    <row r="99" spans="1:5" hidden="1">
      <c r="B99" s="14"/>
      <c r="C99" s="14"/>
      <c r="D99" s="14"/>
      <c r="E99" s="14"/>
    </row>
    <row r="100" spans="1:5" hidden="1">
      <c r="B100" s="14"/>
      <c r="C100" s="14"/>
      <c r="D100" s="14"/>
      <c r="E100" s="14"/>
    </row>
    <row r="101" spans="1:5" hidden="1">
      <c r="B101" s="14"/>
      <c r="C101" s="14"/>
      <c r="D101" s="14"/>
      <c r="E101" s="14"/>
    </row>
    <row r="102" spans="1:5" hidden="1">
      <c r="B102" s="14"/>
      <c r="C102" s="14"/>
      <c r="D102" s="14"/>
      <c r="E102" s="14"/>
    </row>
    <row r="103" spans="1:5" hidden="1">
      <c r="B103" s="14"/>
      <c r="C103" s="14"/>
      <c r="D103" s="14"/>
      <c r="E103" s="14"/>
    </row>
    <row r="104" spans="1:5" hidden="1">
      <c r="B104" s="14"/>
      <c r="C104" s="14"/>
      <c r="D104" s="14"/>
      <c r="E104" s="14"/>
    </row>
    <row r="105" spans="1:5" hidden="1">
      <c r="B105" s="14"/>
      <c r="C105" s="14"/>
      <c r="D105" s="14"/>
      <c r="E105" s="14"/>
    </row>
    <row r="106" spans="1:5" hidden="1">
      <c r="B106" s="14"/>
      <c r="C106" s="14"/>
      <c r="D106" s="14"/>
      <c r="E106" s="14"/>
    </row>
    <row r="107" spans="1:5" hidden="1">
      <c r="B107" s="14"/>
      <c r="C107" s="14"/>
      <c r="D107" s="14"/>
      <c r="E107" s="14"/>
    </row>
    <row r="108" spans="1:5" hidden="1">
      <c r="B108" s="14"/>
      <c r="C108" s="14"/>
      <c r="D108" s="14"/>
      <c r="E108" s="14"/>
    </row>
    <row r="109" spans="1:5" hidden="1">
      <c r="B109" s="14"/>
      <c r="C109" s="14"/>
      <c r="D109" s="14"/>
      <c r="E109" s="14"/>
    </row>
    <row r="110" spans="1:5" hidden="1">
      <c r="B110" s="14"/>
      <c r="C110" s="14"/>
      <c r="D110" s="14"/>
      <c r="E110" s="14"/>
    </row>
    <row r="111" spans="1:5" hidden="1">
      <c r="B111" s="14"/>
      <c r="C111" s="14"/>
      <c r="D111" s="14"/>
      <c r="E111" s="14"/>
    </row>
    <row r="112" spans="1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4"/>
      <c r="B774" s="14"/>
      <c r="C774" s="14"/>
      <c r="D774" s="14"/>
      <c r="E774" s="14"/>
    </row>
    <row r="775" spans="1:5" hidden="1">
      <c r="A775" s="16"/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>
      <c r="B807" s="14"/>
      <c r="C807" s="14"/>
      <c r="D807" s="14"/>
      <c r="E807" s="14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I63" workbookViewId="0">
      <selection activeCell="O63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195</v>
      </c>
    </row>
    <row r="2" spans="1:61">
      <c r="A2" s="2" t="s">
        <v>1</v>
      </c>
      <c r="B2" t="s">
        <v>196</v>
      </c>
    </row>
    <row r="3" spans="1:61">
      <c r="A3" s="2" t="s">
        <v>2</v>
      </c>
      <c r="B3" t="s">
        <v>197</v>
      </c>
    </row>
    <row r="4" spans="1:61">
      <c r="A4" s="2" t="s">
        <v>3</v>
      </c>
      <c r="B4" t="s">
        <v>198</v>
      </c>
    </row>
    <row r="5" spans="1:61">
      <c r="A5" s="63" t="s">
        <v>199</v>
      </c>
      <c r="B5" t="s">
        <v>200</v>
      </c>
    </row>
    <row r="6" spans="1:61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I6" s="16"/>
    </row>
    <row r="7" spans="1:61" ht="26.25" customHeight="1">
      <c r="A7" s="93" t="s">
        <v>91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5"/>
      <c r="BE7" s="16"/>
      <c r="BI7" s="16"/>
    </row>
    <row r="8" spans="1:61" s="16" customFormat="1" ht="20.25">
      <c r="A8" s="40" t="s">
        <v>48</v>
      </c>
      <c r="B8" s="41" t="s">
        <v>49</v>
      </c>
      <c r="C8" s="96" t="s">
        <v>70</v>
      </c>
      <c r="D8" s="96" t="s">
        <v>83</v>
      </c>
      <c r="E8" s="96" t="s">
        <v>50</v>
      </c>
      <c r="F8" s="96" t="s">
        <v>84</v>
      </c>
      <c r="G8" s="96" t="s">
        <v>53</v>
      </c>
      <c r="H8" s="87" t="s">
        <v>189</v>
      </c>
      <c r="I8" s="87" t="s">
        <v>190</v>
      </c>
      <c r="J8" s="87" t="s">
        <v>194</v>
      </c>
      <c r="K8" s="87" t="s">
        <v>56</v>
      </c>
      <c r="L8" s="87" t="s">
        <v>73</v>
      </c>
      <c r="M8" s="87" t="s">
        <v>57</v>
      </c>
      <c r="N8" s="44" t="s">
        <v>185</v>
      </c>
      <c r="BE8" s="14"/>
      <c r="BF8" s="14"/>
      <c r="BG8" s="14"/>
      <c r="BI8" s="20"/>
    </row>
    <row r="9" spans="1:61" s="16" customFormat="1" ht="24" customHeight="1">
      <c r="A9" s="17"/>
      <c r="B9" s="18"/>
      <c r="C9" s="18"/>
      <c r="D9" s="18"/>
      <c r="E9" s="18"/>
      <c r="F9" s="18"/>
      <c r="G9" s="18"/>
      <c r="H9" s="18" t="s">
        <v>186</v>
      </c>
      <c r="I9" s="18"/>
      <c r="J9" s="18" t="s">
        <v>187</v>
      </c>
      <c r="K9" s="18" t="s">
        <v>6</v>
      </c>
      <c r="L9" s="18" t="s">
        <v>7</v>
      </c>
      <c r="M9" s="18" t="s">
        <v>7</v>
      </c>
      <c r="N9" s="36" t="s">
        <v>7</v>
      </c>
      <c r="BE9" s="14"/>
      <c r="BG9" s="14"/>
      <c r="BI9" s="20"/>
    </row>
    <row r="10" spans="1:6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29" t="s">
        <v>76</v>
      </c>
      <c r="M10" s="29" t="s">
        <v>77</v>
      </c>
      <c r="N10" s="29" t="s">
        <v>78</v>
      </c>
      <c r="BE10" s="14"/>
      <c r="BF10" s="16"/>
      <c r="BG10" s="14"/>
      <c r="BI10" s="14"/>
    </row>
    <row r="11" spans="1:61" s="20" customFormat="1" ht="18" customHeight="1">
      <c r="A11" s="21" t="s">
        <v>92</v>
      </c>
      <c r="B11" s="7"/>
      <c r="C11" s="7"/>
      <c r="D11" s="7"/>
      <c r="E11" s="7"/>
      <c r="F11" s="7"/>
      <c r="G11" s="7"/>
      <c r="H11" s="64">
        <v>36811244.079999998</v>
      </c>
      <c r="I11" s="7"/>
      <c r="J11" s="64">
        <v>495.8116</v>
      </c>
      <c r="K11" s="64">
        <v>330714.04578797001</v>
      </c>
      <c r="L11" s="7"/>
      <c r="M11" s="64">
        <v>100</v>
      </c>
      <c r="N11" s="64">
        <v>16.55</v>
      </c>
      <c r="BE11" s="14"/>
      <c r="BF11" s="16"/>
      <c r="BG11" s="14"/>
      <c r="BI11" s="14"/>
    </row>
    <row r="12" spans="1:61">
      <c r="A12" s="66" t="s">
        <v>203</v>
      </c>
      <c r="D12" s="14"/>
      <c r="E12" s="14"/>
      <c r="F12" s="14"/>
      <c r="H12" s="67">
        <v>36178012.079999998</v>
      </c>
      <c r="J12" s="67">
        <v>495.8116</v>
      </c>
      <c r="K12" s="67">
        <v>272093.38493375998</v>
      </c>
      <c r="M12" s="67">
        <v>82.27</v>
      </c>
      <c r="N12" s="67">
        <v>13.61</v>
      </c>
    </row>
    <row r="13" spans="1:61">
      <c r="A13" s="66" t="s">
        <v>589</v>
      </c>
      <c r="D13" s="14"/>
      <c r="E13" s="14"/>
      <c r="F13" s="14"/>
      <c r="H13" s="67">
        <v>20512134.43</v>
      </c>
      <c r="J13" s="67">
        <v>402.84935999999999</v>
      </c>
      <c r="K13" s="67">
        <v>177527.6813658</v>
      </c>
      <c r="M13" s="67">
        <v>53.68</v>
      </c>
      <c r="N13" s="67">
        <v>8.8800000000000008</v>
      </c>
    </row>
    <row r="14" spans="1:61">
      <c r="A14" t="s">
        <v>590</v>
      </c>
      <c r="B14" t="s">
        <v>591</v>
      </c>
      <c r="C14" t="s">
        <v>102</v>
      </c>
      <c r="D14" t="s">
        <v>125</v>
      </c>
      <c r="E14" t="s">
        <v>592</v>
      </c>
      <c r="F14" t="s">
        <v>359</v>
      </c>
      <c r="G14" t="s">
        <v>104</v>
      </c>
      <c r="H14" s="65">
        <v>510117</v>
      </c>
      <c r="I14" s="65">
        <v>1955</v>
      </c>
      <c r="J14" s="65">
        <v>0</v>
      </c>
      <c r="K14" s="65">
        <v>9972.7873500000005</v>
      </c>
      <c r="L14" s="65">
        <v>0.2</v>
      </c>
      <c r="M14" s="65">
        <v>3.02</v>
      </c>
      <c r="N14" s="65">
        <v>0.5</v>
      </c>
    </row>
    <row r="15" spans="1:61">
      <c r="A15" t="s">
        <v>593</v>
      </c>
      <c r="B15" t="s">
        <v>594</v>
      </c>
      <c r="C15" t="s">
        <v>102</v>
      </c>
      <c r="D15" t="s">
        <v>125</v>
      </c>
      <c r="E15" t="s">
        <v>595</v>
      </c>
      <c r="F15" t="s">
        <v>359</v>
      </c>
      <c r="G15" t="s">
        <v>104</v>
      </c>
      <c r="H15" s="65">
        <v>338555</v>
      </c>
      <c r="I15" s="65">
        <v>2484</v>
      </c>
      <c r="J15" s="65">
        <v>0</v>
      </c>
      <c r="K15" s="65">
        <v>8409.7062000000005</v>
      </c>
      <c r="L15" s="65">
        <v>0.15</v>
      </c>
      <c r="M15" s="65">
        <v>2.54</v>
      </c>
      <c r="N15" s="65">
        <v>0.42</v>
      </c>
    </row>
    <row r="16" spans="1:61">
      <c r="A16" t="s">
        <v>596</v>
      </c>
      <c r="B16" t="s">
        <v>597</v>
      </c>
      <c r="C16" t="s">
        <v>102</v>
      </c>
      <c r="D16" t="s">
        <v>125</v>
      </c>
      <c r="E16" t="s">
        <v>598</v>
      </c>
      <c r="F16" t="s">
        <v>304</v>
      </c>
      <c r="G16" t="s">
        <v>104</v>
      </c>
      <c r="H16" s="65">
        <v>1489142</v>
      </c>
      <c r="I16" s="65">
        <v>1277</v>
      </c>
      <c r="J16" s="65">
        <v>0</v>
      </c>
      <c r="K16" s="65">
        <v>19016.343339999999</v>
      </c>
      <c r="L16" s="65">
        <v>0.13</v>
      </c>
      <c r="M16" s="65">
        <v>5.75</v>
      </c>
      <c r="N16" s="65">
        <v>0.95</v>
      </c>
    </row>
    <row r="17" spans="1:14">
      <c r="A17" t="s">
        <v>599</v>
      </c>
      <c r="B17" t="s">
        <v>600</v>
      </c>
      <c r="C17" t="s">
        <v>102</v>
      </c>
      <c r="D17" t="s">
        <v>125</v>
      </c>
      <c r="E17" t="s">
        <v>333</v>
      </c>
      <c r="F17" t="s">
        <v>304</v>
      </c>
      <c r="G17" t="s">
        <v>104</v>
      </c>
      <c r="H17" s="65">
        <v>954179</v>
      </c>
      <c r="I17" s="65">
        <v>2382</v>
      </c>
      <c r="J17" s="65">
        <v>175.52247</v>
      </c>
      <c r="K17" s="65">
        <v>22904.06625</v>
      </c>
      <c r="L17" s="65">
        <v>0.06</v>
      </c>
      <c r="M17" s="65">
        <v>6.93</v>
      </c>
      <c r="N17" s="65">
        <v>1.1499999999999999</v>
      </c>
    </row>
    <row r="18" spans="1:14">
      <c r="A18" t="s">
        <v>601</v>
      </c>
      <c r="B18" t="s">
        <v>602</v>
      </c>
      <c r="C18" t="s">
        <v>102</v>
      </c>
      <c r="D18" t="s">
        <v>125</v>
      </c>
      <c r="E18" t="s">
        <v>371</v>
      </c>
      <c r="F18" t="s">
        <v>304</v>
      </c>
      <c r="G18" t="s">
        <v>104</v>
      </c>
      <c r="H18" s="65">
        <v>26089</v>
      </c>
      <c r="I18" s="65">
        <v>7460</v>
      </c>
      <c r="J18" s="65">
        <v>0</v>
      </c>
      <c r="K18" s="65">
        <v>1946.2393999999999</v>
      </c>
      <c r="L18" s="65">
        <v>0.01</v>
      </c>
      <c r="M18" s="65">
        <v>0.59</v>
      </c>
      <c r="N18" s="65">
        <v>0.1</v>
      </c>
    </row>
    <row r="19" spans="1:14">
      <c r="A19" t="s">
        <v>603</v>
      </c>
      <c r="B19" t="s">
        <v>604</v>
      </c>
      <c r="C19" t="s">
        <v>102</v>
      </c>
      <c r="D19" t="s">
        <v>125</v>
      </c>
      <c r="E19" t="s">
        <v>605</v>
      </c>
      <c r="F19" t="s">
        <v>304</v>
      </c>
      <c r="G19" t="s">
        <v>104</v>
      </c>
      <c r="H19" s="65">
        <v>1586705</v>
      </c>
      <c r="I19" s="65">
        <v>2415</v>
      </c>
      <c r="J19" s="65">
        <v>0</v>
      </c>
      <c r="K19" s="65">
        <v>38318.925750000002</v>
      </c>
      <c r="L19" s="65">
        <v>0.12</v>
      </c>
      <c r="M19" s="65">
        <v>11.59</v>
      </c>
      <c r="N19" s="65">
        <v>1.92</v>
      </c>
    </row>
    <row r="20" spans="1:14">
      <c r="A20" t="s">
        <v>606</v>
      </c>
      <c r="B20" t="s">
        <v>607</v>
      </c>
      <c r="C20" t="s">
        <v>102</v>
      </c>
      <c r="D20" t="s">
        <v>125</v>
      </c>
      <c r="E20" t="s">
        <v>388</v>
      </c>
      <c r="F20" t="s">
        <v>389</v>
      </c>
      <c r="G20" t="s">
        <v>104</v>
      </c>
      <c r="H20" s="65">
        <v>5645</v>
      </c>
      <c r="I20" s="65">
        <v>84650</v>
      </c>
      <c r="J20" s="65">
        <v>0</v>
      </c>
      <c r="K20" s="65">
        <v>4778.4925000000003</v>
      </c>
      <c r="L20" s="65">
        <v>7.0000000000000007E-2</v>
      </c>
      <c r="M20" s="65">
        <v>1.44</v>
      </c>
      <c r="N20" s="65">
        <v>0.24</v>
      </c>
    </row>
    <row r="21" spans="1:14">
      <c r="A21" t="s">
        <v>608</v>
      </c>
      <c r="B21" t="s">
        <v>609</v>
      </c>
      <c r="C21" t="s">
        <v>102</v>
      </c>
      <c r="D21" t="s">
        <v>125</v>
      </c>
      <c r="E21" t="s">
        <v>407</v>
      </c>
      <c r="F21" t="s">
        <v>367</v>
      </c>
      <c r="G21" t="s">
        <v>104</v>
      </c>
      <c r="H21" s="65">
        <v>2433228</v>
      </c>
      <c r="I21" s="65">
        <v>179.3</v>
      </c>
      <c r="J21" s="65">
        <v>0</v>
      </c>
      <c r="K21" s="65">
        <v>4362.7778040000003</v>
      </c>
      <c r="L21" s="65">
        <v>0.08</v>
      </c>
      <c r="M21" s="65">
        <v>1.32</v>
      </c>
      <c r="N21" s="65">
        <v>0.22</v>
      </c>
    </row>
    <row r="22" spans="1:14">
      <c r="A22" t="s">
        <v>610</v>
      </c>
      <c r="B22" t="s">
        <v>611</v>
      </c>
      <c r="C22" t="s">
        <v>102</v>
      </c>
      <c r="D22" t="s">
        <v>125</v>
      </c>
      <c r="E22" t="s">
        <v>612</v>
      </c>
      <c r="F22" t="s">
        <v>367</v>
      </c>
      <c r="G22" t="s">
        <v>104</v>
      </c>
      <c r="H22" s="65">
        <v>12265769</v>
      </c>
      <c r="I22" s="65">
        <v>38.700000000000003</v>
      </c>
      <c r="J22" s="65">
        <v>0</v>
      </c>
      <c r="K22" s="65">
        <v>4746.8526030000003</v>
      </c>
      <c r="L22" s="65">
        <v>0.09</v>
      </c>
      <c r="M22" s="65">
        <v>1.44</v>
      </c>
      <c r="N22" s="65">
        <v>0.24</v>
      </c>
    </row>
    <row r="23" spans="1:14">
      <c r="A23" t="s">
        <v>613</v>
      </c>
      <c r="B23" t="s">
        <v>614</v>
      </c>
      <c r="C23" t="s">
        <v>102</v>
      </c>
      <c r="D23" t="s">
        <v>125</v>
      </c>
      <c r="E23" t="s">
        <v>366</v>
      </c>
      <c r="F23" t="s">
        <v>367</v>
      </c>
      <c r="G23" t="s">
        <v>104</v>
      </c>
      <c r="H23" s="65">
        <v>17879</v>
      </c>
      <c r="I23" s="65">
        <v>54120</v>
      </c>
      <c r="J23" s="65">
        <v>0</v>
      </c>
      <c r="K23" s="65">
        <v>9676.1147999999994</v>
      </c>
      <c r="L23" s="65">
        <v>0.14000000000000001</v>
      </c>
      <c r="M23" s="65">
        <v>2.93</v>
      </c>
      <c r="N23" s="65">
        <v>0.48</v>
      </c>
    </row>
    <row r="24" spans="1:14">
      <c r="A24" t="s">
        <v>615</v>
      </c>
      <c r="B24" t="s">
        <v>616</v>
      </c>
      <c r="C24" t="s">
        <v>102</v>
      </c>
      <c r="D24" t="s">
        <v>125</v>
      </c>
      <c r="E24" t="s">
        <v>617</v>
      </c>
      <c r="F24" t="s">
        <v>340</v>
      </c>
      <c r="G24" t="s">
        <v>104</v>
      </c>
      <c r="H24" s="65">
        <v>12174</v>
      </c>
      <c r="I24" s="65">
        <v>5692</v>
      </c>
      <c r="J24" s="65">
        <v>0</v>
      </c>
      <c r="K24" s="65">
        <v>692.94407999999999</v>
      </c>
      <c r="L24" s="65">
        <v>0</v>
      </c>
      <c r="M24" s="65">
        <v>0.21</v>
      </c>
      <c r="N24" s="65">
        <v>0.03</v>
      </c>
    </row>
    <row r="25" spans="1:14">
      <c r="A25" t="s">
        <v>618</v>
      </c>
      <c r="B25" t="s">
        <v>619</v>
      </c>
      <c r="C25" t="s">
        <v>102</v>
      </c>
      <c r="D25" t="s">
        <v>125</v>
      </c>
      <c r="E25" t="s">
        <v>620</v>
      </c>
      <c r="F25" t="s">
        <v>340</v>
      </c>
      <c r="G25" t="s">
        <v>104</v>
      </c>
      <c r="H25" s="65">
        <v>11496</v>
      </c>
      <c r="I25" s="65">
        <v>17330</v>
      </c>
      <c r="J25" s="65">
        <v>0</v>
      </c>
      <c r="K25" s="65">
        <v>1992.2568000000001</v>
      </c>
      <c r="L25" s="65">
        <v>0.01</v>
      </c>
      <c r="M25" s="65">
        <v>0.6</v>
      </c>
      <c r="N25" s="65">
        <v>0.1</v>
      </c>
    </row>
    <row r="26" spans="1:14">
      <c r="A26" t="s">
        <v>621</v>
      </c>
      <c r="B26" t="s">
        <v>622</v>
      </c>
      <c r="C26" t="s">
        <v>102</v>
      </c>
      <c r="D26" t="s">
        <v>125</v>
      </c>
      <c r="E26" t="s">
        <v>623</v>
      </c>
      <c r="F26" t="s">
        <v>624</v>
      </c>
      <c r="G26" t="s">
        <v>104</v>
      </c>
      <c r="H26" s="65">
        <v>7860</v>
      </c>
      <c r="I26" s="65">
        <v>46950</v>
      </c>
      <c r="J26" s="65">
        <v>20.581479999999999</v>
      </c>
      <c r="K26" s="65">
        <v>3710.8514799999998</v>
      </c>
      <c r="L26" s="65">
        <v>0.01</v>
      </c>
      <c r="M26" s="65">
        <v>1.1200000000000001</v>
      </c>
      <c r="N26" s="65">
        <v>0.19</v>
      </c>
    </row>
    <row r="27" spans="1:14">
      <c r="A27" t="s">
        <v>625</v>
      </c>
      <c r="B27" t="s">
        <v>626</v>
      </c>
      <c r="C27" t="s">
        <v>102</v>
      </c>
      <c r="D27" t="s">
        <v>125</v>
      </c>
      <c r="E27" t="s">
        <v>476</v>
      </c>
      <c r="F27" t="s">
        <v>477</v>
      </c>
      <c r="G27" t="s">
        <v>104</v>
      </c>
      <c r="H27" s="65">
        <v>17517</v>
      </c>
      <c r="I27" s="65">
        <v>41370</v>
      </c>
      <c r="J27" s="65">
        <v>0</v>
      </c>
      <c r="K27" s="65">
        <v>7246.7829000000002</v>
      </c>
      <c r="L27" s="65">
        <v>0.12</v>
      </c>
      <c r="M27" s="65">
        <v>2.19</v>
      </c>
      <c r="N27" s="65">
        <v>0.36</v>
      </c>
    </row>
    <row r="28" spans="1:14">
      <c r="A28" t="s">
        <v>627</v>
      </c>
      <c r="B28" t="s">
        <v>628</v>
      </c>
      <c r="C28" t="s">
        <v>102</v>
      </c>
      <c r="D28" t="s">
        <v>125</v>
      </c>
      <c r="E28" t="s">
        <v>423</v>
      </c>
      <c r="F28" t="s">
        <v>451</v>
      </c>
      <c r="G28" t="s">
        <v>104</v>
      </c>
      <c r="H28" s="65">
        <v>283819</v>
      </c>
      <c r="I28" s="65">
        <v>1919</v>
      </c>
      <c r="J28" s="65">
        <v>0</v>
      </c>
      <c r="K28" s="65">
        <v>5446.4866099999999</v>
      </c>
      <c r="L28" s="65">
        <v>0.02</v>
      </c>
      <c r="M28" s="65">
        <v>1.65</v>
      </c>
      <c r="N28" s="65">
        <v>0.27</v>
      </c>
    </row>
    <row r="29" spans="1:14">
      <c r="A29" t="s">
        <v>629</v>
      </c>
      <c r="B29" t="s">
        <v>630</v>
      </c>
      <c r="C29" t="s">
        <v>102</v>
      </c>
      <c r="D29" t="s">
        <v>125</v>
      </c>
      <c r="E29" t="s">
        <v>631</v>
      </c>
      <c r="F29" t="s">
        <v>451</v>
      </c>
      <c r="G29" t="s">
        <v>104</v>
      </c>
      <c r="H29" s="65">
        <v>225396</v>
      </c>
      <c r="I29" s="65">
        <v>2398</v>
      </c>
      <c r="J29" s="65">
        <v>151.42721</v>
      </c>
      <c r="K29" s="65">
        <v>5556.4232899999997</v>
      </c>
      <c r="L29" s="65">
        <v>0.09</v>
      </c>
      <c r="M29" s="65">
        <v>1.68</v>
      </c>
      <c r="N29" s="65">
        <v>0.28000000000000003</v>
      </c>
    </row>
    <row r="30" spans="1:14">
      <c r="A30" t="s">
        <v>632</v>
      </c>
      <c r="B30" t="s">
        <v>633</v>
      </c>
      <c r="C30" t="s">
        <v>102</v>
      </c>
      <c r="D30" t="s">
        <v>125</v>
      </c>
      <c r="E30" t="s">
        <v>634</v>
      </c>
      <c r="F30" t="s">
        <v>319</v>
      </c>
      <c r="G30" t="s">
        <v>104</v>
      </c>
      <c r="H30" s="65">
        <v>85874.43</v>
      </c>
      <c r="I30" s="65">
        <v>5416</v>
      </c>
      <c r="J30" s="65">
        <v>0</v>
      </c>
      <c r="K30" s="65">
        <v>4650.9591288000001</v>
      </c>
      <c r="L30" s="65">
        <v>7.0000000000000007E-2</v>
      </c>
      <c r="M30" s="65">
        <v>1.41</v>
      </c>
      <c r="N30" s="65">
        <v>0.23</v>
      </c>
    </row>
    <row r="31" spans="1:14">
      <c r="A31" t="s">
        <v>635</v>
      </c>
      <c r="B31" t="s">
        <v>636</v>
      </c>
      <c r="C31" t="s">
        <v>102</v>
      </c>
      <c r="D31" t="s">
        <v>125</v>
      </c>
      <c r="E31" t="s">
        <v>344</v>
      </c>
      <c r="F31" t="s">
        <v>319</v>
      </c>
      <c r="G31" t="s">
        <v>104</v>
      </c>
      <c r="H31" s="65">
        <v>79026</v>
      </c>
      <c r="I31" s="65">
        <v>4133</v>
      </c>
      <c r="J31" s="65">
        <v>55.318199999999997</v>
      </c>
      <c r="K31" s="65">
        <v>3321.4627799999998</v>
      </c>
      <c r="L31" s="65">
        <v>0.05</v>
      </c>
      <c r="M31" s="65">
        <v>1</v>
      </c>
      <c r="N31" s="65">
        <v>0.17</v>
      </c>
    </row>
    <row r="32" spans="1:14">
      <c r="A32" t="s">
        <v>637</v>
      </c>
      <c r="B32" t="s">
        <v>638</v>
      </c>
      <c r="C32" t="s">
        <v>102</v>
      </c>
      <c r="D32" t="s">
        <v>125</v>
      </c>
      <c r="E32" t="s">
        <v>351</v>
      </c>
      <c r="F32" t="s">
        <v>319</v>
      </c>
      <c r="G32" t="s">
        <v>104</v>
      </c>
      <c r="H32" s="65">
        <v>111898</v>
      </c>
      <c r="I32" s="65">
        <v>2905</v>
      </c>
      <c r="J32" s="65">
        <v>0</v>
      </c>
      <c r="K32" s="65">
        <v>3250.6369</v>
      </c>
      <c r="L32" s="65">
        <v>0.06</v>
      </c>
      <c r="M32" s="65">
        <v>0.98</v>
      </c>
      <c r="N32" s="65">
        <v>0.16</v>
      </c>
    </row>
    <row r="33" spans="1:14">
      <c r="A33" t="s">
        <v>639</v>
      </c>
      <c r="B33" t="s">
        <v>640</v>
      </c>
      <c r="C33" t="s">
        <v>102</v>
      </c>
      <c r="D33" t="s">
        <v>125</v>
      </c>
      <c r="E33" t="s">
        <v>318</v>
      </c>
      <c r="F33" t="s">
        <v>319</v>
      </c>
      <c r="G33" t="s">
        <v>104</v>
      </c>
      <c r="H33" s="65">
        <v>19932</v>
      </c>
      <c r="I33" s="65">
        <v>21190</v>
      </c>
      <c r="J33" s="65">
        <v>0</v>
      </c>
      <c r="K33" s="65">
        <v>4223.5907999999999</v>
      </c>
      <c r="L33" s="65">
        <v>0.02</v>
      </c>
      <c r="M33" s="65">
        <v>1.28</v>
      </c>
      <c r="N33" s="65">
        <v>0.21</v>
      </c>
    </row>
    <row r="34" spans="1:14">
      <c r="A34" t="s">
        <v>641</v>
      </c>
      <c r="B34" t="s">
        <v>642</v>
      </c>
      <c r="C34" t="s">
        <v>102</v>
      </c>
      <c r="D34" t="s">
        <v>125</v>
      </c>
      <c r="E34" t="s">
        <v>643</v>
      </c>
      <c r="F34" t="s">
        <v>131</v>
      </c>
      <c r="G34" t="s">
        <v>104</v>
      </c>
      <c r="H34" s="65">
        <v>29834</v>
      </c>
      <c r="I34" s="65">
        <v>44590</v>
      </c>
      <c r="J34" s="65">
        <v>0</v>
      </c>
      <c r="K34" s="65">
        <v>13302.980600000001</v>
      </c>
      <c r="L34" s="65">
        <v>0.04</v>
      </c>
      <c r="M34" s="65">
        <v>4.0199999999999996</v>
      </c>
      <c r="N34" s="65">
        <v>0.67</v>
      </c>
    </row>
    <row r="35" spans="1:14">
      <c r="A35" s="66" t="s">
        <v>644</v>
      </c>
      <c r="D35" s="14"/>
      <c r="E35" s="14"/>
      <c r="F35" s="14"/>
      <c r="H35" s="67">
        <v>5192658.6500000004</v>
      </c>
      <c r="J35" s="67">
        <v>33.351129999999998</v>
      </c>
      <c r="K35" s="67">
        <v>60975.360548960001</v>
      </c>
      <c r="M35" s="67">
        <v>18.440000000000001</v>
      </c>
      <c r="N35" s="67">
        <v>3.05</v>
      </c>
    </row>
    <row r="36" spans="1:14">
      <c r="A36" t="s">
        <v>645</v>
      </c>
      <c r="B36" t="s">
        <v>646</v>
      </c>
      <c r="C36" t="s">
        <v>102</v>
      </c>
      <c r="D36" t="s">
        <v>125</v>
      </c>
      <c r="E36" t="s">
        <v>647</v>
      </c>
      <c r="F36" t="s">
        <v>359</v>
      </c>
      <c r="G36" t="s">
        <v>104</v>
      </c>
      <c r="H36" s="65">
        <v>19577</v>
      </c>
      <c r="I36" s="65">
        <v>17190</v>
      </c>
      <c r="J36" s="65">
        <v>33.351129999999998</v>
      </c>
      <c r="K36" s="65">
        <v>3398.6374300000002</v>
      </c>
      <c r="L36" s="65">
        <v>0.13</v>
      </c>
      <c r="M36" s="65">
        <v>1.03</v>
      </c>
      <c r="N36" s="65">
        <v>0.17</v>
      </c>
    </row>
    <row r="37" spans="1:14">
      <c r="A37" t="s">
        <v>648</v>
      </c>
      <c r="B37" t="s">
        <v>649</v>
      </c>
      <c r="C37" t="s">
        <v>102</v>
      </c>
      <c r="D37" t="s">
        <v>125</v>
      </c>
      <c r="E37" t="s">
        <v>650</v>
      </c>
      <c r="F37" t="s">
        <v>359</v>
      </c>
      <c r="G37" t="s">
        <v>104</v>
      </c>
      <c r="H37" s="65">
        <v>24551</v>
      </c>
      <c r="I37" s="65">
        <v>4960</v>
      </c>
      <c r="J37" s="65">
        <v>0</v>
      </c>
      <c r="K37" s="65">
        <v>1217.7295999999999</v>
      </c>
      <c r="L37" s="65">
        <v>0.04</v>
      </c>
      <c r="M37" s="65">
        <v>0.37</v>
      </c>
      <c r="N37" s="65">
        <v>0.06</v>
      </c>
    </row>
    <row r="38" spans="1:14">
      <c r="A38" t="s">
        <v>651</v>
      </c>
      <c r="B38" t="s">
        <v>652</v>
      </c>
      <c r="C38" t="s">
        <v>102</v>
      </c>
      <c r="D38" t="s">
        <v>125</v>
      </c>
      <c r="E38" t="s">
        <v>427</v>
      </c>
      <c r="F38" t="s">
        <v>359</v>
      </c>
      <c r="G38" t="s">
        <v>104</v>
      </c>
      <c r="H38" s="65">
        <v>4034</v>
      </c>
      <c r="I38" s="65">
        <v>351.2</v>
      </c>
      <c r="J38" s="65">
        <v>0</v>
      </c>
      <c r="K38" s="65">
        <v>14.167408</v>
      </c>
      <c r="L38" s="65">
        <v>0</v>
      </c>
      <c r="M38" s="65">
        <v>0</v>
      </c>
      <c r="N38" s="65">
        <v>0</v>
      </c>
    </row>
    <row r="39" spans="1:14">
      <c r="A39" t="s">
        <v>653</v>
      </c>
      <c r="B39" t="s">
        <v>654</v>
      </c>
      <c r="C39" t="s">
        <v>102</v>
      </c>
      <c r="D39" t="s">
        <v>125</v>
      </c>
      <c r="E39" t="s">
        <v>655</v>
      </c>
      <c r="F39" t="s">
        <v>389</v>
      </c>
      <c r="G39" t="s">
        <v>104</v>
      </c>
      <c r="H39" s="65">
        <v>3876</v>
      </c>
      <c r="I39" s="65">
        <v>93000</v>
      </c>
      <c r="J39" s="65">
        <v>0</v>
      </c>
      <c r="K39" s="65">
        <v>3604.68</v>
      </c>
      <c r="L39" s="65">
        <v>0.1</v>
      </c>
      <c r="M39" s="65">
        <v>1.0900000000000001</v>
      </c>
      <c r="N39" s="65">
        <v>0.18</v>
      </c>
    </row>
    <row r="40" spans="1:14">
      <c r="A40" t="s">
        <v>656</v>
      </c>
      <c r="B40" t="s">
        <v>657</v>
      </c>
      <c r="C40" t="s">
        <v>102</v>
      </c>
      <c r="D40" t="s">
        <v>125</v>
      </c>
      <c r="E40" t="s">
        <v>658</v>
      </c>
      <c r="F40" t="s">
        <v>389</v>
      </c>
      <c r="G40" t="s">
        <v>104</v>
      </c>
      <c r="H40" s="65">
        <v>20659</v>
      </c>
      <c r="I40" s="65">
        <v>6981</v>
      </c>
      <c r="J40" s="65">
        <v>0</v>
      </c>
      <c r="K40" s="65">
        <v>1442.20479</v>
      </c>
      <c r="L40" s="65">
        <v>0.04</v>
      </c>
      <c r="M40" s="65">
        <v>0.44</v>
      </c>
      <c r="N40" s="65">
        <v>7.0000000000000007E-2</v>
      </c>
    </row>
    <row r="41" spans="1:14">
      <c r="A41" t="s">
        <v>659</v>
      </c>
      <c r="B41" t="s">
        <v>660</v>
      </c>
      <c r="C41" t="s">
        <v>102</v>
      </c>
      <c r="D41" t="s">
        <v>125</v>
      </c>
      <c r="E41" t="s">
        <v>661</v>
      </c>
      <c r="F41" t="s">
        <v>367</v>
      </c>
      <c r="G41" t="s">
        <v>104</v>
      </c>
      <c r="H41" s="65">
        <v>1276337</v>
      </c>
      <c r="I41" s="65">
        <v>150.6</v>
      </c>
      <c r="J41" s="65">
        <v>0</v>
      </c>
      <c r="K41" s="65">
        <v>1922.1635220000001</v>
      </c>
      <c r="L41" s="65">
        <v>0.17</v>
      </c>
      <c r="M41" s="65">
        <v>0.57999999999999996</v>
      </c>
      <c r="N41" s="65">
        <v>0.1</v>
      </c>
    </row>
    <row r="42" spans="1:14">
      <c r="A42" t="s">
        <v>662</v>
      </c>
      <c r="B42" t="s">
        <v>663</v>
      </c>
      <c r="C42" t="s">
        <v>102</v>
      </c>
      <c r="D42" t="s">
        <v>125</v>
      </c>
      <c r="E42" t="s">
        <v>664</v>
      </c>
      <c r="F42" t="s">
        <v>367</v>
      </c>
      <c r="G42" t="s">
        <v>104</v>
      </c>
      <c r="H42" s="65">
        <v>1178448.1200000001</v>
      </c>
      <c r="I42" s="65">
        <v>270.8</v>
      </c>
      <c r="J42" s="65">
        <v>0</v>
      </c>
      <c r="K42" s="65">
        <v>3191.23750896</v>
      </c>
      <c r="L42" s="65">
        <v>0.1</v>
      </c>
      <c r="M42" s="65">
        <v>0.96</v>
      </c>
      <c r="N42" s="65">
        <v>0.16</v>
      </c>
    </row>
    <row r="43" spans="1:14">
      <c r="A43" t="s">
        <v>665</v>
      </c>
      <c r="B43" t="s">
        <v>666</v>
      </c>
      <c r="C43" t="s">
        <v>102</v>
      </c>
      <c r="D43" t="s">
        <v>125</v>
      </c>
      <c r="E43" t="s">
        <v>667</v>
      </c>
      <c r="F43" t="s">
        <v>668</v>
      </c>
      <c r="G43" t="s">
        <v>104</v>
      </c>
      <c r="H43" s="65">
        <v>145143</v>
      </c>
      <c r="I43" s="65">
        <v>1260</v>
      </c>
      <c r="J43" s="65">
        <v>0</v>
      </c>
      <c r="K43" s="65">
        <v>1828.8018</v>
      </c>
      <c r="L43" s="65">
        <v>0.13</v>
      </c>
      <c r="M43" s="65">
        <v>0.55000000000000004</v>
      </c>
      <c r="N43" s="65">
        <v>0.09</v>
      </c>
    </row>
    <row r="44" spans="1:14">
      <c r="A44" t="s">
        <v>669</v>
      </c>
      <c r="B44" t="s">
        <v>670</v>
      </c>
      <c r="C44" t="s">
        <v>102</v>
      </c>
      <c r="D44" t="s">
        <v>125</v>
      </c>
      <c r="E44" t="s">
        <v>402</v>
      </c>
      <c r="F44" t="s">
        <v>319</v>
      </c>
      <c r="G44" t="s">
        <v>104</v>
      </c>
      <c r="H44" s="65">
        <v>14616</v>
      </c>
      <c r="I44" s="65">
        <v>10170</v>
      </c>
      <c r="J44" s="65">
        <v>0</v>
      </c>
      <c r="K44" s="65">
        <v>1486.4472000000001</v>
      </c>
      <c r="L44" s="65">
        <v>0.05</v>
      </c>
      <c r="M44" s="65">
        <v>0.45</v>
      </c>
      <c r="N44" s="65">
        <v>7.0000000000000007E-2</v>
      </c>
    </row>
    <row r="45" spans="1:14">
      <c r="A45" t="s">
        <v>671</v>
      </c>
      <c r="B45" t="s">
        <v>672</v>
      </c>
      <c r="C45" t="s">
        <v>102</v>
      </c>
      <c r="D45" t="s">
        <v>125</v>
      </c>
      <c r="E45" t="s">
        <v>673</v>
      </c>
      <c r="F45" t="s">
        <v>319</v>
      </c>
      <c r="G45" t="s">
        <v>104</v>
      </c>
      <c r="H45" s="65">
        <v>29818</v>
      </c>
      <c r="I45" s="65">
        <v>24870</v>
      </c>
      <c r="J45" s="65">
        <v>0</v>
      </c>
      <c r="K45" s="65">
        <v>7415.7366000000002</v>
      </c>
      <c r="L45" s="65">
        <v>0.22</v>
      </c>
      <c r="M45" s="65">
        <v>2.2400000000000002</v>
      </c>
      <c r="N45" s="65">
        <v>0.37</v>
      </c>
    </row>
    <row r="46" spans="1:14">
      <c r="A46" t="s">
        <v>674</v>
      </c>
      <c r="B46" t="s">
        <v>675</v>
      </c>
      <c r="C46" t="s">
        <v>102</v>
      </c>
      <c r="D46" t="s">
        <v>125</v>
      </c>
      <c r="E46" t="s">
        <v>347</v>
      </c>
      <c r="F46" t="s">
        <v>319</v>
      </c>
      <c r="G46" t="s">
        <v>104</v>
      </c>
      <c r="H46" s="65">
        <v>7146.53</v>
      </c>
      <c r="I46" s="65">
        <v>39850</v>
      </c>
      <c r="J46" s="65">
        <v>0</v>
      </c>
      <c r="K46" s="65">
        <v>2847.8922050000001</v>
      </c>
      <c r="L46" s="65">
        <v>0.09</v>
      </c>
      <c r="M46" s="65">
        <v>0.86</v>
      </c>
      <c r="N46" s="65">
        <v>0.14000000000000001</v>
      </c>
    </row>
    <row r="47" spans="1:14">
      <c r="A47" t="s">
        <v>676</v>
      </c>
      <c r="B47" t="s">
        <v>677</v>
      </c>
      <c r="C47" t="s">
        <v>102</v>
      </c>
      <c r="D47" t="s">
        <v>125</v>
      </c>
      <c r="E47" t="s">
        <v>678</v>
      </c>
      <c r="F47" t="s">
        <v>319</v>
      </c>
      <c r="G47" t="s">
        <v>104</v>
      </c>
      <c r="H47" s="65">
        <v>22244</v>
      </c>
      <c r="I47" s="65">
        <v>5933</v>
      </c>
      <c r="J47" s="65">
        <v>0</v>
      </c>
      <c r="K47" s="65">
        <v>1319.7365199999999</v>
      </c>
      <c r="L47" s="65">
        <v>0.12</v>
      </c>
      <c r="M47" s="65">
        <v>0.4</v>
      </c>
      <c r="N47" s="65">
        <v>7.0000000000000007E-2</v>
      </c>
    </row>
    <row r="48" spans="1:14">
      <c r="A48" t="s">
        <v>679</v>
      </c>
      <c r="B48" t="s">
        <v>680</v>
      </c>
      <c r="C48" t="s">
        <v>102</v>
      </c>
      <c r="D48" t="s">
        <v>125</v>
      </c>
      <c r="E48" t="s">
        <v>681</v>
      </c>
      <c r="F48" t="s">
        <v>319</v>
      </c>
      <c r="G48" t="s">
        <v>104</v>
      </c>
      <c r="H48" s="65">
        <v>322290</v>
      </c>
      <c r="I48" s="65">
        <v>1146</v>
      </c>
      <c r="J48" s="65">
        <v>0</v>
      </c>
      <c r="K48" s="65">
        <v>3693.4434000000001</v>
      </c>
      <c r="L48" s="65">
        <v>0.11</v>
      </c>
      <c r="M48" s="65">
        <v>1.1200000000000001</v>
      </c>
      <c r="N48" s="65">
        <v>0.18</v>
      </c>
    </row>
    <row r="49" spans="1:14">
      <c r="A49" t="s">
        <v>682</v>
      </c>
      <c r="B49" t="s">
        <v>683</v>
      </c>
      <c r="C49" t="s">
        <v>102</v>
      </c>
      <c r="D49" t="s">
        <v>125</v>
      </c>
      <c r="E49" t="s">
        <v>684</v>
      </c>
      <c r="F49" t="s">
        <v>319</v>
      </c>
      <c r="G49" t="s">
        <v>104</v>
      </c>
      <c r="H49" s="65">
        <v>1167598</v>
      </c>
      <c r="I49" s="65">
        <v>649</v>
      </c>
      <c r="J49" s="65">
        <v>0</v>
      </c>
      <c r="K49" s="65">
        <v>7577.7110199999997</v>
      </c>
      <c r="L49" s="65">
        <v>0.61</v>
      </c>
      <c r="M49" s="65">
        <v>2.29</v>
      </c>
      <c r="N49" s="65">
        <v>0.38</v>
      </c>
    </row>
    <row r="50" spans="1:14">
      <c r="A50" t="s">
        <v>685</v>
      </c>
      <c r="B50" t="s">
        <v>686</v>
      </c>
      <c r="C50" t="s">
        <v>102</v>
      </c>
      <c r="D50" t="s">
        <v>125</v>
      </c>
      <c r="E50" t="s">
        <v>376</v>
      </c>
      <c r="F50" t="s">
        <v>319</v>
      </c>
      <c r="G50" t="s">
        <v>104</v>
      </c>
      <c r="H50" s="65">
        <v>12147</v>
      </c>
      <c r="I50" s="65">
        <v>14290</v>
      </c>
      <c r="J50" s="65">
        <v>0</v>
      </c>
      <c r="K50" s="65">
        <v>1735.8063</v>
      </c>
      <c r="L50" s="65">
        <v>0.1</v>
      </c>
      <c r="M50" s="65">
        <v>0.52</v>
      </c>
      <c r="N50" s="65">
        <v>0.09</v>
      </c>
    </row>
    <row r="51" spans="1:14">
      <c r="A51" t="s">
        <v>687</v>
      </c>
      <c r="B51" t="s">
        <v>688</v>
      </c>
      <c r="C51" t="s">
        <v>102</v>
      </c>
      <c r="D51" t="s">
        <v>125</v>
      </c>
      <c r="E51" t="s">
        <v>689</v>
      </c>
      <c r="F51" t="s">
        <v>319</v>
      </c>
      <c r="G51" t="s">
        <v>104</v>
      </c>
      <c r="H51" s="65">
        <v>189068</v>
      </c>
      <c r="I51" s="65">
        <v>1598</v>
      </c>
      <c r="J51" s="65">
        <v>0</v>
      </c>
      <c r="K51" s="65">
        <v>3021.3066399999998</v>
      </c>
      <c r="L51" s="65">
        <v>0.11</v>
      </c>
      <c r="M51" s="65">
        <v>0.91</v>
      </c>
      <c r="N51" s="65">
        <v>0.15</v>
      </c>
    </row>
    <row r="52" spans="1:14">
      <c r="A52" t="s">
        <v>690</v>
      </c>
      <c r="B52" t="s">
        <v>691</v>
      </c>
      <c r="C52" t="s">
        <v>102</v>
      </c>
      <c r="D52" t="s">
        <v>125</v>
      </c>
      <c r="E52" t="s">
        <v>692</v>
      </c>
      <c r="F52" t="s">
        <v>127</v>
      </c>
      <c r="G52" t="s">
        <v>104</v>
      </c>
      <c r="H52" s="65">
        <v>135108</v>
      </c>
      <c r="I52" s="65">
        <v>581</v>
      </c>
      <c r="J52" s="65">
        <v>0</v>
      </c>
      <c r="K52" s="65">
        <v>784.97748000000001</v>
      </c>
      <c r="L52" s="65">
        <v>0.03</v>
      </c>
      <c r="M52" s="65">
        <v>0.24</v>
      </c>
      <c r="N52" s="65">
        <v>0.04</v>
      </c>
    </row>
    <row r="53" spans="1:14">
      <c r="A53" t="s">
        <v>693</v>
      </c>
      <c r="B53" t="s">
        <v>694</v>
      </c>
      <c r="C53" t="s">
        <v>102</v>
      </c>
      <c r="D53" t="s">
        <v>125</v>
      </c>
      <c r="E53" t="s">
        <v>695</v>
      </c>
      <c r="F53" t="s">
        <v>696</v>
      </c>
      <c r="G53" t="s">
        <v>104</v>
      </c>
      <c r="H53" s="65">
        <v>32309</v>
      </c>
      <c r="I53" s="65">
        <v>10110</v>
      </c>
      <c r="J53" s="65">
        <v>0</v>
      </c>
      <c r="K53" s="65">
        <v>3266.4398999999999</v>
      </c>
      <c r="L53" s="65">
        <v>0.14000000000000001</v>
      </c>
      <c r="M53" s="65">
        <v>0.99</v>
      </c>
      <c r="N53" s="65">
        <v>0.16</v>
      </c>
    </row>
    <row r="54" spans="1:14">
      <c r="A54" t="s">
        <v>697</v>
      </c>
      <c r="B54" t="s">
        <v>698</v>
      </c>
      <c r="C54" t="s">
        <v>102</v>
      </c>
      <c r="D54" t="s">
        <v>125</v>
      </c>
      <c r="E54" t="s">
        <v>699</v>
      </c>
      <c r="F54" t="s">
        <v>696</v>
      </c>
      <c r="G54" t="s">
        <v>104</v>
      </c>
      <c r="H54" s="65">
        <v>88229</v>
      </c>
      <c r="I54" s="65">
        <v>4616</v>
      </c>
      <c r="J54" s="65">
        <v>0</v>
      </c>
      <c r="K54" s="65">
        <v>4072.6506399999998</v>
      </c>
      <c r="L54" s="65">
        <v>0.14000000000000001</v>
      </c>
      <c r="M54" s="65">
        <v>1.23</v>
      </c>
      <c r="N54" s="65">
        <v>0.2</v>
      </c>
    </row>
    <row r="55" spans="1:14">
      <c r="A55" t="s">
        <v>700</v>
      </c>
      <c r="B55" t="s">
        <v>701</v>
      </c>
      <c r="C55" t="s">
        <v>102</v>
      </c>
      <c r="D55" t="s">
        <v>125</v>
      </c>
      <c r="E55" t="s">
        <v>702</v>
      </c>
      <c r="F55" t="s">
        <v>130</v>
      </c>
      <c r="G55" t="s">
        <v>104</v>
      </c>
      <c r="H55" s="65">
        <v>202942</v>
      </c>
      <c r="I55" s="65">
        <v>1958</v>
      </c>
      <c r="J55" s="65">
        <v>0</v>
      </c>
      <c r="K55" s="65">
        <v>3973.6043599999998</v>
      </c>
      <c r="L55" s="65">
        <v>0.62</v>
      </c>
      <c r="M55" s="65">
        <v>1.2</v>
      </c>
      <c r="N55" s="65">
        <v>0.2</v>
      </c>
    </row>
    <row r="56" spans="1:14">
      <c r="A56" t="s">
        <v>703</v>
      </c>
      <c r="B56" t="s">
        <v>704</v>
      </c>
      <c r="C56" t="s">
        <v>102</v>
      </c>
      <c r="D56" t="s">
        <v>125</v>
      </c>
      <c r="E56" t="s">
        <v>705</v>
      </c>
      <c r="F56" t="s">
        <v>134</v>
      </c>
      <c r="G56" t="s">
        <v>104</v>
      </c>
      <c r="H56" s="65">
        <v>149095</v>
      </c>
      <c r="I56" s="65">
        <v>739.1</v>
      </c>
      <c r="J56" s="65">
        <v>0</v>
      </c>
      <c r="K56" s="65">
        <v>1101.961145</v>
      </c>
      <c r="L56" s="65">
        <v>0.4</v>
      </c>
      <c r="M56" s="65">
        <v>0.33</v>
      </c>
      <c r="N56" s="65">
        <v>0.06</v>
      </c>
    </row>
    <row r="57" spans="1:14">
      <c r="A57" t="s">
        <v>706</v>
      </c>
      <c r="B57" t="s">
        <v>707</v>
      </c>
      <c r="C57" t="s">
        <v>102</v>
      </c>
      <c r="D57" t="s">
        <v>125</v>
      </c>
      <c r="E57" t="s">
        <v>470</v>
      </c>
      <c r="F57" t="s">
        <v>134</v>
      </c>
      <c r="G57" t="s">
        <v>104</v>
      </c>
      <c r="H57" s="65">
        <v>147423</v>
      </c>
      <c r="I57" s="65">
        <v>1396</v>
      </c>
      <c r="J57" s="65">
        <v>0</v>
      </c>
      <c r="K57" s="65">
        <v>2058.0250799999999</v>
      </c>
      <c r="L57" s="65">
        <v>0.09</v>
      </c>
      <c r="M57" s="65">
        <v>0.62</v>
      </c>
      <c r="N57" s="65">
        <v>0.1</v>
      </c>
    </row>
    <row r="58" spans="1:14">
      <c r="A58" s="66" t="s">
        <v>708</v>
      </c>
      <c r="D58" s="14"/>
      <c r="E58" s="14"/>
      <c r="F58" s="14"/>
      <c r="H58" s="67">
        <v>10473219</v>
      </c>
      <c r="J58" s="67">
        <v>59.611109999999996</v>
      </c>
      <c r="K58" s="67">
        <v>33590.343019</v>
      </c>
      <c r="M58" s="67">
        <v>10.16</v>
      </c>
      <c r="N58" s="67">
        <v>1.68</v>
      </c>
    </row>
    <row r="59" spans="1:14">
      <c r="A59" t="s">
        <v>709</v>
      </c>
      <c r="B59" t="s">
        <v>710</v>
      </c>
      <c r="C59" t="s">
        <v>102</v>
      </c>
      <c r="D59" t="s">
        <v>125</v>
      </c>
      <c r="E59" t="s">
        <v>711</v>
      </c>
      <c r="F59" t="s">
        <v>389</v>
      </c>
      <c r="G59" t="s">
        <v>104</v>
      </c>
      <c r="H59" s="65">
        <v>93168</v>
      </c>
      <c r="I59" s="65">
        <v>4081</v>
      </c>
      <c r="J59" s="65">
        <v>0</v>
      </c>
      <c r="K59" s="65">
        <v>3802.1860799999999</v>
      </c>
      <c r="L59" s="65">
        <v>0.17</v>
      </c>
      <c r="M59" s="65">
        <v>1.1499999999999999</v>
      </c>
      <c r="N59" s="65">
        <v>0.19</v>
      </c>
    </row>
    <row r="60" spans="1:14">
      <c r="A60" t="s">
        <v>712</v>
      </c>
      <c r="B60" t="s">
        <v>713</v>
      </c>
      <c r="C60" t="s">
        <v>102</v>
      </c>
      <c r="D60" t="s">
        <v>125</v>
      </c>
      <c r="E60" t="s">
        <v>416</v>
      </c>
      <c r="F60" t="s">
        <v>389</v>
      </c>
      <c r="G60" t="s">
        <v>104</v>
      </c>
      <c r="H60" s="65">
        <v>384106</v>
      </c>
      <c r="I60" s="65">
        <v>836.4</v>
      </c>
      <c r="J60" s="65">
        <v>0</v>
      </c>
      <c r="K60" s="65">
        <v>3212.6625840000002</v>
      </c>
      <c r="L60" s="65">
        <v>0.25</v>
      </c>
      <c r="M60" s="65">
        <v>0.97</v>
      </c>
      <c r="N60" s="65">
        <v>0.16</v>
      </c>
    </row>
    <row r="61" spans="1:14">
      <c r="A61" t="s">
        <v>714</v>
      </c>
      <c r="B61" t="s">
        <v>715</v>
      </c>
      <c r="C61" t="s">
        <v>102</v>
      </c>
      <c r="D61" t="s">
        <v>125</v>
      </c>
      <c r="E61" t="s">
        <v>716</v>
      </c>
      <c r="F61" t="s">
        <v>451</v>
      </c>
      <c r="G61" t="s">
        <v>104</v>
      </c>
      <c r="H61" s="65">
        <v>8370894</v>
      </c>
      <c r="I61" s="65">
        <v>96.9</v>
      </c>
      <c r="J61" s="65">
        <v>0</v>
      </c>
      <c r="K61" s="65">
        <v>8111.3962860000001</v>
      </c>
      <c r="L61" s="65">
        <v>4.79</v>
      </c>
      <c r="M61" s="65">
        <v>2.4500000000000002</v>
      </c>
      <c r="N61" s="65">
        <v>0.41</v>
      </c>
    </row>
    <row r="62" spans="1:14">
      <c r="A62" t="s">
        <v>717</v>
      </c>
      <c r="B62" t="s">
        <v>718</v>
      </c>
      <c r="C62" t="s">
        <v>102</v>
      </c>
      <c r="D62" t="s">
        <v>125</v>
      </c>
      <c r="E62" t="s">
        <v>719</v>
      </c>
      <c r="F62" t="s">
        <v>319</v>
      </c>
      <c r="G62" t="s">
        <v>104</v>
      </c>
      <c r="H62" s="65">
        <v>237942</v>
      </c>
      <c r="I62" s="65">
        <v>1084</v>
      </c>
      <c r="J62" s="65">
        <v>0</v>
      </c>
      <c r="K62" s="65">
        <v>2579.2912799999999</v>
      </c>
      <c r="L62" s="65">
        <v>0.42</v>
      </c>
      <c r="M62" s="65">
        <v>0.78</v>
      </c>
      <c r="N62" s="65">
        <v>0.13</v>
      </c>
    </row>
    <row r="63" spans="1:14">
      <c r="A63" t="s">
        <v>720</v>
      </c>
      <c r="B63" t="s">
        <v>721</v>
      </c>
      <c r="C63" t="s">
        <v>102</v>
      </c>
      <c r="D63" t="s">
        <v>125</v>
      </c>
      <c r="E63" t="s">
        <v>722</v>
      </c>
      <c r="F63" t="s">
        <v>319</v>
      </c>
      <c r="G63" t="s">
        <v>104</v>
      </c>
      <c r="H63" s="65">
        <v>87204</v>
      </c>
      <c r="I63" s="65">
        <v>6998</v>
      </c>
      <c r="J63" s="65">
        <v>0</v>
      </c>
      <c r="K63" s="65">
        <v>6102.5359200000003</v>
      </c>
      <c r="L63" s="65">
        <v>0.69</v>
      </c>
      <c r="M63" s="65">
        <v>1.85</v>
      </c>
      <c r="N63" s="65">
        <v>0.31</v>
      </c>
    </row>
    <row r="64" spans="1:14">
      <c r="A64" t="s">
        <v>723</v>
      </c>
      <c r="B64" t="s">
        <v>724</v>
      </c>
      <c r="C64" t="s">
        <v>102</v>
      </c>
      <c r="D64" t="s">
        <v>125</v>
      </c>
      <c r="E64" t="s">
        <v>725</v>
      </c>
      <c r="F64" t="s">
        <v>319</v>
      </c>
      <c r="G64" t="s">
        <v>104</v>
      </c>
      <c r="H64" s="65">
        <v>744011</v>
      </c>
      <c r="I64" s="65">
        <v>860.6</v>
      </c>
      <c r="J64" s="65">
        <v>0</v>
      </c>
      <c r="K64" s="65">
        <v>6402.9586660000004</v>
      </c>
      <c r="L64" s="65">
        <v>1.48</v>
      </c>
      <c r="M64" s="65">
        <v>1.94</v>
      </c>
      <c r="N64" s="65">
        <v>0.32</v>
      </c>
    </row>
    <row r="65" spans="1:14">
      <c r="A65" t="s">
        <v>726</v>
      </c>
      <c r="B65" t="s">
        <v>727</v>
      </c>
      <c r="C65" t="s">
        <v>102</v>
      </c>
      <c r="D65" t="s">
        <v>125</v>
      </c>
      <c r="E65" t="s">
        <v>728</v>
      </c>
      <c r="F65" t="s">
        <v>319</v>
      </c>
      <c r="G65" t="s">
        <v>104</v>
      </c>
      <c r="H65" s="65">
        <v>5301</v>
      </c>
      <c r="I65" s="65">
        <v>18990</v>
      </c>
      <c r="J65" s="65">
        <v>0</v>
      </c>
      <c r="K65" s="65">
        <v>1006.6599</v>
      </c>
      <c r="L65" s="65">
        <v>0.16</v>
      </c>
      <c r="M65" s="65">
        <v>0.3</v>
      </c>
      <c r="N65" s="65">
        <v>0.05</v>
      </c>
    </row>
    <row r="66" spans="1:14">
      <c r="A66" t="s">
        <v>729</v>
      </c>
      <c r="B66" t="s">
        <v>730</v>
      </c>
      <c r="C66" t="s">
        <v>102</v>
      </c>
      <c r="D66" t="s">
        <v>125</v>
      </c>
      <c r="E66" t="s">
        <v>731</v>
      </c>
      <c r="F66" t="s">
        <v>319</v>
      </c>
      <c r="G66" t="s">
        <v>104</v>
      </c>
      <c r="H66" s="65">
        <v>550593</v>
      </c>
      <c r="I66" s="65">
        <v>420.1</v>
      </c>
      <c r="J66" s="65">
        <v>59.611109999999996</v>
      </c>
      <c r="K66" s="65">
        <v>2372.6523029999998</v>
      </c>
      <c r="L66" s="65">
        <v>0.66</v>
      </c>
      <c r="M66" s="65">
        <v>0.72</v>
      </c>
      <c r="N66" s="65">
        <v>0.12</v>
      </c>
    </row>
    <row r="67" spans="1:14">
      <c r="A67" s="66" t="s">
        <v>732</v>
      </c>
      <c r="D67" s="14"/>
      <c r="E67" s="14"/>
      <c r="F67" s="14"/>
      <c r="H67" s="67">
        <v>0</v>
      </c>
      <c r="J67" s="67">
        <v>0</v>
      </c>
      <c r="K67" s="67">
        <v>0</v>
      </c>
      <c r="M67" s="67">
        <v>0</v>
      </c>
      <c r="N67" s="67">
        <v>0</v>
      </c>
    </row>
    <row r="68" spans="1:14">
      <c r="A68" t="s">
        <v>216</v>
      </c>
      <c r="B68" t="s">
        <v>216</v>
      </c>
      <c r="D68" s="14"/>
      <c r="E68" s="14"/>
      <c r="F68" t="s">
        <v>216</v>
      </c>
      <c r="G68" t="s">
        <v>216</v>
      </c>
      <c r="H68" s="65">
        <v>0</v>
      </c>
      <c r="I68" s="65">
        <v>0</v>
      </c>
      <c r="K68" s="65">
        <v>0</v>
      </c>
      <c r="L68" s="65">
        <v>0</v>
      </c>
      <c r="M68" s="65">
        <v>0</v>
      </c>
      <c r="N68" s="65">
        <v>0</v>
      </c>
    </row>
    <row r="69" spans="1:14">
      <c r="A69" s="66" t="s">
        <v>236</v>
      </c>
      <c r="D69" s="14"/>
      <c r="E69" s="14"/>
      <c r="F69" s="14"/>
      <c r="H69" s="67">
        <v>633232</v>
      </c>
      <c r="J69" s="67">
        <v>0</v>
      </c>
      <c r="K69" s="67">
        <v>58620.66085421</v>
      </c>
      <c r="M69" s="67">
        <v>17.73</v>
      </c>
      <c r="N69" s="67">
        <v>2.93</v>
      </c>
    </row>
    <row r="70" spans="1:14">
      <c r="A70" s="66" t="s">
        <v>299</v>
      </c>
      <c r="D70" s="14"/>
      <c r="E70" s="14"/>
      <c r="F70" s="14"/>
      <c r="H70" s="67">
        <v>59979</v>
      </c>
      <c r="J70" s="67">
        <v>0</v>
      </c>
      <c r="K70" s="67">
        <v>5184.6807263999999</v>
      </c>
      <c r="M70" s="67">
        <v>1.57</v>
      </c>
      <c r="N70" s="67">
        <v>0.26</v>
      </c>
    </row>
    <row r="71" spans="1:14">
      <c r="A71" t="s">
        <v>733</v>
      </c>
      <c r="B71" t="s">
        <v>734</v>
      </c>
      <c r="C71" t="s">
        <v>524</v>
      </c>
      <c r="D71" t="s">
        <v>525</v>
      </c>
      <c r="E71" t="s">
        <v>735</v>
      </c>
      <c r="F71" t="s">
        <v>736</v>
      </c>
      <c r="G71" t="s">
        <v>108</v>
      </c>
      <c r="H71" s="65">
        <v>59979</v>
      </c>
      <c r="I71" s="65">
        <v>2380</v>
      </c>
      <c r="J71" s="65">
        <v>0</v>
      </c>
      <c r="K71" s="65">
        <v>5184.6807263999999</v>
      </c>
      <c r="L71" s="65">
        <v>0</v>
      </c>
      <c r="M71" s="65">
        <v>1.57</v>
      </c>
      <c r="N71" s="65">
        <v>0.26</v>
      </c>
    </row>
    <row r="72" spans="1:14">
      <c r="A72" s="66" t="s">
        <v>300</v>
      </c>
      <c r="D72" s="14"/>
      <c r="E72" s="14"/>
      <c r="F72" s="14"/>
      <c r="H72" s="67">
        <v>573253</v>
      </c>
      <c r="J72" s="67">
        <v>0</v>
      </c>
      <c r="K72" s="67">
        <v>53435.980127809999</v>
      </c>
      <c r="M72" s="67">
        <v>16.16</v>
      </c>
      <c r="N72" s="67">
        <v>2.67</v>
      </c>
    </row>
    <row r="73" spans="1:14">
      <c r="A73" t="s">
        <v>737</v>
      </c>
      <c r="B73" t="s">
        <v>738</v>
      </c>
      <c r="C73" t="s">
        <v>524</v>
      </c>
      <c r="D73" t="s">
        <v>525</v>
      </c>
      <c r="E73" t="s">
        <v>739</v>
      </c>
      <c r="F73" t="s">
        <v>740</v>
      </c>
      <c r="G73" t="s">
        <v>108</v>
      </c>
      <c r="H73" s="65">
        <v>19795</v>
      </c>
      <c r="I73" s="65">
        <v>5738</v>
      </c>
      <c r="J73" s="65">
        <v>0</v>
      </c>
      <c r="K73" s="65">
        <v>4125.3603472000004</v>
      </c>
      <c r="L73" s="65">
        <v>0</v>
      </c>
      <c r="M73" s="65">
        <v>1.25</v>
      </c>
      <c r="N73" s="65">
        <v>0.21</v>
      </c>
    </row>
    <row r="74" spans="1:14">
      <c r="A74" t="s">
        <v>741</v>
      </c>
      <c r="B74" t="s">
        <v>742</v>
      </c>
      <c r="C74" t="s">
        <v>524</v>
      </c>
      <c r="D74" t="s">
        <v>525</v>
      </c>
      <c r="E74" t="s">
        <v>743</v>
      </c>
      <c r="F74" t="s">
        <v>559</v>
      </c>
      <c r="G74" t="s">
        <v>108</v>
      </c>
      <c r="H74" s="65">
        <v>38543</v>
      </c>
      <c r="I74" s="65">
        <v>2731</v>
      </c>
      <c r="J74" s="65">
        <v>0</v>
      </c>
      <c r="K74" s="65">
        <v>3823.0770865600002</v>
      </c>
      <c r="L74" s="65">
        <v>0</v>
      </c>
      <c r="M74" s="65">
        <v>1.1599999999999999</v>
      </c>
      <c r="N74" s="65">
        <v>0.19</v>
      </c>
    </row>
    <row r="75" spans="1:14">
      <c r="A75" t="s">
        <v>744</v>
      </c>
      <c r="B75" t="s">
        <v>745</v>
      </c>
      <c r="C75" t="s">
        <v>524</v>
      </c>
      <c r="D75" t="s">
        <v>525</v>
      </c>
      <c r="E75" t="s">
        <v>746</v>
      </c>
      <c r="F75" t="s">
        <v>747</v>
      </c>
      <c r="G75" t="s">
        <v>108</v>
      </c>
      <c r="H75" s="65">
        <v>702</v>
      </c>
      <c r="I75" s="65">
        <v>98100</v>
      </c>
      <c r="J75" s="65">
        <v>0</v>
      </c>
      <c r="K75" s="65">
        <v>2501.2203840000002</v>
      </c>
      <c r="L75" s="65">
        <v>0</v>
      </c>
      <c r="M75" s="65">
        <v>0.76</v>
      </c>
      <c r="N75" s="65">
        <v>0.13</v>
      </c>
    </row>
    <row r="76" spans="1:14">
      <c r="A76" t="s">
        <v>748</v>
      </c>
      <c r="B76" t="s">
        <v>749</v>
      </c>
      <c r="C76" t="s">
        <v>524</v>
      </c>
      <c r="D76" t="s">
        <v>525</v>
      </c>
      <c r="E76" t="s">
        <v>750</v>
      </c>
      <c r="F76" t="s">
        <v>736</v>
      </c>
      <c r="G76" t="s">
        <v>108</v>
      </c>
      <c r="H76" s="65">
        <v>15843</v>
      </c>
      <c r="I76" s="65">
        <v>13549</v>
      </c>
      <c r="J76" s="65">
        <v>0</v>
      </c>
      <c r="K76" s="65">
        <v>7796.3352302399999</v>
      </c>
      <c r="L76" s="65">
        <v>0</v>
      </c>
      <c r="M76" s="65">
        <v>2.36</v>
      </c>
      <c r="N76" s="65">
        <v>0.39</v>
      </c>
    </row>
    <row r="77" spans="1:14">
      <c r="A77" t="s">
        <v>751</v>
      </c>
      <c r="B77" t="s">
        <v>752</v>
      </c>
      <c r="C77" t="s">
        <v>753</v>
      </c>
      <c r="D77" t="s">
        <v>525</v>
      </c>
      <c r="E77" t="s">
        <v>754</v>
      </c>
      <c r="F77" t="s">
        <v>755</v>
      </c>
      <c r="G77" t="s">
        <v>108</v>
      </c>
      <c r="H77" s="65">
        <v>51037</v>
      </c>
      <c r="I77" s="65">
        <v>2834</v>
      </c>
      <c r="J77" s="65">
        <v>0</v>
      </c>
      <c r="K77" s="65">
        <v>5253.2833225599998</v>
      </c>
      <c r="L77" s="65">
        <v>0</v>
      </c>
      <c r="M77" s="65">
        <v>1.59</v>
      </c>
      <c r="N77" s="65">
        <v>0.26</v>
      </c>
    </row>
    <row r="78" spans="1:14">
      <c r="A78" t="s">
        <v>756</v>
      </c>
      <c r="B78" t="s">
        <v>757</v>
      </c>
      <c r="C78" t="s">
        <v>758</v>
      </c>
      <c r="D78" t="s">
        <v>525</v>
      </c>
      <c r="E78" t="s">
        <v>759</v>
      </c>
      <c r="F78" t="s">
        <v>755</v>
      </c>
      <c r="G78" t="s">
        <v>202</v>
      </c>
      <c r="H78" s="65">
        <v>5195</v>
      </c>
      <c r="I78" s="65">
        <v>27435</v>
      </c>
      <c r="J78" s="65">
        <v>0</v>
      </c>
      <c r="K78" s="65">
        <v>5201.3009635500002</v>
      </c>
      <c r="L78" s="65">
        <v>0</v>
      </c>
      <c r="M78" s="65">
        <v>1.57</v>
      </c>
      <c r="N78" s="65">
        <v>0.26</v>
      </c>
    </row>
    <row r="79" spans="1:14">
      <c r="A79" t="s">
        <v>760</v>
      </c>
      <c r="B79" t="s">
        <v>761</v>
      </c>
      <c r="C79" t="s">
        <v>753</v>
      </c>
      <c r="D79" t="s">
        <v>525</v>
      </c>
      <c r="E79" t="s">
        <v>762</v>
      </c>
      <c r="F79" t="s">
        <v>755</v>
      </c>
      <c r="G79" t="s">
        <v>108</v>
      </c>
      <c r="H79" s="65">
        <v>42511</v>
      </c>
      <c r="I79" s="65">
        <v>3694</v>
      </c>
      <c r="J79" s="65">
        <v>0</v>
      </c>
      <c r="K79" s="65">
        <v>5703.5342268799996</v>
      </c>
      <c r="L79" s="65">
        <v>0</v>
      </c>
      <c r="M79" s="65">
        <v>1.72</v>
      </c>
      <c r="N79" s="65">
        <v>0.28999999999999998</v>
      </c>
    </row>
    <row r="80" spans="1:14">
      <c r="A80" t="s">
        <v>763</v>
      </c>
      <c r="B80" t="s">
        <v>764</v>
      </c>
      <c r="C80" t="s">
        <v>524</v>
      </c>
      <c r="D80" t="s">
        <v>525</v>
      </c>
      <c r="E80" t="s">
        <v>765</v>
      </c>
      <c r="F80" t="s">
        <v>766</v>
      </c>
      <c r="G80" t="s">
        <v>112</v>
      </c>
      <c r="H80" s="65">
        <v>76848</v>
      </c>
      <c r="I80" s="65">
        <v>885</v>
      </c>
      <c r="J80" s="65">
        <v>0</v>
      </c>
      <c r="K80" s="65">
        <v>2773.6033953599999</v>
      </c>
      <c r="L80" s="65">
        <v>0</v>
      </c>
      <c r="M80" s="65">
        <v>0.84</v>
      </c>
      <c r="N80" s="65">
        <v>0.14000000000000001</v>
      </c>
    </row>
    <row r="81" spans="1:14">
      <c r="A81" t="s">
        <v>767</v>
      </c>
      <c r="B81" t="s">
        <v>768</v>
      </c>
      <c r="C81" t="s">
        <v>769</v>
      </c>
      <c r="D81" t="s">
        <v>525</v>
      </c>
      <c r="E81" t="s">
        <v>770</v>
      </c>
      <c r="F81" t="s">
        <v>766</v>
      </c>
      <c r="G81" t="s">
        <v>115</v>
      </c>
      <c r="H81" s="65">
        <v>59142</v>
      </c>
      <c r="I81" s="65">
        <v>1645</v>
      </c>
      <c r="J81" s="65">
        <v>0</v>
      </c>
      <c r="K81" s="65">
        <v>4604.27981034</v>
      </c>
      <c r="L81" s="65">
        <v>0</v>
      </c>
      <c r="M81" s="65">
        <v>1.39</v>
      </c>
      <c r="N81" s="65">
        <v>0.23</v>
      </c>
    </row>
    <row r="82" spans="1:14">
      <c r="A82" t="s">
        <v>771</v>
      </c>
      <c r="B82" t="s">
        <v>772</v>
      </c>
      <c r="C82" t="s">
        <v>524</v>
      </c>
      <c r="D82" t="s">
        <v>525</v>
      </c>
      <c r="E82" t="s">
        <v>773</v>
      </c>
      <c r="F82" t="s">
        <v>587</v>
      </c>
      <c r="G82" t="s">
        <v>108</v>
      </c>
      <c r="H82" s="65">
        <v>4521</v>
      </c>
      <c r="I82" s="65">
        <v>8397</v>
      </c>
      <c r="J82" s="65">
        <v>0</v>
      </c>
      <c r="K82" s="65">
        <v>1378.8102398399999</v>
      </c>
      <c r="L82" s="65">
        <v>0</v>
      </c>
      <c r="M82" s="65">
        <v>0.42</v>
      </c>
      <c r="N82" s="65">
        <v>7.0000000000000007E-2</v>
      </c>
    </row>
    <row r="83" spans="1:14">
      <c r="A83" t="s">
        <v>774</v>
      </c>
      <c r="B83" t="s">
        <v>775</v>
      </c>
      <c r="C83" t="s">
        <v>524</v>
      </c>
      <c r="D83" t="s">
        <v>525</v>
      </c>
      <c r="E83" t="s">
        <v>776</v>
      </c>
      <c r="F83" t="s">
        <v>587</v>
      </c>
      <c r="G83" t="s">
        <v>108</v>
      </c>
      <c r="H83" s="65">
        <v>26166</v>
      </c>
      <c r="I83" s="65">
        <v>3768</v>
      </c>
      <c r="J83" s="65">
        <v>0</v>
      </c>
      <c r="K83" s="65">
        <v>3580.9154841599998</v>
      </c>
      <c r="L83" s="65">
        <v>0</v>
      </c>
      <c r="M83" s="65">
        <v>1.08</v>
      </c>
      <c r="N83" s="65">
        <v>0.18</v>
      </c>
    </row>
    <row r="84" spans="1:14">
      <c r="A84" t="s">
        <v>777</v>
      </c>
      <c r="B84" t="s">
        <v>778</v>
      </c>
      <c r="C84" t="s">
        <v>524</v>
      </c>
      <c r="D84" t="s">
        <v>525</v>
      </c>
      <c r="E84" t="s">
        <v>779</v>
      </c>
      <c r="F84" t="s">
        <v>587</v>
      </c>
      <c r="G84" t="s">
        <v>108</v>
      </c>
      <c r="H84" s="65">
        <v>13983</v>
      </c>
      <c r="I84" s="65">
        <v>4224</v>
      </c>
      <c r="J84" s="65">
        <v>0</v>
      </c>
      <c r="K84" s="65">
        <v>2145.2114534399998</v>
      </c>
      <c r="L84" s="65">
        <v>0</v>
      </c>
      <c r="M84" s="65">
        <v>0.65</v>
      </c>
      <c r="N84" s="65">
        <v>0.11</v>
      </c>
    </row>
    <row r="85" spans="1:14">
      <c r="A85" t="s">
        <v>780</v>
      </c>
      <c r="B85" t="s">
        <v>781</v>
      </c>
      <c r="C85" t="s">
        <v>524</v>
      </c>
      <c r="D85" t="s">
        <v>525</v>
      </c>
      <c r="E85" t="s">
        <v>782</v>
      </c>
      <c r="F85" t="s">
        <v>783</v>
      </c>
      <c r="G85" t="s">
        <v>108</v>
      </c>
      <c r="H85" s="65">
        <v>218967</v>
      </c>
      <c r="I85" s="65">
        <v>572</v>
      </c>
      <c r="J85" s="65">
        <v>0</v>
      </c>
      <c r="K85" s="65">
        <v>4549.04818368</v>
      </c>
      <c r="L85" s="65">
        <v>0</v>
      </c>
      <c r="M85" s="65">
        <v>1.38</v>
      </c>
      <c r="N85" s="65">
        <v>0.23</v>
      </c>
    </row>
    <row r="86" spans="1:14">
      <c r="A86" s="79" t="s">
        <v>238</v>
      </c>
      <c r="D86" s="14"/>
      <c r="E86" s="14"/>
      <c r="F86" s="14"/>
    </row>
    <row r="87" spans="1:14">
      <c r="A87" s="79" t="s">
        <v>293</v>
      </c>
      <c r="D87" s="14"/>
      <c r="E87" s="14"/>
      <c r="F87" s="14"/>
    </row>
    <row r="88" spans="1:14">
      <c r="A88" s="79" t="s">
        <v>294</v>
      </c>
      <c r="D88" s="14"/>
      <c r="E88" s="14"/>
      <c r="F88" s="14"/>
    </row>
    <row r="89" spans="1:14">
      <c r="A89" s="79" t="s">
        <v>295</v>
      </c>
      <c r="D89" s="14"/>
      <c r="E89" s="14"/>
      <c r="F89" s="14"/>
    </row>
    <row r="90" spans="1:14">
      <c r="A90" s="79" t="s">
        <v>296</v>
      </c>
      <c r="D90" s="14"/>
      <c r="E90" s="14"/>
      <c r="F90" s="14"/>
    </row>
    <row r="91" spans="1:14" hidden="1">
      <c r="D91" s="14"/>
      <c r="E91" s="14"/>
      <c r="F91" s="14"/>
    </row>
    <row r="92" spans="1:14" hidden="1">
      <c r="D92" s="14"/>
      <c r="E92" s="14"/>
      <c r="F92" s="14"/>
    </row>
    <row r="93" spans="1:14" hidden="1">
      <c r="D93" s="14"/>
      <c r="E93" s="14"/>
      <c r="F93" s="14"/>
    </row>
    <row r="94" spans="1:14" hidden="1">
      <c r="D94" s="14"/>
      <c r="E94" s="14"/>
      <c r="F94" s="14"/>
    </row>
    <row r="95" spans="1:14" hidden="1">
      <c r="D95" s="14"/>
      <c r="E95" s="14"/>
      <c r="F95" s="14"/>
    </row>
    <row r="96" spans="1:14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4"/>
      <c r="D251" s="14"/>
      <c r="E251" s="14"/>
      <c r="F251" s="14"/>
    </row>
    <row r="252" spans="1:6" hidden="1">
      <c r="A252" s="16"/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4"/>
      <c r="D272" s="14"/>
      <c r="E272" s="14"/>
      <c r="F272" s="14"/>
    </row>
    <row r="273" spans="1:6" hidden="1">
      <c r="A273" s="16"/>
      <c r="D273" s="14"/>
      <c r="E273" s="14"/>
      <c r="F273" s="14"/>
    </row>
    <row r="274" spans="1:6" hidden="1">
      <c r="D274" s="14"/>
      <c r="E274" s="14"/>
      <c r="F274" s="14"/>
    </row>
    <row r="275" spans="1:6" hidden="1">
      <c r="D275" s="14"/>
      <c r="E275" s="14"/>
      <c r="F275" s="14"/>
    </row>
    <row r="276" spans="1:6" hidden="1">
      <c r="D276" s="14"/>
      <c r="E276" s="14"/>
      <c r="F276" s="14"/>
    </row>
    <row r="277" spans="1:6" hidden="1">
      <c r="D277" s="14"/>
      <c r="E277" s="14"/>
      <c r="F277" s="14"/>
    </row>
    <row r="278" spans="1:6" hidden="1">
      <c r="D278" s="14"/>
      <c r="E278" s="14"/>
      <c r="F278" s="14"/>
    </row>
    <row r="279" spans="1:6" hidden="1">
      <c r="D279" s="14"/>
      <c r="E279" s="14"/>
      <c r="F279" s="14"/>
    </row>
    <row r="280" spans="1:6" hidden="1">
      <c r="D280" s="14"/>
      <c r="E280" s="14"/>
      <c r="F280" s="14"/>
    </row>
    <row r="281" spans="1:6" hidden="1">
      <c r="D281" s="14"/>
      <c r="E281" s="14"/>
      <c r="F281" s="14"/>
    </row>
    <row r="282" spans="1:6" hidden="1">
      <c r="D282" s="14"/>
      <c r="E282" s="14"/>
      <c r="F282" s="14"/>
    </row>
    <row r="283" spans="1:6" hidden="1">
      <c r="D283" s="14"/>
      <c r="E283" s="14"/>
      <c r="F283" s="14"/>
    </row>
    <row r="284" spans="1:6" hidden="1">
      <c r="D284" s="14"/>
      <c r="E284" s="14"/>
      <c r="F284" s="14"/>
    </row>
    <row r="285" spans="1:6" hidden="1">
      <c r="D285" s="14"/>
      <c r="E285" s="14"/>
      <c r="F285" s="14"/>
    </row>
    <row r="286" spans="1:6" hidden="1">
      <c r="D286" s="14"/>
      <c r="E286" s="14"/>
      <c r="F286" s="14"/>
    </row>
    <row r="287" spans="1:6" hidden="1">
      <c r="D287" s="14"/>
      <c r="E287" s="14"/>
      <c r="F287" s="14"/>
    </row>
    <row r="288" spans="1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4"/>
      <c r="D339" s="14"/>
      <c r="E339" s="14"/>
      <c r="F339" s="14"/>
    </row>
    <row r="340" spans="1:6" hidden="1">
      <c r="A340" s="16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30" workbookViewId="0">
      <selection activeCell="N30" sqref="N1:XFD1048576"/>
    </sheetView>
  </sheetViews>
  <sheetFormatPr defaultColWidth="0" defaultRowHeight="18" zeroHeight="1"/>
  <cols>
    <col min="1" max="1" width="45.28515625" style="13" customWidth="1"/>
    <col min="2" max="2" width="14.5703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195</v>
      </c>
    </row>
    <row r="2" spans="1:62">
      <c r="A2" s="2" t="s">
        <v>1</v>
      </c>
      <c r="B2" t="s">
        <v>196</v>
      </c>
    </row>
    <row r="3" spans="1:62">
      <c r="A3" s="2" t="s">
        <v>2</v>
      </c>
      <c r="B3" t="s">
        <v>197</v>
      </c>
    </row>
    <row r="4" spans="1:62">
      <c r="A4" s="2" t="s">
        <v>3</v>
      </c>
      <c r="B4" t="s">
        <v>198</v>
      </c>
    </row>
    <row r="5" spans="1:62">
      <c r="A5" s="63" t="s">
        <v>199</v>
      </c>
      <c r="B5" t="s">
        <v>200</v>
      </c>
    </row>
    <row r="6" spans="1:62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  <c r="BJ6" s="16"/>
    </row>
    <row r="7" spans="1:62" ht="26.25" customHeight="1">
      <c r="A7" s="93" t="s">
        <v>93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5"/>
      <c r="BG7" s="16"/>
      <c r="BJ7" s="16"/>
    </row>
    <row r="8" spans="1:62" s="16" customFormat="1" ht="20.25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87" t="s">
        <v>194</v>
      </c>
      <c r="J8" s="41" t="s">
        <v>56</v>
      </c>
      <c r="K8" s="41" t="s">
        <v>73</v>
      </c>
      <c r="L8" s="41" t="s">
        <v>57</v>
      </c>
      <c r="M8" s="41" t="s">
        <v>185</v>
      </c>
      <c r="O8" s="14"/>
      <c r="BG8" s="14"/>
      <c r="BH8" s="14"/>
      <c r="BJ8" s="20"/>
    </row>
    <row r="9" spans="1:62" s="16" customFormat="1" ht="26.25" customHeight="1">
      <c r="A9" s="17"/>
      <c r="B9" s="18"/>
      <c r="C9" s="18"/>
      <c r="D9" s="18"/>
      <c r="E9" s="18"/>
      <c r="F9" s="18"/>
      <c r="G9" s="26" t="s">
        <v>186</v>
      </c>
      <c r="H9" s="26"/>
      <c r="I9" s="18" t="s">
        <v>187</v>
      </c>
      <c r="J9" s="26" t="s">
        <v>6</v>
      </c>
      <c r="K9" s="26" t="s">
        <v>7</v>
      </c>
      <c r="L9" s="36" t="s">
        <v>7</v>
      </c>
      <c r="M9" s="36" t="s">
        <v>7</v>
      </c>
      <c r="BG9" s="14"/>
      <c r="BJ9" s="20"/>
    </row>
    <row r="10" spans="1:62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29" t="s">
        <v>77</v>
      </c>
      <c r="N10" s="30"/>
      <c r="BG10" s="14"/>
      <c r="BH10" s="16"/>
      <c r="BJ10" s="14"/>
    </row>
    <row r="11" spans="1:62" s="20" customFormat="1" ht="18" customHeight="1">
      <c r="A11" s="21" t="s">
        <v>94</v>
      </c>
      <c r="B11" s="7"/>
      <c r="C11" s="7"/>
      <c r="D11" s="7"/>
      <c r="E11" s="7"/>
      <c r="F11" s="7"/>
      <c r="G11" s="64">
        <v>10067468.140000001</v>
      </c>
      <c r="H11" s="7"/>
      <c r="I11" s="64">
        <v>0</v>
      </c>
      <c r="J11" s="64">
        <v>342283.29134225799</v>
      </c>
      <c r="K11" s="7"/>
      <c r="L11" s="64">
        <v>100</v>
      </c>
      <c r="M11" s="64">
        <v>17.13</v>
      </c>
      <c r="N11" s="30"/>
      <c r="BG11" s="14"/>
      <c r="BH11" s="16"/>
      <c r="BJ11" s="14"/>
    </row>
    <row r="12" spans="1:62">
      <c r="A12" s="66" t="s">
        <v>203</v>
      </c>
      <c r="C12" s="14"/>
      <c r="D12" s="14"/>
      <c r="E12" s="14"/>
      <c r="F12" s="14"/>
      <c r="G12" s="67">
        <v>8918681.1400000006</v>
      </c>
      <c r="I12" s="67">
        <v>0</v>
      </c>
      <c r="J12" s="67">
        <v>92848.781366417999</v>
      </c>
      <c r="L12" s="67">
        <v>27.13</v>
      </c>
      <c r="M12" s="67">
        <v>4.6500000000000004</v>
      </c>
    </row>
    <row r="13" spans="1:62">
      <c r="A13" s="66" t="s">
        <v>784</v>
      </c>
      <c r="C13" s="14"/>
      <c r="D13" s="14"/>
      <c r="E13" s="14"/>
      <c r="F13" s="14"/>
      <c r="G13" s="67">
        <v>371000</v>
      </c>
      <c r="I13" s="67">
        <v>0</v>
      </c>
      <c r="J13" s="67">
        <v>7779.87</v>
      </c>
      <c r="L13" s="67">
        <v>2.27</v>
      </c>
      <c r="M13" s="67">
        <v>0.39</v>
      </c>
    </row>
    <row r="14" spans="1:62">
      <c r="A14" t="s">
        <v>785</v>
      </c>
      <c r="B14" t="s">
        <v>786</v>
      </c>
      <c r="C14" t="s">
        <v>102</v>
      </c>
      <c r="D14" t="s">
        <v>787</v>
      </c>
      <c r="E14" t="s">
        <v>788</v>
      </c>
      <c r="F14" t="s">
        <v>104</v>
      </c>
      <c r="G14" s="65">
        <v>371000</v>
      </c>
      <c r="H14" s="65">
        <v>2097</v>
      </c>
      <c r="I14" s="65">
        <v>0</v>
      </c>
      <c r="J14" s="65">
        <v>7779.87</v>
      </c>
      <c r="K14" s="65">
        <v>0.5</v>
      </c>
      <c r="L14" s="65">
        <v>2.27</v>
      </c>
      <c r="M14" s="65">
        <v>0.39</v>
      </c>
    </row>
    <row r="15" spans="1:62">
      <c r="A15" s="66" t="s">
        <v>789</v>
      </c>
      <c r="C15" s="14"/>
      <c r="D15" s="14"/>
      <c r="E15" s="14"/>
      <c r="F15" s="14"/>
      <c r="G15" s="67">
        <v>1471036</v>
      </c>
      <c r="I15" s="67">
        <v>0</v>
      </c>
      <c r="J15" s="67">
        <v>44671.452530000002</v>
      </c>
      <c r="L15" s="67">
        <v>13.05</v>
      </c>
      <c r="M15" s="67">
        <v>2.2400000000000002</v>
      </c>
    </row>
    <row r="16" spans="1:62">
      <c r="A16" t="s">
        <v>790</v>
      </c>
      <c r="B16" t="s">
        <v>791</v>
      </c>
      <c r="C16" t="s">
        <v>102</v>
      </c>
      <c r="D16" t="s">
        <v>787</v>
      </c>
      <c r="E16" t="s">
        <v>788</v>
      </c>
      <c r="F16" t="s">
        <v>108</v>
      </c>
      <c r="G16" s="65">
        <v>712551</v>
      </c>
      <c r="H16" s="65">
        <v>1522</v>
      </c>
      <c r="I16" s="65">
        <v>0</v>
      </c>
      <c r="J16" s="65">
        <v>10845.02622</v>
      </c>
      <c r="K16" s="65">
        <v>2.5</v>
      </c>
      <c r="L16" s="65">
        <v>3.17</v>
      </c>
      <c r="M16" s="65">
        <v>0.54</v>
      </c>
    </row>
    <row r="17" spans="1:13">
      <c r="A17" t="s">
        <v>792</v>
      </c>
      <c r="B17" t="s">
        <v>793</v>
      </c>
      <c r="C17" t="s">
        <v>102</v>
      </c>
      <c r="D17" t="s">
        <v>794</v>
      </c>
      <c r="E17" t="s">
        <v>788</v>
      </c>
      <c r="F17" t="s">
        <v>104</v>
      </c>
      <c r="G17" s="65">
        <v>48676</v>
      </c>
      <c r="H17" s="65">
        <v>10870</v>
      </c>
      <c r="I17" s="65">
        <v>0</v>
      </c>
      <c r="J17" s="65">
        <v>5291.0811999999996</v>
      </c>
      <c r="K17" s="65">
        <v>0.21</v>
      </c>
      <c r="L17" s="65">
        <v>1.55</v>
      </c>
      <c r="M17" s="65">
        <v>0.26</v>
      </c>
    </row>
    <row r="18" spans="1:13">
      <c r="A18" t="s">
        <v>795</v>
      </c>
      <c r="B18" t="s">
        <v>796</v>
      </c>
      <c r="C18" t="s">
        <v>102</v>
      </c>
      <c r="D18" t="s">
        <v>794</v>
      </c>
      <c r="E18" t="s">
        <v>788</v>
      </c>
      <c r="F18" t="s">
        <v>108</v>
      </c>
      <c r="G18" s="65">
        <v>168368</v>
      </c>
      <c r="H18" s="65">
        <v>2596</v>
      </c>
      <c r="I18" s="65">
        <v>0</v>
      </c>
      <c r="J18" s="65">
        <v>4370.8332799999998</v>
      </c>
      <c r="K18" s="65">
        <v>0.5</v>
      </c>
      <c r="L18" s="65">
        <v>1.28</v>
      </c>
      <c r="M18" s="65">
        <v>0.22</v>
      </c>
    </row>
    <row r="19" spans="1:13">
      <c r="A19" t="s">
        <v>797</v>
      </c>
      <c r="B19" t="s">
        <v>798</v>
      </c>
      <c r="C19" t="s">
        <v>102</v>
      </c>
      <c r="D19" t="s">
        <v>799</v>
      </c>
      <c r="E19" t="s">
        <v>788</v>
      </c>
      <c r="F19" t="s">
        <v>112</v>
      </c>
      <c r="G19" s="65">
        <v>541441</v>
      </c>
      <c r="H19" s="65">
        <v>4463</v>
      </c>
      <c r="I19" s="65">
        <v>0</v>
      </c>
      <c r="J19" s="65">
        <v>24164.511829999999</v>
      </c>
      <c r="K19" s="65">
        <v>4.63</v>
      </c>
      <c r="L19" s="65">
        <v>7.06</v>
      </c>
      <c r="M19" s="65">
        <v>1.21</v>
      </c>
    </row>
    <row r="20" spans="1:13">
      <c r="A20" s="66" t="s">
        <v>800</v>
      </c>
      <c r="C20" s="14"/>
      <c r="D20" s="14"/>
      <c r="E20" s="14"/>
      <c r="F20" s="14"/>
      <c r="G20" s="67">
        <v>7076645.1399999997</v>
      </c>
      <c r="I20" s="67">
        <v>0</v>
      </c>
      <c r="J20" s="67">
        <v>40397.458836418002</v>
      </c>
      <c r="L20" s="67">
        <v>11.8</v>
      </c>
      <c r="M20" s="67">
        <v>2.02</v>
      </c>
    </row>
    <row r="21" spans="1:13">
      <c r="A21" t="s">
        <v>801</v>
      </c>
      <c r="B21" t="s">
        <v>802</v>
      </c>
      <c r="C21" t="s">
        <v>102</v>
      </c>
      <c r="D21" t="s">
        <v>794</v>
      </c>
      <c r="E21" t="s">
        <v>788</v>
      </c>
      <c r="F21" t="s">
        <v>104</v>
      </c>
      <c r="G21" s="65">
        <v>6543958.1399999997</v>
      </c>
      <c r="H21" s="65">
        <v>334.87</v>
      </c>
      <c r="I21" s="65">
        <v>0</v>
      </c>
      <c r="J21" s="65">
        <v>21913.752623418</v>
      </c>
      <c r="K21" s="65">
        <v>0.48</v>
      </c>
      <c r="L21" s="65">
        <v>6.4</v>
      </c>
      <c r="M21" s="65">
        <v>1.1000000000000001</v>
      </c>
    </row>
    <row r="22" spans="1:13">
      <c r="A22" t="s">
        <v>803</v>
      </c>
      <c r="B22" t="s">
        <v>804</v>
      </c>
      <c r="C22" t="s">
        <v>102</v>
      </c>
      <c r="D22" t="s">
        <v>794</v>
      </c>
      <c r="E22" t="s">
        <v>788</v>
      </c>
      <c r="F22" t="s">
        <v>104</v>
      </c>
      <c r="G22" s="65">
        <v>532687</v>
      </c>
      <c r="H22" s="65">
        <v>3469.9</v>
      </c>
      <c r="I22" s="65">
        <v>0</v>
      </c>
      <c r="J22" s="65">
        <v>18483.706213000001</v>
      </c>
      <c r="K22" s="65">
        <v>2.68</v>
      </c>
      <c r="L22" s="65">
        <v>5.4</v>
      </c>
      <c r="M22" s="65">
        <v>0.92</v>
      </c>
    </row>
    <row r="23" spans="1:13">
      <c r="A23" s="66" t="s">
        <v>805</v>
      </c>
      <c r="C23" s="14"/>
      <c r="D23" s="14"/>
      <c r="E23" s="14"/>
      <c r="F23" s="14"/>
      <c r="G23" s="67">
        <v>0</v>
      </c>
      <c r="I23" s="67">
        <v>0</v>
      </c>
      <c r="J23" s="67">
        <v>0</v>
      </c>
      <c r="L23" s="67">
        <v>0</v>
      </c>
      <c r="M23" s="67">
        <v>0</v>
      </c>
    </row>
    <row r="24" spans="1:13">
      <c r="A24" t="s">
        <v>216</v>
      </c>
      <c r="B24" t="s">
        <v>216</v>
      </c>
      <c r="C24" s="14"/>
      <c r="D24" s="14"/>
      <c r="E24" t="s">
        <v>216</v>
      </c>
      <c r="F24" t="s">
        <v>216</v>
      </c>
      <c r="G24" s="65">
        <v>0</v>
      </c>
      <c r="H24" s="65">
        <v>0</v>
      </c>
      <c r="J24" s="65">
        <v>0</v>
      </c>
      <c r="K24" s="65">
        <v>0</v>
      </c>
      <c r="L24" s="65">
        <v>0</v>
      </c>
      <c r="M24" s="65">
        <v>0</v>
      </c>
    </row>
    <row r="25" spans="1:13">
      <c r="A25" s="66" t="s">
        <v>521</v>
      </c>
      <c r="C25" s="14"/>
      <c r="D25" s="14"/>
      <c r="E25" s="14"/>
      <c r="F25" s="14"/>
      <c r="G25" s="67">
        <v>0</v>
      </c>
      <c r="I25" s="67">
        <v>0</v>
      </c>
      <c r="J25" s="67">
        <v>0</v>
      </c>
      <c r="L25" s="67">
        <v>0</v>
      </c>
      <c r="M25" s="67">
        <v>0</v>
      </c>
    </row>
    <row r="26" spans="1:13">
      <c r="A26" t="s">
        <v>216</v>
      </c>
      <c r="B26" t="s">
        <v>216</v>
      </c>
      <c r="C26" s="14"/>
      <c r="D26" s="14"/>
      <c r="E26" t="s">
        <v>216</v>
      </c>
      <c r="F26" t="s">
        <v>216</v>
      </c>
      <c r="G26" s="65">
        <v>0</v>
      </c>
      <c r="H26" s="65">
        <v>0</v>
      </c>
      <c r="J26" s="65">
        <v>0</v>
      </c>
      <c r="K26" s="65">
        <v>0</v>
      </c>
      <c r="L26" s="65">
        <v>0</v>
      </c>
      <c r="M26" s="65">
        <v>0</v>
      </c>
    </row>
    <row r="27" spans="1:13">
      <c r="A27" s="66" t="s">
        <v>806</v>
      </c>
      <c r="C27" s="14"/>
      <c r="D27" s="14"/>
      <c r="E27" s="14"/>
      <c r="F27" s="14"/>
      <c r="G27" s="67">
        <v>0</v>
      </c>
      <c r="I27" s="67">
        <v>0</v>
      </c>
      <c r="J27" s="67">
        <v>0</v>
      </c>
      <c r="L27" s="67">
        <v>0</v>
      </c>
      <c r="M27" s="67">
        <v>0</v>
      </c>
    </row>
    <row r="28" spans="1:13">
      <c r="A28" t="s">
        <v>216</v>
      </c>
      <c r="B28" t="s">
        <v>216</v>
      </c>
      <c r="C28" s="14"/>
      <c r="D28" s="14"/>
      <c r="E28" t="s">
        <v>216</v>
      </c>
      <c r="F28" t="s">
        <v>216</v>
      </c>
      <c r="G28" s="65">
        <v>0</v>
      </c>
      <c r="H28" s="65">
        <v>0</v>
      </c>
      <c r="J28" s="65">
        <v>0</v>
      </c>
      <c r="K28" s="65">
        <v>0</v>
      </c>
      <c r="L28" s="65">
        <v>0</v>
      </c>
      <c r="M28" s="65">
        <v>0</v>
      </c>
    </row>
    <row r="29" spans="1:13">
      <c r="A29" s="66" t="s">
        <v>236</v>
      </c>
      <c r="C29" s="14"/>
      <c r="D29" s="14"/>
      <c r="E29" s="14"/>
      <c r="F29" s="14"/>
      <c r="G29" s="67">
        <v>1148787</v>
      </c>
      <c r="I29" s="67">
        <v>0</v>
      </c>
      <c r="J29" s="67">
        <v>249434.50997583999</v>
      </c>
      <c r="L29" s="67">
        <v>72.87</v>
      </c>
      <c r="M29" s="67">
        <v>12.48</v>
      </c>
    </row>
    <row r="30" spans="1:13">
      <c r="A30" s="66" t="s">
        <v>807</v>
      </c>
      <c r="C30" s="14"/>
      <c r="D30" s="14"/>
      <c r="E30" s="14"/>
      <c r="F30" s="14"/>
      <c r="G30" s="67">
        <v>1106059</v>
      </c>
      <c r="I30" s="67">
        <v>0</v>
      </c>
      <c r="J30" s="67">
        <v>239758.53219023999</v>
      </c>
      <c r="L30" s="67">
        <v>70.05</v>
      </c>
      <c r="M30" s="67">
        <v>12</v>
      </c>
    </row>
    <row r="31" spans="1:13">
      <c r="A31" t="s">
        <v>808</v>
      </c>
      <c r="B31" t="s">
        <v>809</v>
      </c>
      <c r="C31" t="s">
        <v>524</v>
      </c>
      <c r="D31" t="s">
        <v>810</v>
      </c>
      <c r="E31" t="s">
        <v>574</v>
      </c>
      <c r="F31" t="s">
        <v>108</v>
      </c>
      <c r="G31" s="65">
        <v>36197</v>
      </c>
      <c r="H31" s="65">
        <v>6612</v>
      </c>
      <c r="I31" s="65">
        <v>0</v>
      </c>
      <c r="J31" s="65">
        <v>8692.6313644799993</v>
      </c>
      <c r="K31" s="65">
        <v>0</v>
      </c>
      <c r="L31" s="65">
        <v>2.54</v>
      </c>
      <c r="M31" s="65">
        <v>0.43</v>
      </c>
    </row>
    <row r="32" spans="1:13">
      <c r="A32" t="s">
        <v>811</v>
      </c>
      <c r="B32" t="s">
        <v>812</v>
      </c>
      <c r="C32" t="s">
        <v>524</v>
      </c>
      <c r="D32" t="s">
        <v>813</v>
      </c>
      <c r="E32" t="s">
        <v>736</v>
      </c>
      <c r="F32" t="s">
        <v>108</v>
      </c>
      <c r="G32" s="65">
        <v>185656</v>
      </c>
      <c r="H32" s="65">
        <v>3792</v>
      </c>
      <c r="I32" s="65">
        <v>0</v>
      </c>
      <c r="J32" s="65">
        <v>25569.55428864</v>
      </c>
      <c r="K32" s="65">
        <v>0</v>
      </c>
      <c r="L32" s="65">
        <v>7.47</v>
      </c>
      <c r="M32" s="65">
        <v>1.28</v>
      </c>
    </row>
    <row r="33" spans="1:13">
      <c r="A33" t="s">
        <v>814</v>
      </c>
      <c r="B33" t="s">
        <v>815</v>
      </c>
      <c r="C33" t="s">
        <v>524</v>
      </c>
      <c r="D33" t="s">
        <v>813</v>
      </c>
      <c r="E33" t="s">
        <v>736</v>
      </c>
      <c r="F33" t="s">
        <v>108</v>
      </c>
      <c r="G33" s="65">
        <v>75333</v>
      </c>
      <c r="H33" s="65">
        <v>3524</v>
      </c>
      <c r="I33" s="65">
        <v>0</v>
      </c>
      <c r="J33" s="65">
        <v>9641.9972294399995</v>
      </c>
      <c r="K33" s="65">
        <v>0</v>
      </c>
      <c r="L33" s="65">
        <v>2.82</v>
      </c>
      <c r="M33" s="65">
        <v>0.48</v>
      </c>
    </row>
    <row r="34" spans="1:13">
      <c r="A34" t="s">
        <v>816</v>
      </c>
      <c r="B34" t="s">
        <v>817</v>
      </c>
      <c r="C34" t="s">
        <v>818</v>
      </c>
      <c r="D34" t="s">
        <v>819</v>
      </c>
      <c r="E34" t="s">
        <v>736</v>
      </c>
      <c r="F34" t="s">
        <v>112</v>
      </c>
      <c r="G34" s="65">
        <v>12090</v>
      </c>
      <c r="H34" s="65">
        <v>9936</v>
      </c>
      <c r="I34" s="65">
        <v>0</v>
      </c>
      <c r="J34" s="65">
        <v>4898.9883196800001</v>
      </c>
      <c r="K34" s="65">
        <v>0</v>
      </c>
      <c r="L34" s="65">
        <v>1.43</v>
      </c>
      <c r="M34" s="65">
        <v>0.25</v>
      </c>
    </row>
    <row r="35" spans="1:13">
      <c r="A35" t="s">
        <v>820</v>
      </c>
      <c r="B35" t="s">
        <v>821</v>
      </c>
      <c r="C35" t="s">
        <v>125</v>
      </c>
      <c r="D35" t="s">
        <v>819</v>
      </c>
      <c r="E35" t="s">
        <v>736</v>
      </c>
      <c r="F35" t="s">
        <v>108</v>
      </c>
      <c r="G35" s="65">
        <v>163920</v>
      </c>
      <c r="H35" s="65">
        <v>4427</v>
      </c>
      <c r="I35" s="65">
        <v>0</v>
      </c>
      <c r="J35" s="65">
        <v>26356.4738688</v>
      </c>
      <c r="K35" s="65">
        <v>0</v>
      </c>
      <c r="L35" s="65">
        <v>7.7</v>
      </c>
      <c r="M35" s="65">
        <v>1.32</v>
      </c>
    </row>
    <row r="36" spans="1:13">
      <c r="A36" t="s">
        <v>822</v>
      </c>
      <c r="B36" t="s">
        <v>823</v>
      </c>
      <c r="C36" t="s">
        <v>524</v>
      </c>
      <c r="D36" t="s">
        <v>819</v>
      </c>
      <c r="E36" t="s">
        <v>736</v>
      </c>
      <c r="F36" t="s">
        <v>108</v>
      </c>
      <c r="G36" s="65">
        <v>75022</v>
      </c>
      <c r="H36" s="65">
        <v>5472</v>
      </c>
      <c r="I36" s="65">
        <v>0</v>
      </c>
      <c r="J36" s="65">
        <v>14910.100346880001</v>
      </c>
      <c r="K36" s="65">
        <v>0</v>
      </c>
      <c r="L36" s="65">
        <v>4.3600000000000003</v>
      </c>
      <c r="M36" s="65">
        <v>0.75</v>
      </c>
    </row>
    <row r="37" spans="1:13">
      <c r="A37" t="s">
        <v>824</v>
      </c>
      <c r="B37" t="s">
        <v>825</v>
      </c>
      <c r="C37" t="s">
        <v>524</v>
      </c>
      <c r="D37" t="s">
        <v>826</v>
      </c>
      <c r="E37" t="s">
        <v>736</v>
      </c>
      <c r="F37" t="s">
        <v>108</v>
      </c>
      <c r="G37" s="65">
        <v>48013</v>
      </c>
      <c r="H37" s="65">
        <v>4710</v>
      </c>
      <c r="I37" s="65">
        <v>0</v>
      </c>
      <c r="J37" s="65">
        <v>8213.4494735999997</v>
      </c>
      <c r="K37" s="65">
        <v>0</v>
      </c>
      <c r="L37" s="65">
        <v>2.4</v>
      </c>
      <c r="M37" s="65">
        <v>0.41</v>
      </c>
    </row>
    <row r="38" spans="1:13">
      <c r="A38" t="s">
        <v>827</v>
      </c>
      <c r="B38" t="s">
        <v>828</v>
      </c>
      <c r="C38" t="s">
        <v>524</v>
      </c>
      <c r="D38" t="s">
        <v>810</v>
      </c>
      <c r="E38" t="s">
        <v>736</v>
      </c>
      <c r="F38" t="s">
        <v>108</v>
      </c>
      <c r="G38" s="65">
        <v>44433</v>
      </c>
      <c r="H38" s="65">
        <v>9175</v>
      </c>
      <c r="I38" s="65">
        <v>0</v>
      </c>
      <c r="J38" s="65">
        <v>14806.675187999999</v>
      </c>
      <c r="K38" s="65">
        <v>0</v>
      </c>
      <c r="L38" s="65">
        <v>4.33</v>
      </c>
      <c r="M38" s="65">
        <v>0.74</v>
      </c>
    </row>
    <row r="39" spans="1:13">
      <c r="A39" t="s">
        <v>829</v>
      </c>
      <c r="B39" t="s">
        <v>830</v>
      </c>
      <c r="C39" t="s">
        <v>524</v>
      </c>
      <c r="D39" t="s">
        <v>810</v>
      </c>
      <c r="E39" t="s">
        <v>736</v>
      </c>
      <c r="F39" t="s">
        <v>108</v>
      </c>
      <c r="G39" s="65">
        <v>80794</v>
      </c>
      <c r="H39" s="65">
        <v>3622</v>
      </c>
      <c r="I39" s="65">
        <v>0</v>
      </c>
      <c r="J39" s="65">
        <v>10628.534725760001</v>
      </c>
      <c r="K39" s="65">
        <v>0</v>
      </c>
      <c r="L39" s="65">
        <v>3.11</v>
      </c>
      <c r="M39" s="65">
        <v>0.53</v>
      </c>
    </row>
    <row r="40" spans="1:13">
      <c r="A40" t="s">
        <v>831</v>
      </c>
      <c r="B40" t="s">
        <v>832</v>
      </c>
      <c r="C40" t="s">
        <v>524</v>
      </c>
      <c r="D40" t="s">
        <v>810</v>
      </c>
      <c r="E40" t="s">
        <v>736</v>
      </c>
      <c r="F40" t="s">
        <v>108</v>
      </c>
      <c r="G40" s="65">
        <v>29941</v>
      </c>
      <c r="H40" s="65">
        <v>28248</v>
      </c>
      <c r="I40" s="65">
        <v>0</v>
      </c>
      <c r="J40" s="65">
        <v>30718.488725759998</v>
      </c>
      <c r="K40" s="65">
        <v>0</v>
      </c>
      <c r="L40" s="65">
        <v>8.9700000000000006</v>
      </c>
      <c r="M40" s="65">
        <v>1.54</v>
      </c>
    </row>
    <row r="41" spans="1:13">
      <c r="A41" t="s">
        <v>833</v>
      </c>
      <c r="B41" t="s">
        <v>834</v>
      </c>
      <c r="C41" t="s">
        <v>524</v>
      </c>
      <c r="D41" t="s">
        <v>810</v>
      </c>
      <c r="E41" t="s">
        <v>736</v>
      </c>
      <c r="F41" t="s">
        <v>108</v>
      </c>
      <c r="G41" s="65">
        <v>54086</v>
      </c>
      <c r="H41" s="65">
        <v>7503</v>
      </c>
      <c r="I41" s="65">
        <v>0</v>
      </c>
      <c r="J41" s="65">
        <v>14738.91961056</v>
      </c>
      <c r="K41" s="65">
        <v>0</v>
      </c>
      <c r="L41" s="65">
        <v>4.3099999999999996</v>
      </c>
      <c r="M41" s="65">
        <v>0.74</v>
      </c>
    </row>
    <row r="42" spans="1:13">
      <c r="A42" t="s">
        <v>835</v>
      </c>
      <c r="B42" t="s">
        <v>836</v>
      </c>
      <c r="C42" t="s">
        <v>524</v>
      </c>
      <c r="D42" t="s">
        <v>810</v>
      </c>
      <c r="E42" t="s">
        <v>736</v>
      </c>
      <c r="F42" t="s">
        <v>108</v>
      </c>
      <c r="G42" s="65">
        <v>75937</v>
      </c>
      <c r="H42" s="65">
        <v>5611</v>
      </c>
      <c r="I42" s="65">
        <v>0</v>
      </c>
      <c r="J42" s="65">
        <v>15475.316654239999</v>
      </c>
      <c r="K42" s="65">
        <v>0</v>
      </c>
      <c r="L42" s="65">
        <v>4.5199999999999996</v>
      </c>
      <c r="M42" s="65">
        <v>0.77</v>
      </c>
    </row>
    <row r="43" spans="1:13">
      <c r="A43" t="s">
        <v>837</v>
      </c>
      <c r="B43" t="s">
        <v>838</v>
      </c>
      <c r="C43" t="s">
        <v>524</v>
      </c>
      <c r="D43" t="s">
        <v>839</v>
      </c>
      <c r="E43" t="s">
        <v>736</v>
      </c>
      <c r="F43" t="s">
        <v>108</v>
      </c>
      <c r="G43" s="65">
        <v>21936</v>
      </c>
      <c r="H43" s="65">
        <v>20063</v>
      </c>
      <c r="I43" s="65">
        <v>0</v>
      </c>
      <c r="J43" s="65">
        <v>15984.503477759999</v>
      </c>
      <c r="K43" s="65">
        <v>0</v>
      </c>
      <c r="L43" s="65">
        <v>4.67</v>
      </c>
      <c r="M43" s="65">
        <v>0.8</v>
      </c>
    </row>
    <row r="44" spans="1:13">
      <c r="A44" t="s">
        <v>840</v>
      </c>
      <c r="B44" t="s">
        <v>841</v>
      </c>
      <c r="C44" t="s">
        <v>524</v>
      </c>
      <c r="D44" t="s">
        <v>842</v>
      </c>
      <c r="E44" t="s">
        <v>736</v>
      </c>
      <c r="F44" t="s">
        <v>108</v>
      </c>
      <c r="G44" s="65">
        <v>128302</v>
      </c>
      <c r="H44" s="65">
        <v>2633</v>
      </c>
      <c r="I44" s="65">
        <v>0</v>
      </c>
      <c r="J44" s="65">
        <v>12269.59210912</v>
      </c>
      <c r="K44" s="65">
        <v>0</v>
      </c>
      <c r="L44" s="65">
        <v>3.58</v>
      </c>
      <c r="M44" s="65">
        <v>0.61</v>
      </c>
    </row>
    <row r="45" spans="1:13">
      <c r="A45" t="s">
        <v>843</v>
      </c>
      <c r="B45" t="s">
        <v>844</v>
      </c>
      <c r="C45" t="s">
        <v>524</v>
      </c>
      <c r="D45" t="s">
        <v>813</v>
      </c>
      <c r="E45" t="s">
        <v>845</v>
      </c>
      <c r="F45" t="s">
        <v>108</v>
      </c>
      <c r="G45" s="65">
        <v>20282</v>
      </c>
      <c r="H45" s="65">
        <v>21082</v>
      </c>
      <c r="I45" s="65">
        <v>0</v>
      </c>
      <c r="J45" s="65">
        <v>15529.891703679999</v>
      </c>
      <c r="K45" s="65">
        <v>0</v>
      </c>
      <c r="L45" s="65">
        <v>4.54</v>
      </c>
      <c r="M45" s="65">
        <v>0.78</v>
      </c>
    </row>
    <row r="46" spans="1:13">
      <c r="A46" t="s">
        <v>846</v>
      </c>
      <c r="B46" t="s">
        <v>847</v>
      </c>
      <c r="C46" t="s">
        <v>524</v>
      </c>
      <c r="D46" t="s">
        <v>848</v>
      </c>
      <c r="E46" t="s">
        <v>587</v>
      </c>
      <c r="F46" t="s">
        <v>108</v>
      </c>
      <c r="G46" s="65">
        <v>54117</v>
      </c>
      <c r="H46" s="65">
        <v>5761</v>
      </c>
      <c r="I46" s="65">
        <v>0</v>
      </c>
      <c r="J46" s="65">
        <v>11323.41510384</v>
      </c>
      <c r="K46" s="65">
        <v>0</v>
      </c>
      <c r="L46" s="65">
        <v>3.31</v>
      </c>
      <c r="M46" s="65">
        <v>0.56999999999999995</v>
      </c>
    </row>
    <row r="47" spans="1:13">
      <c r="A47" s="66" t="s">
        <v>849</v>
      </c>
      <c r="C47" s="14"/>
      <c r="D47" s="14"/>
      <c r="E47" s="14"/>
      <c r="F47" s="14"/>
      <c r="G47" s="67">
        <v>0</v>
      </c>
      <c r="I47" s="67">
        <v>0</v>
      </c>
      <c r="J47" s="67">
        <v>0</v>
      </c>
      <c r="L47" s="67">
        <v>0</v>
      </c>
      <c r="M47" s="67">
        <v>0</v>
      </c>
    </row>
    <row r="48" spans="1:13">
      <c r="A48" t="s">
        <v>216</v>
      </c>
      <c r="B48" t="s">
        <v>216</v>
      </c>
      <c r="C48" s="14"/>
      <c r="D48" s="14"/>
      <c r="E48" t="s">
        <v>216</v>
      </c>
      <c r="F48" t="s">
        <v>216</v>
      </c>
      <c r="G48" s="65">
        <v>0</v>
      </c>
      <c r="H48" s="65">
        <v>0</v>
      </c>
      <c r="J48" s="65">
        <v>0</v>
      </c>
      <c r="K48" s="65">
        <v>0</v>
      </c>
      <c r="L48" s="65">
        <v>0</v>
      </c>
      <c r="M48" s="65">
        <v>0</v>
      </c>
    </row>
    <row r="49" spans="1:13">
      <c r="A49" s="66" t="s">
        <v>521</v>
      </c>
      <c r="C49" s="14"/>
      <c r="D49" s="14"/>
      <c r="E49" s="14"/>
      <c r="F49" s="14"/>
      <c r="G49" s="67">
        <v>42728</v>
      </c>
      <c r="I49" s="67">
        <v>0</v>
      </c>
      <c r="J49" s="67">
        <v>9675.9777856000001</v>
      </c>
      <c r="L49" s="67">
        <v>2.83</v>
      </c>
      <c r="M49" s="67">
        <v>0.48</v>
      </c>
    </row>
    <row r="50" spans="1:13">
      <c r="A50" t="s">
        <v>850</v>
      </c>
      <c r="B50" t="s">
        <v>851</v>
      </c>
      <c r="C50" t="s">
        <v>524</v>
      </c>
      <c r="D50" t="s">
        <v>852</v>
      </c>
      <c r="E50" t="s">
        <v>125</v>
      </c>
      <c r="F50" t="s">
        <v>108</v>
      </c>
      <c r="G50" s="65">
        <v>42728</v>
      </c>
      <c r="H50" s="65">
        <v>6235</v>
      </c>
      <c r="I50" s="65">
        <v>0</v>
      </c>
      <c r="J50" s="65">
        <v>9675.9777856000001</v>
      </c>
      <c r="K50" s="65">
        <v>0</v>
      </c>
      <c r="L50" s="65">
        <v>2.83</v>
      </c>
      <c r="M50" s="65">
        <v>0.48</v>
      </c>
    </row>
    <row r="51" spans="1:13">
      <c r="A51" s="66" t="s">
        <v>806</v>
      </c>
      <c r="C51" s="14"/>
      <c r="D51" s="14"/>
      <c r="E51" s="14"/>
      <c r="F51" s="14"/>
      <c r="G51" s="67">
        <v>0</v>
      </c>
      <c r="I51" s="67">
        <v>0</v>
      </c>
      <c r="J51" s="67">
        <v>0</v>
      </c>
      <c r="L51" s="67">
        <v>0</v>
      </c>
      <c r="M51" s="67">
        <v>0</v>
      </c>
    </row>
    <row r="52" spans="1:13">
      <c r="A52" t="s">
        <v>216</v>
      </c>
      <c r="B52" t="s">
        <v>216</v>
      </c>
      <c r="C52" s="14"/>
      <c r="D52" s="14"/>
      <c r="E52" t="s">
        <v>216</v>
      </c>
      <c r="F52" t="s">
        <v>216</v>
      </c>
      <c r="G52" s="65">
        <v>0</v>
      </c>
      <c r="H52" s="65">
        <v>0</v>
      </c>
      <c r="J52" s="65">
        <v>0</v>
      </c>
      <c r="K52" s="65">
        <v>0</v>
      </c>
      <c r="L52" s="65">
        <v>0</v>
      </c>
      <c r="M52" s="65">
        <v>0</v>
      </c>
    </row>
    <row r="53" spans="1:13">
      <c r="A53" s="79" t="s">
        <v>238</v>
      </c>
      <c r="C53" s="14"/>
      <c r="D53" s="14"/>
      <c r="E53" s="14"/>
      <c r="F53" s="14"/>
    </row>
    <row r="54" spans="1:13">
      <c r="A54" s="79" t="s">
        <v>293</v>
      </c>
      <c r="C54" s="14"/>
      <c r="D54" s="14"/>
      <c r="E54" s="14"/>
      <c r="F54" s="14"/>
    </row>
    <row r="55" spans="1:13">
      <c r="A55" s="79" t="s">
        <v>294</v>
      </c>
      <c r="C55" s="14"/>
      <c r="D55" s="14"/>
      <c r="E55" s="14"/>
      <c r="F55" s="14"/>
    </row>
    <row r="56" spans="1:13">
      <c r="A56" s="79" t="s">
        <v>295</v>
      </c>
      <c r="C56" s="14"/>
      <c r="D56" s="14"/>
      <c r="E56" s="14"/>
      <c r="F56" s="14"/>
    </row>
    <row r="57" spans="1:13">
      <c r="A57" s="79" t="s">
        <v>296</v>
      </c>
      <c r="C57" s="14"/>
      <c r="D57" s="14"/>
      <c r="E57" s="14"/>
      <c r="F57" s="14"/>
    </row>
    <row r="58" spans="1:13" hidden="1">
      <c r="C58" s="14"/>
      <c r="D58" s="14"/>
      <c r="E58" s="14"/>
      <c r="F58" s="14"/>
    </row>
    <row r="59" spans="1:13" hidden="1">
      <c r="C59" s="14"/>
      <c r="D59" s="14"/>
      <c r="E59" s="14"/>
      <c r="F59" s="14"/>
    </row>
    <row r="60" spans="1:13" hidden="1">
      <c r="C60" s="14"/>
      <c r="D60" s="14"/>
      <c r="E60" s="14"/>
      <c r="F60" s="14"/>
    </row>
    <row r="61" spans="1:13" hidden="1">
      <c r="C61" s="14"/>
      <c r="D61" s="14"/>
      <c r="E61" s="14"/>
      <c r="F61" s="14"/>
    </row>
    <row r="62" spans="1:13" hidden="1">
      <c r="C62" s="14"/>
      <c r="D62" s="14"/>
      <c r="E62" s="14"/>
      <c r="F62" s="14"/>
    </row>
    <row r="63" spans="1:13" hidden="1">
      <c r="C63" s="14"/>
      <c r="D63" s="14"/>
      <c r="E63" s="14"/>
      <c r="F63" s="14"/>
    </row>
    <row r="64" spans="1:13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4"/>
      <c r="C216" s="14"/>
      <c r="D216" s="14"/>
      <c r="E216" s="14"/>
      <c r="F216" s="14"/>
    </row>
    <row r="217" spans="1:6" hidden="1">
      <c r="A217" s="16"/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>
      <c r="C220" s="14"/>
      <c r="D220" s="14"/>
      <c r="E220" s="14"/>
      <c r="F220" s="14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4" workbookViewId="0">
      <selection activeCell="O14" sqref="O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</row>
    <row r="7" spans="1:64" ht="26.25" customHeight="1">
      <c r="A7" s="93" t="s">
        <v>95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5"/>
      <c r="BL7" s="16"/>
    </row>
    <row r="8" spans="1:64" s="16" customFormat="1">
      <c r="A8" s="40" t="s">
        <v>48</v>
      </c>
      <c r="B8" s="41" t="s">
        <v>49</v>
      </c>
      <c r="C8" s="41" t="s">
        <v>70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53</v>
      </c>
      <c r="I8" s="41" t="s">
        <v>189</v>
      </c>
      <c r="J8" s="41" t="s">
        <v>190</v>
      </c>
      <c r="K8" s="41" t="s">
        <v>56</v>
      </c>
      <c r="L8" s="41" t="s">
        <v>73</v>
      </c>
      <c r="M8" s="41" t="s">
        <v>57</v>
      </c>
      <c r="N8" s="97" t="s">
        <v>185</v>
      </c>
      <c r="P8" s="14"/>
      <c r="BG8" s="14"/>
      <c r="BH8" s="14"/>
    </row>
    <row r="9" spans="1:64" s="16" customFormat="1" ht="20.25">
      <c r="A9" s="17"/>
      <c r="B9" s="18"/>
      <c r="C9" s="18"/>
      <c r="D9" s="18"/>
      <c r="E9" s="18"/>
      <c r="F9" s="18"/>
      <c r="G9" s="18"/>
      <c r="H9" s="18"/>
      <c r="I9" s="26" t="s">
        <v>186</v>
      </c>
      <c r="J9" s="26"/>
      <c r="K9" s="26" t="s">
        <v>6</v>
      </c>
      <c r="L9" s="26" t="s">
        <v>7</v>
      </c>
      <c r="M9" s="26" t="s">
        <v>7</v>
      </c>
      <c r="N9" s="27" t="s">
        <v>7</v>
      </c>
      <c r="BF9" s="14"/>
      <c r="BG9" s="14"/>
      <c r="BH9" s="14"/>
      <c r="BL9" s="20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29" t="s">
        <v>77</v>
      </c>
      <c r="N10" s="29" t="s">
        <v>78</v>
      </c>
      <c r="O10" s="30"/>
      <c r="BF10" s="14"/>
      <c r="BG10" s="16"/>
      <c r="BH10" s="14"/>
    </row>
    <row r="11" spans="1:64" s="20" customFormat="1" ht="18" customHeight="1">
      <c r="A11" s="21" t="s">
        <v>96</v>
      </c>
      <c r="B11" s="7"/>
      <c r="C11" s="7"/>
      <c r="D11" s="7"/>
      <c r="E11" s="7"/>
      <c r="F11" s="7"/>
      <c r="G11" s="7"/>
      <c r="H11" s="7"/>
      <c r="I11" s="64">
        <v>8230720.3200000003</v>
      </c>
      <c r="J11" s="7"/>
      <c r="K11" s="64">
        <v>30295.632320207998</v>
      </c>
      <c r="L11" s="7"/>
      <c r="M11" s="64">
        <v>100</v>
      </c>
      <c r="N11" s="64">
        <v>1.52</v>
      </c>
      <c r="O11" s="30"/>
      <c r="BF11" s="14"/>
      <c r="BG11" s="16"/>
      <c r="BH11" s="14"/>
      <c r="BL11" s="14"/>
    </row>
    <row r="12" spans="1:64">
      <c r="A12" s="66" t="s">
        <v>203</v>
      </c>
      <c r="B12" s="14"/>
      <c r="C12" s="14"/>
      <c r="D12" s="14"/>
      <c r="I12" s="67">
        <v>8178347</v>
      </c>
      <c r="K12" s="67">
        <v>6223.7220669999997</v>
      </c>
      <c r="M12" s="67">
        <v>20.54</v>
      </c>
      <c r="N12" s="67">
        <v>0.31</v>
      </c>
    </row>
    <row r="13" spans="1:64">
      <c r="A13" s="66" t="s">
        <v>853</v>
      </c>
      <c r="B13" s="14"/>
      <c r="C13" s="14"/>
      <c r="D13" s="14"/>
      <c r="I13" s="67">
        <v>0</v>
      </c>
      <c r="K13" s="67">
        <v>0</v>
      </c>
      <c r="M13" s="67">
        <v>0</v>
      </c>
      <c r="N13" s="67">
        <v>0</v>
      </c>
    </row>
    <row r="14" spans="1:64">
      <c r="A14" t="s">
        <v>216</v>
      </c>
      <c r="B14" t="s">
        <v>216</v>
      </c>
      <c r="C14" s="14"/>
      <c r="D14" s="14"/>
      <c r="E14" t="s">
        <v>216</v>
      </c>
      <c r="F14" t="s">
        <v>216</v>
      </c>
      <c r="H14" t="s">
        <v>216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</row>
    <row r="15" spans="1:64">
      <c r="A15" s="66" t="s">
        <v>854</v>
      </c>
      <c r="B15" s="14"/>
      <c r="C15" s="14"/>
      <c r="D15" s="14"/>
      <c r="I15" s="67">
        <v>0</v>
      </c>
      <c r="K15" s="67">
        <v>0</v>
      </c>
      <c r="M15" s="67">
        <v>0</v>
      </c>
      <c r="N15" s="67">
        <v>0</v>
      </c>
    </row>
    <row r="16" spans="1:64">
      <c r="A16" t="s">
        <v>216</v>
      </c>
      <c r="B16" t="s">
        <v>216</v>
      </c>
      <c r="C16" s="14"/>
      <c r="D16" s="14"/>
      <c r="E16" t="s">
        <v>216</v>
      </c>
      <c r="F16" t="s">
        <v>216</v>
      </c>
      <c r="H16" t="s">
        <v>216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</row>
    <row r="17" spans="1:14">
      <c r="A17" s="66" t="s">
        <v>92</v>
      </c>
      <c r="B17" s="14"/>
      <c r="C17" s="14"/>
      <c r="D17" s="14"/>
      <c r="I17" s="67">
        <v>8178347</v>
      </c>
      <c r="K17" s="67">
        <v>6223.7220669999997</v>
      </c>
      <c r="M17" s="67">
        <v>20.54</v>
      </c>
      <c r="N17" s="67">
        <v>0.31</v>
      </c>
    </row>
    <row r="18" spans="1:14">
      <c r="A18" t="s">
        <v>855</v>
      </c>
      <c r="B18" t="s">
        <v>856</v>
      </c>
      <c r="C18" t="s">
        <v>102</v>
      </c>
      <c r="D18" t="s">
        <v>856</v>
      </c>
      <c r="E18" t="s">
        <v>125</v>
      </c>
      <c r="F18" t="s">
        <v>216</v>
      </c>
      <c r="G18" t="s">
        <v>217</v>
      </c>
      <c r="H18" t="s">
        <v>104</v>
      </c>
      <c r="I18" s="65">
        <v>8178347</v>
      </c>
      <c r="J18" s="65">
        <v>76.099999999999994</v>
      </c>
      <c r="K18" s="65">
        <v>6223.7220669999997</v>
      </c>
      <c r="L18" s="65">
        <v>2.0299999999999998</v>
      </c>
      <c r="M18" s="65">
        <v>20.54</v>
      </c>
      <c r="N18" s="65">
        <v>0.31</v>
      </c>
    </row>
    <row r="19" spans="1:14">
      <c r="A19" s="66" t="s">
        <v>521</v>
      </c>
      <c r="B19" s="14"/>
      <c r="C19" s="14"/>
      <c r="D19" s="14"/>
      <c r="I19" s="67">
        <v>0</v>
      </c>
      <c r="K19" s="67">
        <v>0</v>
      </c>
      <c r="M19" s="67">
        <v>0</v>
      </c>
      <c r="N19" s="67">
        <v>0</v>
      </c>
    </row>
    <row r="20" spans="1:14">
      <c r="A20" t="s">
        <v>216</v>
      </c>
      <c r="B20" t="s">
        <v>216</v>
      </c>
      <c r="C20" s="14"/>
      <c r="D20" s="14"/>
      <c r="E20" t="s">
        <v>216</v>
      </c>
      <c r="F20" t="s">
        <v>216</v>
      </c>
      <c r="H20" t="s">
        <v>216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</row>
    <row r="21" spans="1:14">
      <c r="A21" s="66" t="s">
        <v>236</v>
      </c>
      <c r="B21" s="14"/>
      <c r="C21" s="14"/>
      <c r="D21" s="14"/>
      <c r="I21" s="67">
        <v>52373.32</v>
      </c>
      <c r="K21" s="67">
        <v>24071.910253208</v>
      </c>
      <c r="M21" s="67">
        <v>79.459999999999994</v>
      </c>
      <c r="N21" s="67">
        <v>1.2</v>
      </c>
    </row>
    <row r="22" spans="1:14">
      <c r="A22" s="66" t="s">
        <v>853</v>
      </c>
      <c r="B22" s="14"/>
      <c r="C22" s="14"/>
      <c r="D22" s="14"/>
      <c r="I22" s="67">
        <v>0</v>
      </c>
      <c r="K22" s="67">
        <v>0</v>
      </c>
      <c r="M22" s="67">
        <v>0</v>
      </c>
      <c r="N22" s="67">
        <v>0</v>
      </c>
    </row>
    <row r="23" spans="1:14">
      <c r="A23" t="s">
        <v>216</v>
      </c>
      <c r="B23" t="s">
        <v>216</v>
      </c>
      <c r="C23" s="14"/>
      <c r="D23" s="14"/>
      <c r="E23" t="s">
        <v>216</v>
      </c>
      <c r="F23" t="s">
        <v>216</v>
      </c>
      <c r="H23" t="s">
        <v>216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</row>
    <row r="24" spans="1:14">
      <c r="A24" s="66" t="s">
        <v>854</v>
      </c>
      <c r="B24" s="14"/>
      <c r="C24" s="14"/>
      <c r="D24" s="14"/>
      <c r="I24" s="67">
        <v>0</v>
      </c>
      <c r="K24" s="67">
        <v>0</v>
      </c>
      <c r="M24" s="67">
        <v>0</v>
      </c>
      <c r="N24" s="67">
        <v>0</v>
      </c>
    </row>
    <row r="25" spans="1:14">
      <c r="A25" t="s">
        <v>216</v>
      </c>
      <c r="B25" t="s">
        <v>216</v>
      </c>
      <c r="C25" s="14"/>
      <c r="D25" s="14"/>
      <c r="E25" t="s">
        <v>216</v>
      </c>
      <c r="F25" t="s">
        <v>216</v>
      </c>
      <c r="H25" t="s">
        <v>216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</row>
    <row r="26" spans="1:14">
      <c r="A26" s="66" t="s">
        <v>92</v>
      </c>
      <c r="B26" s="14"/>
      <c r="C26" s="14"/>
      <c r="D26" s="14"/>
      <c r="I26" s="67">
        <v>52373.32</v>
      </c>
      <c r="K26" s="67">
        <v>24071.910253208</v>
      </c>
      <c r="M26" s="67">
        <v>79.459999999999994</v>
      </c>
      <c r="N26" s="67">
        <v>1.2</v>
      </c>
    </row>
    <row r="27" spans="1:14">
      <c r="A27" t="s">
        <v>857</v>
      </c>
      <c r="B27" t="s">
        <v>858</v>
      </c>
      <c r="C27" t="s">
        <v>125</v>
      </c>
      <c r="D27" t="s">
        <v>859</v>
      </c>
      <c r="E27" t="s">
        <v>736</v>
      </c>
      <c r="F27" t="s">
        <v>216</v>
      </c>
      <c r="G27" t="s">
        <v>217</v>
      </c>
      <c r="H27" t="s">
        <v>112</v>
      </c>
      <c r="I27" s="65">
        <v>17578.32</v>
      </c>
      <c r="J27" s="65">
        <v>13050</v>
      </c>
      <c r="K27" s="65">
        <v>9355.2715534319996</v>
      </c>
      <c r="L27" s="65">
        <v>0</v>
      </c>
      <c r="M27" s="65">
        <v>30.88</v>
      </c>
      <c r="N27" s="65">
        <v>0.47</v>
      </c>
    </row>
    <row r="28" spans="1:14">
      <c r="A28" t="s">
        <v>860</v>
      </c>
      <c r="B28" t="s">
        <v>861</v>
      </c>
      <c r="C28" t="s">
        <v>125</v>
      </c>
      <c r="D28" t="s">
        <v>862</v>
      </c>
      <c r="E28" t="s">
        <v>736</v>
      </c>
      <c r="F28" t="s">
        <v>216</v>
      </c>
      <c r="G28" t="s">
        <v>217</v>
      </c>
      <c r="H28" t="s">
        <v>108</v>
      </c>
      <c r="I28" s="65">
        <v>19990</v>
      </c>
      <c r="J28" s="65">
        <v>7350.37</v>
      </c>
      <c r="K28" s="65">
        <v>5336.639113616</v>
      </c>
      <c r="L28" s="65">
        <v>0</v>
      </c>
      <c r="M28" s="65">
        <v>17.62</v>
      </c>
      <c r="N28" s="65">
        <v>0.27</v>
      </c>
    </row>
    <row r="29" spans="1:14">
      <c r="A29" t="s">
        <v>863</v>
      </c>
      <c r="B29" t="s">
        <v>864</v>
      </c>
      <c r="C29" t="s">
        <v>865</v>
      </c>
      <c r="D29" t="s">
        <v>866</v>
      </c>
      <c r="E29" t="s">
        <v>736</v>
      </c>
      <c r="F29" t="s">
        <v>216</v>
      </c>
      <c r="G29" t="s">
        <v>217</v>
      </c>
      <c r="H29" t="s">
        <v>108</v>
      </c>
      <c r="I29" s="65">
        <v>14805</v>
      </c>
      <c r="J29" s="65">
        <v>17444.099999999999</v>
      </c>
      <c r="K29" s="65">
        <v>9379.99958616</v>
      </c>
      <c r="L29" s="65">
        <v>0</v>
      </c>
      <c r="M29" s="65">
        <v>30.96</v>
      </c>
      <c r="N29" s="65">
        <v>0.47</v>
      </c>
    </row>
    <row r="30" spans="1:14">
      <c r="A30" s="66" t="s">
        <v>521</v>
      </c>
      <c r="B30" s="14"/>
      <c r="C30" s="14"/>
      <c r="D30" s="14"/>
      <c r="I30" s="67">
        <v>0</v>
      </c>
      <c r="K30" s="67">
        <v>0</v>
      </c>
      <c r="M30" s="67">
        <v>0</v>
      </c>
      <c r="N30" s="67">
        <v>0</v>
      </c>
    </row>
    <row r="31" spans="1:14">
      <c r="A31" t="s">
        <v>216</v>
      </c>
      <c r="B31" t="s">
        <v>216</v>
      </c>
      <c r="C31" s="14"/>
      <c r="D31" s="14"/>
      <c r="E31" t="s">
        <v>216</v>
      </c>
      <c r="F31" t="s">
        <v>216</v>
      </c>
      <c r="H31" t="s">
        <v>216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</row>
    <row r="32" spans="1:14">
      <c r="A32" s="79" t="s">
        <v>238</v>
      </c>
      <c r="B32" s="14"/>
      <c r="C32" s="14"/>
      <c r="D32" s="14"/>
    </row>
    <row r="33" spans="1:4">
      <c r="A33" s="79" t="s">
        <v>293</v>
      </c>
      <c r="B33" s="14"/>
      <c r="C33" s="14"/>
      <c r="D33" s="14"/>
    </row>
    <row r="34" spans="1:4">
      <c r="A34" s="79" t="s">
        <v>294</v>
      </c>
      <c r="B34" s="14"/>
      <c r="C34" s="14"/>
      <c r="D34" s="14"/>
    </row>
    <row r="35" spans="1:4">
      <c r="A35" s="79" t="s">
        <v>295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4"/>
      <c r="B296" s="14"/>
      <c r="C296" s="14"/>
      <c r="D296" s="14"/>
    </row>
    <row r="297" spans="1:4" hidden="1">
      <c r="A297" s="16"/>
      <c r="B297" s="14"/>
      <c r="C297" s="14"/>
      <c r="D29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7" workbookViewId="0">
      <selection activeCell="L7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9" ht="26.25" customHeight="1">
      <c r="A7" s="93" t="s">
        <v>97</v>
      </c>
      <c r="B7" s="94"/>
      <c r="C7" s="94"/>
      <c r="D7" s="94"/>
      <c r="E7" s="94"/>
      <c r="F7" s="94"/>
      <c r="G7" s="94"/>
      <c r="H7" s="94"/>
      <c r="I7" s="94"/>
      <c r="J7" s="94"/>
      <c r="K7" s="95"/>
      <c r="BG7" s="16"/>
    </row>
    <row r="8" spans="1:59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1" t="s">
        <v>185</v>
      </c>
      <c r="BC8" s="14"/>
      <c r="BD8" s="14"/>
    </row>
    <row r="9" spans="1:59" s="16" customFormat="1" ht="20.25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B9" s="14"/>
      <c r="BC9" s="14"/>
      <c r="BD9" s="14"/>
      <c r="BF9" s="20"/>
    </row>
    <row r="10" spans="1:59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B10" s="14"/>
      <c r="BC10" s="16"/>
      <c r="BD10" s="14"/>
    </row>
    <row r="11" spans="1:59" s="20" customFormat="1" ht="18" customHeight="1">
      <c r="A11" s="21" t="s">
        <v>99</v>
      </c>
      <c r="B11" s="7"/>
      <c r="C11" s="7"/>
      <c r="D11" s="7"/>
      <c r="E11" s="7"/>
      <c r="F11" s="64">
        <v>0</v>
      </c>
      <c r="G11" s="7"/>
      <c r="H11" s="64">
        <v>0</v>
      </c>
      <c r="I11" s="22"/>
      <c r="J11" s="64">
        <v>0</v>
      </c>
      <c r="K11" s="64">
        <v>0</v>
      </c>
      <c r="BB11" s="14"/>
      <c r="BC11" s="16"/>
      <c r="BD11" s="14"/>
      <c r="BF11" s="14"/>
    </row>
    <row r="12" spans="1:59">
      <c r="A12" s="66" t="s">
        <v>203</v>
      </c>
      <c r="C12" s="14"/>
      <c r="D12" s="14"/>
      <c r="F12" s="67">
        <v>0</v>
      </c>
      <c r="H12" s="67">
        <v>0</v>
      </c>
      <c r="J12" s="67">
        <v>0</v>
      </c>
      <c r="K12" s="67">
        <v>0</v>
      </c>
    </row>
    <row r="13" spans="1:59">
      <c r="A13" s="66" t="s">
        <v>867</v>
      </c>
      <c r="C13" s="14"/>
      <c r="D13" s="14"/>
      <c r="F13" s="67">
        <v>0</v>
      </c>
      <c r="H13" s="67">
        <v>0</v>
      </c>
      <c r="J13" s="67">
        <v>0</v>
      </c>
      <c r="K13" s="67">
        <v>0</v>
      </c>
    </row>
    <row r="14" spans="1:59">
      <c r="A14" t="s">
        <v>216</v>
      </c>
      <c r="B14" t="s">
        <v>216</v>
      </c>
      <c r="C14" s="14"/>
      <c r="D14" t="s">
        <v>216</v>
      </c>
      <c r="E14" t="s">
        <v>216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</row>
    <row r="15" spans="1:59">
      <c r="A15" s="66" t="s">
        <v>236</v>
      </c>
      <c r="C15" s="14"/>
      <c r="D15" s="14"/>
      <c r="F15" s="67">
        <v>0</v>
      </c>
      <c r="H15" s="67">
        <v>0</v>
      </c>
      <c r="J15" s="67">
        <v>0</v>
      </c>
      <c r="K15" s="67">
        <v>0</v>
      </c>
    </row>
    <row r="16" spans="1:59">
      <c r="A16" s="66" t="s">
        <v>868</v>
      </c>
      <c r="C16" s="14"/>
      <c r="D16" s="14"/>
      <c r="F16" s="67">
        <v>0</v>
      </c>
      <c r="H16" s="67">
        <v>0</v>
      </c>
      <c r="J16" s="67">
        <v>0</v>
      </c>
      <c r="K16" s="67">
        <v>0</v>
      </c>
    </row>
    <row r="17" spans="1:11">
      <c r="A17" t="s">
        <v>216</v>
      </c>
      <c r="B17" t="s">
        <v>216</v>
      </c>
      <c r="C17" s="14"/>
      <c r="D17" t="s">
        <v>216</v>
      </c>
      <c r="E17" t="s">
        <v>216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</row>
    <row r="18" spans="1:11">
      <c r="A18" s="79" t="s">
        <v>238</v>
      </c>
      <c r="C18" s="14"/>
      <c r="D18" s="14"/>
    </row>
    <row r="19" spans="1:11">
      <c r="A19" s="79" t="s">
        <v>293</v>
      </c>
      <c r="C19" s="14"/>
      <c r="D19" s="14"/>
    </row>
    <row r="20" spans="1:11">
      <c r="A20" s="79" t="s">
        <v>294</v>
      </c>
      <c r="C20" s="14"/>
      <c r="D20" s="14"/>
    </row>
    <row r="21" spans="1:11">
      <c r="A21" s="79" t="s">
        <v>295</v>
      </c>
      <c r="C21" s="14"/>
      <c r="D21" s="14"/>
    </row>
    <row r="22" spans="1:11" hidden="1"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>
      <c r="C786" s="14"/>
      <c r="D7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13" workbookViewId="0">
      <selection activeCell="K28" sqref="K28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195</v>
      </c>
    </row>
    <row r="2" spans="1:60">
      <c r="A2" s="2" t="s">
        <v>1</v>
      </c>
      <c r="B2" t="s">
        <v>196</v>
      </c>
    </row>
    <row r="3" spans="1:60">
      <c r="A3" s="2" t="s">
        <v>2</v>
      </c>
      <c r="B3" t="s">
        <v>197</v>
      </c>
    </row>
    <row r="4" spans="1:60">
      <c r="A4" s="2" t="s">
        <v>3</v>
      </c>
      <c r="B4" t="s">
        <v>198</v>
      </c>
    </row>
    <row r="5" spans="1:60">
      <c r="A5" s="63" t="s">
        <v>199</v>
      </c>
      <c r="B5" t="s">
        <v>200</v>
      </c>
    </row>
    <row r="6" spans="1:60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60" ht="26.25" customHeight="1">
      <c r="A7" s="93" t="s">
        <v>100</v>
      </c>
      <c r="B7" s="94"/>
      <c r="C7" s="94"/>
      <c r="D7" s="94"/>
      <c r="E7" s="94"/>
      <c r="F7" s="94"/>
      <c r="G7" s="94"/>
      <c r="H7" s="94"/>
      <c r="I7" s="94"/>
      <c r="J7" s="94"/>
      <c r="K7" s="95"/>
      <c r="BH7" s="16"/>
    </row>
    <row r="8" spans="1:60" s="16" customForma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73</v>
      </c>
      <c r="J8" s="41" t="s">
        <v>57</v>
      </c>
      <c r="K8" s="42" t="s">
        <v>185</v>
      </c>
      <c r="L8" s="14"/>
      <c r="BD8" s="14"/>
      <c r="BE8" s="14"/>
    </row>
    <row r="9" spans="1:60" s="16" customFormat="1" ht="20.25">
      <c r="A9" s="17"/>
      <c r="B9" s="25"/>
      <c r="C9" s="25"/>
      <c r="D9" s="25"/>
      <c r="E9" s="25"/>
      <c r="F9" s="18" t="s">
        <v>186</v>
      </c>
      <c r="G9" s="18"/>
      <c r="H9" s="18" t="s">
        <v>6</v>
      </c>
      <c r="I9" s="18" t="s">
        <v>7</v>
      </c>
      <c r="J9" s="26" t="s">
        <v>7</v>
      </c>
      <c r="K9" s="36" t="s">
        <v>7</v>
      </c>
      <c r="BC9" s="14"/>
      <c r="BD9" s="14"/>
      <c r="BE9" s="14"/>
      <c r="BG9" s="20"/>
    </row>
    <row r="10" spans="1:6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9" t="s">
        <v>64</v>
      </c>
      <c r="K10" s="29" t="s">
        <v>65</v>
      </c>
      <c r="BC10" s="14"/>
      <c r="BD10" s="16"/>
      <c r="BE10" s="14"/>
    </row>
    <row r="11" spans="1:60" s="20" customFormat="1" ht="18" customHeight="1">
      <c r="A11" s="21" t="s">
        <v>101</v>
      </c>
      <c r="B11" s="7"/>
      <c r="C11" s="7"/>
      <c r="D11" s="7"/>
      <c r="E11" s="7"/>
      <c r="F11" s="64">
        <v>3100</v>
      </c>
      <c r="G11" s="7"/>
      <c r="H11" s="64">
        <v>492.02704</v>
      </c>
      <c r="I11" s="22"/>
      <c r="J11" s="64">
        <v>100</v>
      </c>
      <c r="K11" s="64">
        <v>0.02</v>
      </c>
      <c r="BC11" s="14"/>
      <c r="BD11" s="16"/>
      <c r="BE11" s="14"/>
      <c r="BG11" s="14"/>
    </row>
    <row r="12" spans="1:60">
      <c r="A12" s="66" t="s">
        <v>203</v>
      </c>
      <c r="B12" s="14"/>
      <c r="C12" s="14"/>
      <c r="D12" s="14"/>
      <c r="F12" s="67">
        <v>0</v>
      </c>
      <c r="H12" s="67">
        <v>0</v>
      </c>
      <c r="J12" s="67">
        <v>0</v>
      </c>
      <c r="K12" s="67">
        <v>0</v>
      </c>
    </row>
    <row r="13" spans="1:60">
      <c r="A13" s="66" t="s">
        <v>869</v>
      </c>
      <c r="B13" s="14"/>
      <c r="C13" s="14"/>
      <c r="D13" s="14"/>
      <c r="F13" s="67">
        <v>0</v>
      </c>
      <c r="H13" s="67">
        <v>0</v>
      </c>
      <c r="J13" s="67">
        <v>0</v>
      </c>
      <c r="K13" s="67">
        <v>0</v>
      </c>
    </row>
    <row r="14" spans="1:60">
      <c r="A14" t="s">
        <v>216</v>
      </c>
      <c r="B14" t="s">
        <v>216</v>
      </c>
      <c r="C14" s="14"/>
      <c r="D14" t="s">
        <v>216</v>
      </c>
      <c r="E14" t="s">
        <v>216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</row>
    <row r="15" spans="1:60">
      <c r="A15" s="66" t="s">
        <v>870</v>
      </c>
      <c r="B15" s="14"/>
      <c r="C15" s="14"/>
      <c r="D15" s="14"/>
      <c r="F15" s="67">
        <v>0</v>
      </c>
      <c r="H15" s="67">
        <v>0</v>
      </c>
      <c r="J15" s="67">
        <v>0</v>
      </c>
      <c r="K15" s="67">
        <v>0</v>
      </c>
    </row>
    <row r="16" spans="1:60">
      <c r="A16" t="s">
        <v>216</v>
      </c>
      <c r="B16" t="s">
        <v>216</v>
      </c>
      <c r="C16" s="14"/>
      <c r="D16" t="s">
        <v>216</v>
      </c>
      <c r="E16" t="s">
        <v>216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</row>
    <row r="17" spans="1:11">
      <c r="A17" s="66" t="s">
        <v>871</v>
      </c>
      <c r="B17" s="14"/>
      <c r="C17" s="14"/>
      <c r="D17" s="14"/>
      <c r="F17" s="67">
        <v>0</v>
      </c>
      <c r="H17" s="67">
        <v>0</v>
      </c>
      <c r="J17" s="67">
        <v>0</v>
      </c>
      <c r="K17" s="67">
        <v>0</v>
      </c>
    </row>
    <row r="18" spans="1:11">
      <c r="A18" t="s">
        <v>216</v>
      </c>
      <c r="B18" t="s">
        <v>216</v>
      </c>
      <c r="C18" s="14"/>
      <c r="D18" t="s">
        <v>216</v>
      </c>
      <c r="E18" t="s">
        <v>216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</row>
    <row r="19" spans="1:11">
      <c r="A19" s="66" t="s">
        <v>521</v>
      </c>
      <c r="B19" s="14"/>
      <c r="C19" s="14"/>
      <c r="D19" s="14"/>
      <c r="F19" s="67">
        <v>0</v>
      </c>
      <c r="H19" s="67">
        <v>0</v>
      </c>
      <c r="J19" s="67">
        <v>0</v>
      </c>
      <c r="K19" s="67">
        <v>0</v>
      </c>
    </row>
    <row r="20" spans="1:11">
      <c r="A20" t="s">
        <v>216</v>
      </c>
      <c r="B20" t="s">
        <v>216</v>
      </c>
      <c r="C20" s="14"/>
      <c r="D20" t="s">
        <v>216</v>
      </c>
      <c r="E20" t="s">
        <v>216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</row>
    <row r="21" spans="1:11">
      <c r="A21" s="66" t="s">
        <v>236</v>
      </c>
      <c r="B21" s="14"/>
      <c r="C21" s="14"/>
      <c r="D21" s="14"/>
      <c r="F21" s="67">
        <v>3100</v>
      </c>
      <c r="H21" s="67">
        <v>492.02704</v>
      </c>
      <c r="J21" s="67">
        <v>100</v>
      </c>
      <c r="K21" s="67">
        <v>0.02</v>
      </c>
    </row>
    <row r="22" spans="1:11">
      <c r="A22" s="66" t="s">
        <v>869</v>
      </c>
      <c r="B22" s="14"/>
      <c r="C22" s="14"/>
      <c r="D22" s="14"/>
      <c r="F22" s="67">
        <v>3100</v>
      </c>
      <c r="H22" s="67">
        <v>492.02704</v>
      </c>
      <c r="J22" s="67">
        <v>100</v>
      </c>
      <c r="K22" s="67">
        <v>0.02</v>
      </c>
    </row>
    <row r="23" spans="1:11">
      <c r="A23" t="s">
        <v>872</v>
      </c>
      <c r="B23" t="s">
        <v>873</v>
      </c>
      <c r="C23" t="s">
        <v>125</v>
      </c>
      <c r="D23" t="s">
        <v>736</v>
      </c>
      <c r="E23" t="s">
        <v>108</v>
      </c>
      <c r="F23" s="65">
        <v>-29000</v>
      </c>
      <c r="G23" s="65">
        <v>5</v>
      </c>
      <c r="H23" s="65">
        <v>-5.2664</v>
      </c>
      <c r="I23" s="65">
        <v>0</v>
      </c>
      <c r="J23" s="65">
        <v>-1.07</v>
      </c>
      <c r="K23" s="65">
        <v>0</v>
      </c>
    </row>
    <row r="24" spans="1:11">
      <c r="A24" t="s">
        <v>874</v>
      </c>
      <c r="B24" t="s">
        <v>875</v>
      </c>
      <c r="C24" t="s">
        <v>125</v>
      </c>
      <c r="D24" t="s">
        <v>736</v>
      </c>
      <c r="E24" t="s">
        <v>108</v>
      </c>
      <c r="F24" s="65">
        <v>29000</v>
      </c>
      <c r="G24" s="65">
        <v>5</v>
      </c>
      <c r="H24" s="65">
        <v>5.2664</v>
      </c>
      <c r="I24" s="65">
        <v>0</v>
      </c>
      <c r="J24" s="65">
        <v>1.07</v>
      </c>
      <c r="K24" s="65">
        <v>0</v>
      </c>
    </row>
    <row r="25" spans="1:11">
      <c r="A25" t="s">
        <v>876</v>
      </c>
      <c r="B25" t="s">
        <v>877</v>
      </c>
      <c r="C25" t="s">
        <v>125</v>
      </c>
      <c r="D25" t="s">
        <v>736</v>
      </c>
      <c r="E25" t="s">
        <v>108</v>
      </c>
      <c r="F25" s="65">
        <v>3100</v>
      </c>
      <c r="G25" s="65">
        <v>4370</v>
      </c>
      <c r="H25" s="65">
        <v>492.02704</v>
      </c>
      <c r="I25" s="65">
        <v>0</v>
      </c>
      <c r="J25" s="65">
        <v>100</v>
      </c>
      <c r="K25" s="65">
        <v>0.02</v>
      </c>
    </row>
    <row r="26" spans="1:11">
      <c r="A26" s="66" t="s">
        <v>878</v>
      </c>
      <c r="B26" s="14"/>
      <c r="C26" s="14"/>
      <c r="D26" s="14"/>
      <c r="F26" s="67">
        <v>0</v>
      </c>
      <c r="H26" s="67">
        <v>0</v>
      </c>
      <c r="J26" s="67">
        <v>0</v>
      </c>
      <c r="K26" s="67">
        <v>0</v>
      </c>
    </row>
    <row r="27" spans="1:11">
      <c r="A27" t="s">
        <v>216</v>
      </c>
      <c r="B27" t="s">
        <v>216</v>
      </c>
      <c r="C27" s="14"/>
      <c r="D27" t="s">
        <v>216</v>
      </c>
      <c r="E27" t="s">
        <v>216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871</v>
      </c>
      <c r="B28" s="14"/>
      <c r="C28" s="14"/>
      <c r="D28" s="14"/>
      <c r="F28" s="67">
        <v>0</v>
      </c>
      <c r="H28" s="67">
        <v>0</v>
      </c>
      <c r="J28" s="67">
        <v>0</v>
      </c>
      <c r="K28" s="67">
        <v>0</v>
      </c>
    </row>
    <row r="29" spans="1:11">
      <c r="A29" t="s">
        <v>216</v>
      </c>
      <c r="B29" t="s">
        <v>216</v>
      </c>
      <c r="C29" s="14"/>
      <c r="D29" t="s">
        <v>216</v>
      </c>
      <c r="E29" t="s">
        <v>216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879</v>
      </c>
      <c r="B30" s="14"/>
      <c r="C30" s="14"/>
      <c r="D30" s="14"/>
      <c r="F30" s="67">
        <v>0</v>
      </c>
      <c r="H30" s="67">
        <v>0</v>
      </c>
      <c r="J30" s="67">
        <v>0</v>
      </c>
      <c r="K30" s="67">
        <v>0</v>
      </c>
    </row>
    <row r="31" spans="1:11">
      <c r="A31" t="s">
        <v>216</v>
      </c>
      <c r="B31" t="s">
        <v>216</v>
      </c>
      <c r="C31" s="14"/>
      <c r="D31" t="s">
        <v>216</v>
      </c>
      <c r="E31" t="s">
        <v>216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521</v>
      </c>
      <c r="B32" s="14"/>
      <c r="C32" s="14"/>
      <c r="D32" s="14"/>
      <c r="F32" s="67">
        <v>0</v>
      </c>
      <c r="H32" s="67">
        <v>0</v>
      </c>
      <c r="J32" s="67">
        <v>0</v>
      </c>
      <c r="K32" s="67">
        <v>0</v>
      </c>
    </row>
    <row r="33" spans="1:11">
      <c r="A33" t="s">
        <v>216</v>
      </c>
      <c r="B33" t="s">
        <v>216</v>
      </c>
      <c r="C33" s="14"/>
      <c r="D33" t="s">
        <v>216</v>
      </c>
      <c r="E33" t="s">
        <v>216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</row>
    <row r="34" spans="1:11">
      <c r="A34" s="79" t="s">
        <v>238</v>
      </c>
      <c r="B34" s="14"/>
      <c r="C34" s="14"/>
      <c r="D34" s="14"/>
    </row>
    <row r="35" spans="1:11">
      <c r="A35" s="79" t="s">
        <v>293</v>
      </c>
      <c r="B35" s="14"/>
      <c r="C35" s="14"/>
      <c r="D35" s="14"/>
    </row>
    <row r="36" spans="1:11">
      <c r="A36" s="79" t="s">
        <v>294</v>
      </c>
      <c r="B36" s="14"/>
      <c r="C36" s="14"/>
      <c r="D36" s="14"/>
    </row>
    <row r="37" spans="1:11">
      <c r="A37" s="79" t="s">
        <v>295</v>
      </c>
      <c r="B37" s="14"/>
      <c r="C37" s="14"/>
      <c r="D37" s="14"/>
    </row>
    <row r="38" spans="1:11" hidden="1">
      <c r="B38" s="14"/>
      <c r="C38" s="14"/>
      <c r="D38" s="14"/>
    </row>
    <row r="39" spans="1:11" hidden="1">
      <c r="B39" s="14"/>
      <c r="C39" s="14"/>
      <c r="D39" s="14"/>
    </row>
    <row r="40" spans="1:11" hidden="1">
      <c r="B40" s="14"/>
      <c r="C40" s="14"/>
      <c r="D40" s="14"/>
    </row>
    <row r="41" spans="1:11" hidden="1">
      <c r="B41" s="14"/>
      <c r="C41" s="14"/>
      <c r="D41" s="14"/>
    </row>
    <row r="42" spans="1:11" hidden="1">
      <c r="B42" s="14"/>
      <c r="C42" s="14"/>
      <c r="D42" s="14"/>
    </row>
    <row r="43" spans="1:11" hidden="1">
      <c r="B43" s="14"/>
      <c r="C43" s="14"/>
      <c r="D43" s="14"/>
    </row>
    <row r="44" spans="1:11" hidden="1">
      <c r="B44" s="14"/>
      <c r="C44" s="14"/>
      <c r="D44" s="14"/>
    </row>
    <row r="45" spans="1:11" hidden="1">
      <c r="B45" s="14"/>
      <c r="C45" s="14"/>
      <c r="D45" s="14"/>
    </row>
    <row r="46" spans="1:11" hidden="1">
      <c r="B46" s="14"/>
      <c r="C46" s="14"/>
      <c r="D46" s="14"/>
    </row>
    <row r="47" spans="1:11" hidden="1">
      <c r="B47" s="14"/>
      <c r="C47" s="14"/>
      <c r="D47" s="14"/>
    </row>
    <row r="48" spans="1:11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>
      <c r="B555" s="14"/>
      <c r="C555" s="14"/>
      <c r="D55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25" sqref="A25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4.42578125" style="14" customWidth="1"/>
    <col min="54" max="57" width="9.140625" style="14" customWidth="1"/>
    <col min="58" max="58" width="11.710937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36.7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5"/>
      <c r="BB6" s="14" t="s">
        <v>102</v>
      </c>
      <c r="BD6" s="14" t="s">
        <v>103</v>
      </c>
      <c r="BF6" s="16" t="s">
        <v>104</v>
      </c>
    </row>
    <row r="7" spans="1:58" ht="36.75" customHeight="1">
      <c r="A7" s="93" t="s">
        <v>105</v>
      </c>
      <c r="B7" s="94"/>
      <c r="C7" s="94"/>
      <c r="D7" s="94"/>
      <c r="E7" s="94"/>
      <c r="F7" s="94"/>
      <c r="G7" s="94"/>
      <c r="H7" s="94"/>
      <c r="I7" s="94"/>
      <c r="J7" s="95"/>
      <c r="BB7" s="16" t="s">
        <v>106</v>
      </c>
      <c r="BD7" s="14" t="s">
        <v>107</v>
      </c>
      <c r="BF7" s="16" t="s">
        <v>108</v>
      </c>
    </row>
    <row r="8" spans="1:58" s="16" customFormat="1" ht="28.5" customHeight="1">
      <c r="A8" s="40" t="s">
        <v>98</v>
      </c>
      <c r="B8" s="41" t="s">
        <v>49</v>
      </c>
      <c r="C8" s="41" t="s">
        <v>70</v>
      </c>
      <c r="D8" s="41" t="s">
        <v>84</v>
      </c>
      <c r="E8" s="41" t="s">
        <v>53</v>
      </c>
      <c r="F8" s="41" t="s">
        <v>189</v>
      </c>
      <c r="G8" s="41" t="s">
        <v>190</v>
      </c>
      <c r="H8" s="41" t="s">
        <v>56</v>
      </c>
      <c r="I8" s="41" t="s">
        <v>57</v>
      </c>
      <c r="J8" s="41" t="s">
        <v>185</v>
      </c>
      <c r="BA8" s="14" t="s">
        <v>109</v>
      </c>
      <c r="BB8" s="14" t="s">
        <v>110</v>
      </c>
      <c r="BC8" s="14" t="s">
        <v>111</v>
      </c>
      <c r="BE8" s="20" t="s">
        <v>112</v>
      </c>
    </row>
    <row r="9" spans="1:58" s="16" customFormat="1" ht="18.75" customHeight="1">
      <c r="A9" s="17"/>
      <c r="B9" s="18"/>
      <c r="C9" s="18"/>
      <c r="D9" s="18"/>
      <c r="E9" s="18"/>
      <c r="F9" s="18" t="s">
        <v>186</v>
      </c>
      <c r="G9" s="18"/>
      <c r="H9" s="18" t="s">
        <v>6</v>
      </c>
      <c r="I9" s="26" t="s">
        <v>7</v>
      </c>
      <c r="J9" s="37" t="s">
        <v>7</v>
      </c>
      <c r="BA9" s="14" t="s">
        <v>113</v>
      </c>
      <c r="BC9" s="14" t="s">
        <v>114</v>
      </c>
      <c r="BE9" s="20" t="s">
        <v>115</v>
      </c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38" t="s">
        <v>62</v>
      </c>
      <c r="I10" s="38" t="s">
        <v>63</v>
      </c>
      <c r="J10" s="38" t="s">
        <v>64</v>
      </c>
      <c r="K10" s="16"/>
      <c r="L10" s="16"/>
      <c r="M10" s="16"/>
      <c r="N10" s="16"/>
      <c r="BA10" s="14" t="s">
        <v>116</v>
      </c>
      <c r="BB10" s="16"/>
      <c r="BC10" s="14" t="s">
        <v>117</v>
      </c>
      <c r="BE10" s="14" t="s">
        <v>118</v>
      </c>
    </row>
    <row r="11" spans="1:58" s="20" customFormat="1" ht="18" customHeight="1">
      <c r="A11" s="21" t="s">
        <v>119</v>
      </c>
      <c r="B11" s="7"/>
      <c r="C11" s="7"/>
      <c r="D11" s="7"/>
      <c r="E11" s="7"/>
      <c r="F11" s="64">
        <v>2211308.94</v>
      </c>
      <c r="G11" s="22"/>
      <c r="H11" s="64">
        <v>8002.1144855631201</v>
      </c>
      <c r="I11" s="64">
        <v>100</v>
      </c>
      <c r="J11" s="64">
        <v>0.4</v>
      </c>
      <c r="K11" s="16"/>
      <c r="L11" s="16"/>
      <c r="M11" s="16"/>
      <c r="N11" s="16"/>
      <c r="BA11" s="14" t="s">
        <v>120</v>
      </c>
      <c r="BB11" s="16"/>
      <c r="BC11" s="14" t="s">
        <v>121</v>
      </c>
      <c r="BE11" s="14" t="s">
        <v>122</v>
      </c>
    </row>
    <row r="12" spans="1:58">
      <c r="A12" s="66" t="s">
        <v>203</v>
      </c>
      <c r="B12" s="16"/>
      <c r="C12" s="16"/>
      <c r="D12" s="16"/>
      <c r="E12" s="16"/>
      <c r="F12" s="67">
        <v>0</v>
      </c>
      <c r="G12" s="16"/>
      <c r="H12" s="67">
        <v>0</v>
      </c>
      <c r="I12" s="67">
        <v>0</v>
      </c>
      <c r="J12" s="67">
        <v>0</v>
      </c>
      <c r="BB12" s="14" t="s">
        <v>123</v>
      </c>
      <c r="BD12" s="14" t="s">
        <v>124</v>
      </c>
    </row>
    <row r="13" spans="1:58">
      <c r="A13" t="s">
        <v>216</v>
      </c>
      <c r="B13" t="s">
        <v>216</v>
      </c>
      <c r="C13" s="16"/>
      <c r="D13" t="s">
        <v>216</v>
      </c>
      <c r="E13" t="s">
        <v>216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BB13" s="14" t="s">
        <v>125</v>
      </c>
      <c r="BC13" s="14" t="s">
        <v>126</v>
      </c>
      <c r="BD13" s="14" t="s">
        <v>127</v>
      </c>
    </row>
    <row r="14" spans="1:58">
      <c r="A14" s="66" t="s">
        <v>236</v>
      </c>
      <c r="B14" s="16"/>
      <c r="C14" s="16"/>
      <c r="D14" s="16"/>
      <c r="E14" s="16"/>
      <c r="F14" s="67">
        <v>2211308.94</v>
      </c>
      <c r="G14" s="16"/>
      <c r="H14" s="67">
        <v>8002.1144855631201</v>
      </c>
      <c r="I14" s="67">
        <v>100</v>
      </c>
      <c r="J14" s="67">
        <v>0.4</v>
      </c>
      <c r="BD14" s="14" t="s">
        <v>128</v>
      </c>
    </row>
    <row r="15" spans="1:58">
      <c r="A15" t="s">
        <v>880</v>
      </c>
      <c r="B15" t="s">
        <v>881</v>
      </c>
      <c r="C15" t="s">
        <v>125</v>
      </c>
      <c r="D15" t="s">
        <v>736</v>
      </c>
      <c r="E15" t="s">
        <v>108</v>
      </c>
      <c r="F15" s="65">
        <v>54</v>
      </c>
      <c r="G15" s="65">
        <v>0.74004999999999999</v>
      </c>
      <c r="H15" s="65">
        <v>1.451445264E-3</v>
      </c>
      <c r="I15" s="65">
        <v>0</v>
      </c>
      <c r="J15" s="65">
        <v>0</v>
      </c>
      <c r="BD15" s="14" t="s">
        <v>129</v>
      </c>
    </row>
    <row r="16" spans="1:58">
      <c r="A16" t="s">
        <v>882</v>
      </c>
      <c r="B16" t="s">
        <v>883</v>
      </c>
      <c r="C16" t="s">
        <v>818</v>
      </c>
      <c r="D16" t="s">
        <v>736</v>
      </c>
      <c r="E16" t="s">
        <v>112</v>
      </c>
      <c r="F16" s="65">
        <v>-64879.24</v>
      </c>
      <c r="G16" s="65">
        <v>100</v>
      </c>
      <c r="H16" s="65">
        <v>-264.590516568</v>
      </c>
      <c r="I16" s="65">
        <v>-3.31</v>
      </c>
      <c r="J16" s="65">
        <v>-0.01</v>
      </c>
      <c r="BD16" s="14" t="s">
        <v>130</v>
      </c>
    </row>
    <row r="17" spans="1:56">
      <c r="A17" t="s">
        <v>884</v>
      </c>
      <c r="B17" t="s">
        <v>885</v>
      </c>
      <c r="C17" t="s">
        <v>125</v>
      </c>
      <c r="D17" t="s">
        <v>736</v>
      </c>
      <c r="E17" t="s">
        <v>108</v>
      </c>
      <c r="F17" s="65">
        <v>25</v>
      </c>
      <c r="G17" s="65">
        <v>2.1284999999999998</v>
      </c>
      <c r="H17" s="65">
        <v>1.932678E-3</v>
      </c>
      <c r="I17" s="65">
        <v>0</v>
      </c>
      <c r="J17" s="65">
        <v>0</v>
      </c>
      <c r="BD17" s="14" t="s">
        <v>131</v>
      </c>
    </row>
    <row r="18" spans="1:56">
      <c r="A18" t="s">
        <v>886</v>
      </c>
      <c r="B18" t="s">
        <v>887</v>
      </c>
      <c r="C18" t="s">
        <v>125</v>
      </c>
      <c r="D18" t="s">
        <v>736</v>
      </c>
      <c r="E18" t="s">
        <v>108</v>
      </c>
      <c r="F18" s="65">
        <v>35</v>
      </c>
      <c r="G18" s="65">
        <v>0.15437999999999999</v>
      </c>
      <c r="H18" s="65">
        <v>1.96247856E-4</v>
      </c>
      <c r="I18" s="65">
        <v>0</v>
      </c>
      <c r="J18" s="65">
        <v>0</v>
      </c>
      <c r="BD18" s="14" t="s">
        <v>132</v>
      </c>
    </row>
    <row r="19" spans="1:56">
      <c r="A19" t="s">
        <v>888</v>
      </c>
      <c r="B19" t="s">
        <v>889</v>
      </c>
      <c r="C19" t="s">
        <v>125</v>
      </c>
      <c r="D19" t="s">
        <v>736</v>
      </c>
      <c r="E19" t="s">
        <v>108</v>
      </c>
      <c r="F19" s="65">
        <v>2023261.68</v>
      </c>
      <c r="G19" s="65">
        <v>100</v>
      </c>
      <c r="H19" s="65">
        <v>7348.4864217599998</v>
      </c>
      <c r="I19" s="65">
        <v>91.83</v>
      </c>
      <c r="J19" s="65">
        <v>0.37</v>
      </c>
      <c r="BD19" s="14" t="s">
        <v>133</v>
      </c>
    </row>
    <row r="20" spans="1:56">
      <c r="A20" t="s">
        <v>890</v>
      </c>
      <c r="B20" t="s">
        <v>891</v>
      </c>
      <c r="C20" t="s">
        <v>125</v>
      </c>
      <c r="D20" t="s">
        <v>736</v>
      </c>
      <c r="E20" t="s">
        <v>108</v>
      </c>
      <c r="F20" s="65">
        <v>252812.5</v>
      </c>
      <c r="G20" s="65">
        <v>100</v>
      </c>
      <c r="H20" s="65">
        <v>918.21500000000003</v>
      </c>
      <c r="I20" s="65">
        <v>11.47</v>
      </c>
      <c r="J20" s="65">
        <v>0.05</v>
      </c>
      <c r="BD20" s="14" t="s">
        <v>134</v>
      </c>
    </row>
    <row r="21" spans="1:56">
      <c r="A21" s="79" t="s">
        <v>238</v>
      </c>
      <c r="B21" s="16"/>
      <c r="C21" s="16"/>
      <c r="D21" s="16"/>
      <c r="E21" s="16"/>
      <c r="F21" s="16"/>
      <c r="G21" s="16"/>
      <c r="BD21" s="14" t="s">
        <v>125</v>
      </c>
    </row>
    <row r="22" spans="1:56">
      <c r="A22" s="79" t="s">
        <v>293</v>
      </c>
      <c r="B22" s="16"/>
      <c r="C22" s="16"/>
      <c r="D22" s="16"/>
      <c r="E22" s="16"/>
      <c r="F22" s="16"/>
      <c r="G22" s="16"/>
    </row>
    <row r="23" spans="1:56">
      <c r="A23" s="79" t="s">
        <v>294</v>
      </c>
      <c r="B23" s="16"/>
      <c r="C23" s="16"/>
      <c r="D23" s="16"/>
      <c r="E23" s="16"/>
      <c r="F23" s="16"/>
      <c r="G23" s="16"/>
    </row>
    <row r="24" spans="1:56">
      <c r="A24" s="79" t="s">
        <v>295</v>
      </c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>
      <c r="B570" s="16"/>
      <c r="C570" s="16"/>
      <c r="D570" s="16"/>
      <c r="E570" s="16"/>
      <c r="F570" s="16"/>
      <c r="G570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topLeftCell="J10" workbookViewId="0">
      <selection activeCell="Q10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80" ht="26.25" customHeight="1">
      <c r="A7" s="93" t="s">
        <v>135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1:80" s="16" customFormat="1">
      <c r="A8" s="40" t="s">
        <v>98</v>
      </c>
      <c r="B8" s="41" t="s">
        <v>49</v>
      </c>
      <c r="C8" s="43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56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  <c r="V8" s="14"/>
      <c r="W8" s="14"/>
    </row>
    <row r="9" spans="1:80" s="16" customFormat="1" ht="18" customHeight="1">
      <c r="A9" s="17"/>
      <c r="B9" s="18"/>
      <c r="C9" s="18"/>
      <c r="D9" s="26"/>
      <c r="E9" s="26"/>
      <c r="F9" s="26" t="s">
        <v>74</v>
      </c>
      <c r="G9" s="26" t="s">
        <v>75</v>
      </c>
      <c r="H9" s="26"/>
      <c r="I9" s="26" t="s">
        <v>7</v>
      </c>
      <c r="J9" s="26" t="s">
        <v>7</v>
      </c>
      <c r="K9" s="26" t="s">
        <v>186</v>
      </c>
      <c r="L9" s="26"/>
      <c r="M9" s="26" t="s">
        <v>6</v>
      </c>
      <c r="N9" s="26" t="s">
        <v>7</v>
      </c>
      <c r="O9" s="26" t="s">
        <v>7</v>
      </c>
      <c r="P9" s="27" t="s">
        <v>7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29" t="s">
        <v>80</v>
      </c>
      <c r="Q10" s="14"/>
      <c r="R10" s="14"/>
      <c r="S10" s="14"/>
      <c r="T10" s="14"/>
      <c r="U10" s="14"/>
      <c r="V10" s="14"/>
      <c r="W10" s="14"/>
    </row>
    <row r="11" spans="1:80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4">
        <v>0</v>
      </c>
      <c r="P11" s="64">
        <v>0</v>
      </c>
      <c r="Q11" s="14"/>
      <c r="R11" s="14"/>
      <c r="S11" s="14"/>
      <c r="T11" s="14"/>
      <c r="U11" s="14"/>
      <c r="V11" s="14"/>
      <c r="W11" s="14"/>
      <c r="CB11" s="14"/>
    </row>
    <row r="12" spans="1:80">
      <c r="A12" s="66" t="s">
        <v>203</v>
      </c>
      <c r="G12" s="67">
        <v>0</v>
      </c>
      <c r="J12" s="67">
        <v>0</v>
      </c>
      <c r="K12" s="67">
        <v>0</v>
      </c>
      <c r="M12" s="67">
        <v>0</v>
      </c>
      <c r="O12" s="67">
        <v>0</v>
      </c>
      <c r="P12" s="67">
        <v>0</v>
      </c>
    </row>
    <row r="13" spans="1:80">
      <c r="A13" s="66" t="s">
        <v>892</v>
      </c>
      <c r="G13" s="67">
        <v>0</v>
      </c>
      <c r="J13" s="67">
        <v>0</v>
      </c>
      <c r="K13" s="67">
        <v>0</v>
      </c>
      <c r="M13" s="67">
        <v>0</v>
      </c>
      <c r="O13" s="67">
        <v>0</v>
      </c>
      <c r="P13" s="67">
        <v>0</v>
      </c>
    </row>
    <row r="14" spans="1:80">
      <c r="A14" t="s">
        <v>216</v>
      </c>
      <c r="B14" t="s">
        <v>216</v>
      </c>
      <c r="D14" t="s">
        <v>216</v>
      </c>
      <c r="G14" s="65">
        <v>0</v>
      </c>
      <c r="H14" t="s">
        <v>216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</row>
    <row r="15" spans="1:80">
      <c r="A15" s="66" t="s">
        <v>893</v>
      </c>
      <c r="G15" s="67">
        <v>0</v>
      </c>
      <c r="J15" s="67">
        <v>0</v>
      </c>
      <c r="K15" s="67">
        <v>0</v>
      </c>
      <c r="M15" s="67">
        <v>0</v>
      </c>
      <c r="O15" s="67">
        <v>0</v>
      </c>
      <c r="P15" s="67">
        <v>0</v>
      </c>
    </row>
    <row r="16" spans="1:80">
      <c r="A16" t="s">
        <v>216</v>
      </c>
      <c r="B16" t="s">
        <v>216</v>
      </c>
      <c r="D16" t="s">
        <v>216</v>
      </c>
      <c r="G16" s="65">
        <v>0</v>
      </c>
      <c r="H16" t="s">
        <v>216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</row>
    <row r="17" spans="1:16">
      <c r="A17" s="66" t="s">
        <v>894</v>
      </c>
      <c r="G17" s="67">
        <v>0</v>
      </c>
      <c r="J17" s="67">
        <v>0</v>
      </c>
      <c r="K17" s="67">
        <v>0</v>
      </c>
      <c r="M17" s="67">
        <v>0</v>
      </c>
      <c r="O17" s="67">
        <v>0</v>
      </c>
      <c r="P17" s="67">
        <v>0</v>
      </c>
    </row>
    <row r="18" spans="1:16">
      <c r="A18" s="66" t="s">
        <v>895</v>
      </c>
      <c r="G18" s="67">
        <v>0</v>
      </c>
      <c r="J18" s="67">
        <v>0</v>
      </c>
      <c r="K18" s="67">
        <v>0</v>
      </c>
      <c r="M18" s="67">
        <v>0</v>
      </c>
      <c r="O18" s="67">
        <v>0</v>
      </c>
      <c r="P18" s="67">
        <v>0</v>
      </c>
    </row>
    <row r="19" spans="1:16">
      <c r="A19" t="s">
        <v>216</v>
      </c>
      <c r="B19" t="s">
        <v>216</v>
      </c>
      <c r="D19" t="s">
        <v>216</v>
      </c>
      <c r="G19" s="65">
        <v>0</v>
      </c>
      <c r="H19" t="s">
        <v>216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</row>
    <row r="20" spans="1:16">
      <c r="A20" s="66" t="s">
        <v>896</v>
      </c>
      <c r="G20" s="67">
        <v>0</v>
      </c>
      <c r="J20" s="67">
        <v>0</v>
      </c>
      <c r="K20" s="67">
        <v>0</v>
      </c>
      <c r="M20" s="67">
        <v>0</v>
      </c>
      <c r="O20" s="67">
        <v>0</v>
      </c>
      <c r="P20" s="67">
        <v>0</v>
      </c>
    </row>
    <row r="21" spans="1:16">
      <c r="A21" t="s">
        <v>216</v>
      </c>
      <c r="B21" t="s">
        <v>216</v>
      </c>
      <c r="D21" t="s">
        <v>216</v>
      </c>
      <c r="G21" s="65">
        <v>0</v>
      </c>
      <c r="H21" t="s">
        <v>216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</row>
    <row r="22" spans="1:16">
      <c r="A22" s="66" t="s">
        <v>897</v>
      </c>
      <c r="G22" s="67">
        <v>0</v>
      </c>
      <c r="J22" s="67">
        <v>0</v>
      </c>
      <c r="K22" s="67">
        <v>0</v>
      </c>
      <c r="M22" s="67">
        <v>0</v>
      </c>
      <c r="O22" s="67">
        <v>0</v>
      </c>
      <c r="P22" s="67">
        <v>0</v>
      </c>
    </row>
    <row r="23" spans="1:16">
      <c r="A23" t="s">
        <v>216</v>
      </c>
      <c r="B23" t="s">
        <v>216</v>
      </c>
      <c r="D23" t="s">
        <v>216</v>
      </c>
      <c r="G23" s="65">
        <v>0</v>
      </c>
      <c r="H23" t="s">
        <v>216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</row>
    <row r="24" spans="1:16">
      <c r="A24" s="66" t="s">
        <v>898</v>
      </c>
      <c r="G24" s="67">
        <v>0</v>
      </c>
      <c r="J24" s="67">
        <v>0</v>
      </c>
      <c r="K24" s="67">
        <v>0</v>
      </c>
      <c r="M24" s="67">
        <v>0</v>
      </c>
      <c r="O24" s="67">
        <v>0</v>
      </c>
      <c r="P24" s="67">
        <v>0</v>
      </c>
    </row>
    <row r="25" spans="1:16">
      <c r="A25" t="s">
        <v>216</v>
      </c>
      <c r="B25" t="s">
        <v>216</v>
      </c>
      <c r="D25" t="s">
        <v>216</v>
      </c>
      <c r="G25" s="65">
        <v>0</v>
      </c>
      <c r="H25" t="s">
        <v>216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</row>
    <row r="26" spans="1:16">
      <c r="A26" s="66" t="s">
        <v>236</v>
      </c>
      <c r="G26" s="67">
        <v>0</v>
      </c>
      <c r="J26" s="67">
        <v>0</v>
      </c>
      <c r="K26" s="67">
        <v>0</v>
      </c>
      <c r="M26" s="67">
        <v>0</v>
      </c>
      <c r="O26" s="67">
        <v>0</v>
      </c>
      <c r="P26" s="67">
        <v>0</v>
      </c>
    </row>
    <row r="27" spans="1:16">
      <c r="A27" s="66" t="s">
        <v>892</v>
      </c>
      <c r="G27" s="67">
        <v>0</v>
      </c>
      <c r="J27" s="67">
        <v>0</v>
      </c>
      <c r="K27" s="67">
        <v>0</v>
      </c>
      <c r="M27" s="67">
        <v>0</v>
      </c>
      <c r="O27" s="67">
        <v>0</v>
      </c>
      <c r="P27" s="67">
        <v>0</v>
      </c>
    </row>
    <row r="28" spans="1:16">
      <c r="A28" t="s">
        <v>216</v>
      </c>
      <c r="B28" t="s">
        <v>216</v>
      </c>
      <c r="D28" t="s">
        <v>216</v>
      </c>
      <c r="G28" s="65">
        <v>0</v>
      </c>
      <c r="H28" t="s">
        <v>216</v>
      </c>
      <c r="I28" s="65">
        <v>0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</row>
    <row r="29" spans="1:16">
      <c r="A29" s="66" t="s">
        <v>893</v>
      </c>
      <c r="G29" s="67">
        <v>0</v>
      </c>
      <c r="J29" s="67">
        <v>0</v>
      </c>
      <c r="K29" s="67">
        <v>0</v>
      </c>
      <c r="M29" s="67">
        <v>0</v>
      </c>
      <c r="O29" s="67">
        <v>0</v>
      </c>
      <c r="P29" s="67">
        <v>0</v>
      </c>
    </row>
    <row r="30" spans="1:16">
      <c r="A30" t="s">
        <v>216</v>
      </c>
      <c r="B30" t="s">
        <v>216</v>
      </c>
      <c r="D30" t="s">
        <v>216</v>
      </c>
      <c r="G30" s="65">
        <v>0</v>
      </c>
      <c r="H30" t="s">
        <v>216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</row>
    <row r="31" spans="1:16">
      <c r="A31" s="66" t="s">
        <v>894</v>
      </c>
      <c r="G31" s="67">
        <v>0</v>
      </c>
      <c r="J31" s="67">
        <v>0</v>
      </c>
      <c r="K31" s="67">
        <v>0</v>
      </c>
      <c r="M31" s="67">
        <v>0</v>
      </c>
      <c r="O31" s="67">
        <v>0</v>
      </c>
      <c r="P31" s="67">
        <v>0</v>
      </c>
    </row>
    <row r="32" spans="1:16">
      <c r="A32" s="66" t="s">
        <v>895</v>
      </c>
      <c r="G32" s="67">
        <v>0</v>
      </c>
      <c r="J32" s="67">
        <v>0</v>
      </c>
      <c r="K32" s="67">
        <v>0</v>
      </c>
      <c r="M32" s="67">
        <v>0</v>
      </c>
      <c r="O32" s="67">
        <v>0</v>
      </c>
      <c r="P32" s="67">
        <v>0</v>
      </c>
    </row>
    <row r="33" spans="1:16">
      <c r="A33" t="s">
        <v>216</v>
      </c>
      <c r="B33" t="s">
        <v>216</v>
      </c>
      <c r="D33" t="s">
        <v>216</v>
      </c>
      <c r="G33" s="65">
        <v>0</v>
      </c>
      <c r="H33" t="s">
        <v>216</v>
      </c>
      <c r="I33" s="65">
        <v>0</v>
      </c>
      <c r="J33" s="65">
        <v>0</v>
      </c>
      <c r="K33" s="65">
        <v>0</v>
      </c>
      <c r="L33" s="65">
        <v>0</v>
      </c>
      <c r="M33" s="65">
        <v>0</v>
      </c>
      <c r="N33" s="65">
        <v>0</v>
      </c>
      <c r="O33" s="65">
        <v>0</v>
      </c>
      <c r="P33" s="65">
        <v>0</v>
      </c>
    </row>
    <row r="34" spans="1:16">
      <c r="A34" s="66" t="s">
        <v>896</v>
      </c>
      <c r="G34" s="67">
        <v>0</v>
      </c>
      <c r="J34" s="67">
        <v>0</v>
      </c>
      <c r="K34" s="67">
        <v>0</v>
      </c>
      <c r="M34" s="67">
        <v>0</v>
      </c>
      <c r="O34" s="67">
        <v>0</v>
      </c>
      <c r="P34" s="67">
        <v>0</v>
      </c>
    </row>
    <row r="35" spans="1:16">
      <c r="A35" t="s">
        <v>216</v>
      </c>
      <c r="B35" t="s">
        <v>216</v>
      </c>
      <c r="D35" t="s">
        <v>216</v>
      </c>
      <c r="G35" s="65">
        <v>0</v>
      </c>
      <c r="H35" t="s">
        <v>216</v>
      </c>
      <c r="I35" s="65">
        <v>0</v>
      </c>
      <c r="J35" s="65">
        <v>0</v>
      </c>
      <c r="K35" s="65">
        <v>0</v>
      </c>
      <c r="L35" s="65">
        <v>0</v>
      </c>
      <c r="M35" s="65">
        <v>0</v>
      </c>
      <c r="N35" s="65">
        <v>0</v>
      </c>
      <c r="O35" s="65">
        <v>0</v>
      </c>
      <c r="P35" s="65">
        <v>0</v>
      </c>
    </row>
    <row r="36" spans="1:16">
      <c r="A36" s="66" t="s">
        <v>897</v>
      </c>
      <c r="G36" s="67">
        <v>0</v>
      </c>
      <c r="J36" s="67">
        <v>0</v>
      </c>
      <c r="K36" s="67">
        <v>0</v>
      </c>
      <c r="M36" s="67">
        <v>0</v>
      </c>
      <c r="O36" s="67">
        <v>0</v>
      </c>
      <c r="P36" s="67">
        <v>0</v>
      </c>
    </row>
    <row r="37" spans="1:16">
      <c r="A37" t="s">
        <v>216</v>
      </c>
      <c r="B37" t="s">
        <v>216</v>
      </c>
      <c r="D37" t="s">
        <v>216</v>
      </c>
      <c r="G37" s="65">
        <v>0</v>
      </c>
      <c r="H37" t="s">
        <v>216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</row>
    <row r="38" spans="1:16">
      <c r="A38" s="66" t="s">
        <v>898</v>
      </c>
      <c r="G38" s="67">
        <v>0</v>
      </c>
      <c r="J38" s="67">
        <v>0</v>
      </c>
      <c r="K38" s="67">
        <v>0</v>
      </c>
      <c r="M38" s="67">
        <v>0</v>
      </c>
      <c r="O38" s="67">
        <v>0</v>
      </c>
      <c r="P38" s="67">
        <v>0</v>
      </c>
    </row>
    <row r="39" spans="1:16">
      <c r="A39" t="s">
        <v>216</v>
      </c>
      <c r="B39" t="s">
        <v>216</v>
      </c>
      <c r="D39" t="s">
        <v>216</v>
      </c>
      <c r="G39" s="65">
        <v>0</v>
      </c>
      <c r="H39" t="s">
        <v>216</v>
      </c>
      <c r="I39" s="65">
        <v>0</v>
      </c>
      <c r="J39" s="65">
        <v>0</v>
      </c>
      <c r="K39" s="65">
        <v>0</v>
      </c>
      <c r="L39" s="65">
        <v>0</v>
      </c>
      <c r="M39" s="65">
        <v>0</v>
      </c>
      <c r="N39" s="65">
        <v>0</v>
      </c>
      <c r="O39" s="65">
        <v>0</v>
      </c>
      <c r="P39" s="65">
        <v>0</v>
      </c>
    </row>
    <row r="40" spans="1:16">
      <c r="A40" s="79" t="s">
        <v>238</v>
      </c>
    </row>
    <row r="41" spans="1:16">
      <c r="A41" s="79" t="s">
        <v>293</v>
      </c>
    </row>
    <row r="42" spans="1:16">
      <c r="A42" s="79" t="s">
        <v>294</v>
      </c>
    </row>
    <row r="43" spans="1:16">
      <c r="A43" s="79" t="s">
        <v>295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6" workbookViewId="0">
      <selection activeCell="P6" sqref="P1:XFD1048576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195</v>
      </c>
    </row>
    <row r="2" spans="1:71">
      <c r="A2" s="2" t="s">
        <v>1</v>
      </c>
      <c r="B2" t="s">
        <v>196</v>
      </c>
    </row>
    <row r="3" spans="1:71">
      <c r="A3" s="2" t="s">
        <v>2</v>
      </c>
      <c r="B3" t="s">
        <v>197</v>
      </c>
    </row>
    <row r="4" spans="1:71">
      <c r="A4" s="2" t="s">
        <v>3</v>
      </c>
      <c r="B4" t="s">
        <v>198</v>
      </c>
    </row>
    <row r="5" spans="1:71">
      <c r="A5" s="63" t="s">
        <v>199</v>
      </c>
      <c r="B5" t="s">
        <v>200</v>
      </c>
    </row>
    <row r="6" spans="1:71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71" ht="26.25" customHeight="1">
      <c r="A7" s="93" t="s">
        <v>69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</row>
    <row r="8" spans="1:71" s="16" customFormat="1">
      <c r="A8" s="40" t="s">
        <v>98</v>
      </c>
      <c r="B8" s="41" t="s">
        <v>49</v>
      </c>
      <c r="C8" s="41" t="s">
        <v>51</v>
      </c>
      <c r="D8" s="41" t="s">
        <v>52</v>
      </c>
      <c r="E8" s="41" t="s">
        <v>71</v>
      </c>
      <c r="F8" s="41" t="s">
        <v>72</v>
      </c>
      <c r="G8" s="41" t="s">
        <v>53</v>
      </c>
      <c r="H8" s="41" t="s">
        <v>54</v>
      </c>
      <c r="I8" s="41" t="s">
        <v>55</v>
      </c>
      <c r="J8" s="41" t="s">
        <v>189</v>
      </c>
      <c r="K8" s="41" t="s">
        <v>190</v>
      </c>
      <c r="L8" s="41" t="s">
        <v>5</v>
      </c>
      <c r="M8" s="41" t="s">
        <v>73</v>
      </c>
      <c r="N8" s="41" t="s">
        <v>57</v>
      </c>
      <c r="O8" s="42" t="s">
        <v>185</v>
      </c>
    </row>
    <row r="9" spans="1:71" s="16" customFormat="1" ht="25.5" customHeight="1">
      <c r="A9" s="17"/>
      <c r="B9" s="26"/>
      <c r="C9" s="26"/>
      <c r="D9" s="26"/>
      <c r="E9" s="26" t="s">
        <v>74</v>
      </c>
      <c r="F9" s="26" t="s">
        <v>75</v>
      </c>
      <c r="G9" s="26"/>
      <c r="H9" s="26" t="s">
        <v>7</v>
      </c>
      <c r="I9" s="26" t="s">
        <v>7</v>
      </c>
      <c r="J9" s="26" t="s">
        <v>186</v>
      </c>
      <c r="K9" s="26"/>
      <c r="L9" s="26" t="s">
        <v>6</v>
      </c>
      <c r="M9" s="26" t="s">
        <v>7</v>
      </c>
      <c r="N9" s="26" t="s">
        <v>7</v>
      </c>
      <c r="O9" s="27" t="s">
        <v>7</v>
      </c>
    </row>
    <row r="10" spans="1:7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29" t="s">
        <v>78</v>
      </c>
      <c r="O10" s="29" t="s">
        <v>79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</row>
    <row r="11" spans="1:71" s="20" customFormat="1" ht="18" customHeight="1">
      <c r="A11" s="21" t="s">
        <v>81</v>
      </c>
      <c r="B11" s="7"/>
      <c r="C11" s="7"/>
      <c r="D11" s="7"/>
      <c r="E11" s="7"/>
      <c r="F11" s="7"/>
      <c r="G11" s="7"/>
      <c r="H11" s="7"/>
      <c r="I11" s="7"/>
      <c r="J11" s="64">
        <v>0</v>
      </c>
      <c r="K11" s="7"/>
      <c r="L11" s="64">
        <v>0</v>
      </c>
      <c r="M11" s="7"/>
      <c r="N11" s="64">
        <v>0</v>
      </c>
      <c r="O11" s="64">
        <v>0</v>
      </c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BS11" s="14"/>
    </row>
    <row r="12" spans="1:71">
      <c r="A12" s="66" t="s">
        <v>203</v>
      </c>
      <c r="F12" s="67">
        <v>0</v>
      </c>
      <c r="I12" s="67">
        <v>0</v>
      </c>
      <c r="J12" s="67">
        <v>0</v>
      </c>
      <c r="L12" s="67">
        <v>0</v>
      </c>
      <c r="N12" s="67">
        <v>0</v>
      </c>
      <c r="O12" s="67">
        <v>0</v>
      </c>
    </row>
    <row r="13" spans="1:71">
      <c r="A13" s="66" t="s">
        <v>899</v>
      </c>
      <c r="F13" s="67">
        <v>0</v>
      </c>
      <c r="I13" s="67">
        <v>0</v>
      </c>
      <c r="J13" s="67">
        <v>0</v>
      </c>
      <c r="L13" s="67">
        <v>0</v>
      </c>
      <c r="N13" s="67">
        <v>0</v>
      </c>
      <c r="O13" s="67">
        <v>0</v>
      </c>
    </row>
    <row r="14" spans="1:71">
      <c r="A14" t="s">
        <v>216</v>
      </c>
      <c r="B14" t="s">
        <v>216</v>
      </c>
      <c r="C14" t="s">
        <v>216</v>
      </c>
      <c r="F14" s="65">
        <v>0</v>
      </c>
      <c r="G14" t="s">
        <v>216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</row>
    <row r="15" spans="1:71">
      <c r="A15" s="66" t="s">
        <v>900</v>
      </c>
      <c r="F15" s="67">
        <v>0</v>
      </c>
      <c r="I15" s="67">
        <v>0</v>
      </c>
      <c r="J15" s="67">
        <v>0</v>
      </c>
      <c r="L15" s="67">
        <v>0</v>
      </c>
      <c r="N15" s="67">
        <v>0</v>
      </c>
      <c r="O15" s="67">
        <v>0</v>
      </c>
    </row>
    <row r="16" spans="1:71">
      <c r="A16" t="s">
        <v>216</v>
      </c>
      <c r="B16" t="s">
        <v>216</v>
      </c>
      <c r="C16" t="s">
        <v>216</v>
      </c>
      <c r="F16" s="65">
        <v>0</v>
      </c>
      <c r="G16" t="s">
        <v>216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</row>
    <row r="17" spans="1:15">
      <c r="A17" s="66" t="s">
        <v>901</v>
      </c>
      <c r="F17" s="67">
        <v>0</v>
      </c>
      <c r="I17" s="67">
        <v>0</v>
      </c>
      <c r="J17" s="67">
        <v>0</v>
      </c>
      <c r="L17" s="67">
        <v>0</v>
      </c>
      <c r="N17" s="67">
        <v>0</v>
      </c>
      <c r="O17" s="67">
        <v>0</v>
      </c>
    </row>
    <row r="18" spans="1:15">
      <c r="A18" t="s">
        <v>216</v>
      </c>
      <c r="B18" t="s">
        <v>216</v>
      </c>
      <c r="C18" t="s">
        <v>216</v>
      </c>
      <c r="F18" s="65">
        <v>0</v>
      </c>
      <c r="G18" t="s">
        <v>216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</row>
    <row r="19" spans="1:15">
      <c r="A19" s="66" t="s">
        <v>902</v>
      </c>
      <c r="F19" s="67">
        <v>0</v>
      </c>
      <c r="I19" s="67">
        <v>0</v>
      </c>
      <c r="J19" s="67">
        <v>0</v>
      </c>
      <c r="L19" s="67">
        <v>0</v>
      </c>
      <c r="N19" s="67">
        <v>0</v>
      </c>
      <c r="O19" s="67">
        <v>0</v>
      </c>
    </row>
    <row r="20" spans="1:15">
      <c r="A20" t="s">
        <v>216</v>
      </c>
      <c r="B20" t="s">
        <v>216</v>
      </c>
      <c r="C20" t="s">
        <v>216</v>
      </c>
      <c r="F20" s="65">
        <v>0</v>
      </c>
      <c r="G20" t="s">
        <v>216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</row>
    <row r="21" spans="1:15">
      <c r="A21" s="66" t="s">
        <v>521</v>
      </c>
      <c r="F21" s="67">
        <v>0</v>
      </c>
      <c r="I21" s="67">
        <v>0</v>
      </c>
      <c r="J21" s="67">
        <v>0</v>
      </c>
      <c r="L21" s="67">
        <v>0</v>
      </c>
      <c r="N21" s="67">
        <v>0</v>
      </c>
      <c r="O21" s="67">
        <v>0</v>
      </c>
    </row>
    <row r="22" spans="1:15">
      <c r="A22" t="s">
        <v>216</v>
      </c>
      <c r="B22" t="s">
        <v>216</v>
      </c>
      <c r="C22" t="s">
        <v>216</v>
      </c>
      <c r="F22" s="65">
        <v>0</v>
      </c>
      <c r="G22" t="s">
        <v>216</v>
      </c>
      <c r="H22" s="65">
        <v>0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236</v>
      </c>
      <c r="F23" s="67">
        <v>0</v>
      </c>
      <c r="I23" s="67">
        <v>0</v>
      </c>
      <c r="J23" s="67">
        <v>0</v>
      </c>
      <c r="L23" s="67">
        <v>0</v>
      </c>
      <c r="N23" s="67">
        <v>0</v>
      </c>
      <c r="O23" s="67">
        <v>0</v>
      </c>
    </row>
    <row r="24" spans="1:15">
      <c r="A24" s="66" t="s">
        <v>291</v>
      </c>
      <c r="F24" s="67">
        <v>0</v>
      </c>
      <c r="I24" s="67">
        <v>0</v>
      </c>
      <c r="J24" s="67">
        <v>0</v>
      </c>
      <c r="L24" s="67">
        <v>0</v>
      </c>
      <c r="N24" s="67">
        <v>0</v>
      </c>
      <c r="O24" s="67">
        <v>0</v>
      </c>
    </row>
    <row r="25" spans="1:15">
      <c r="A25" t="s">
        <v>216</v>
      </c>
      <c r="B25" t="s">
        <v>216</v>
      </c>
      <c r="C25" t="s">
        <v>216</v>
      </c>
      <c r="F25" s="65">
        <v>0</v>
      </c>
      <c r="G25" t="s">
        <v>216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</row>
    <row r="26" spans="1:15">
      <c r="A26" s="66" t="s">
        <v>903</v>
      </c>
      <c r="F26" s="67">
        <v>0</v>
      </c>
      <c r="I26" s="67">
        <v>0</v>
      </c>
      <c r="J26" s="67">
        <v>0</v>
      </c>
      <c r="L26" s="67">
        <v>0</v>
      </c>
      <c r="N26" s="67">
        <v>0</v>
      </c>
      <c r="O26" s="67">
        <v>0</v>
      </c>
    </row>
    <row r="27" spans="1:15">
      <c r="A27" t="s">
        <v>216</v>
      </c>
      <c r="B27" t="s">
        <v>216</v>
      </c>
      <c r="C27" t="s">
        <v>216</v>
      </c>
      <c r="F27" s="65">
        <v>0</v>
      </c>
      <c r="G27" t="s">
        <v>216</v>
      </c>
      <c r="H27" s="65">
        <v>0</v>
      </c>
      <c r="I27" s="65">
        <v>0</v>
      </c>
      <c r="J27" s="65">
        <v>0</v>
      </c>
      <c r="K27" s="65">
        <v>0</v>
      </c>
      <c r="L27" s="65">
        <v>0</v>
      </c>
      <c r="M27" s="65">
        <v>0</v>
      </c>
      <c r="N27" s="65">
        <v>0</v>
      </c>
      <c r="O27" s="65">
        <v>0</v>
      </c>
    </row>
    <row r="28" spans="1:15">
      <c r="A28" s="79" t="s">
        <v>293</v>
      </c>
    </row>
    <row r="29" spans="1:15">
      <c r="A29" s="79" t="s">
        <v>294</v>
      </c>
    </row>
    <row r="30" spans="1:15">
      <c r="A30" s="79" t="s">
        <v>295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K1" workbookViewId="0">
      <selection activeCell="S1" sqref="S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195</v>
      </c>
    </row>
    <row r="2" spans="1:64">
      <c r="A2" s="2" t="s">
        <v>1</v>
      </c>
      <c r="B2" t="s">
        <v>196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>
      <c r="A5" s="63" t="s">
        <v>199</v>
      </c>
      <c r="B5" t="s">
        <v>200</v>
      </c>
    </row>
    <row r="6" spans="1:64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64" ht="26.25" customHeight="1">
      <c r="A7" s="93" t="s">
        <v>82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5"/>
    </row>
    <row r="8" spans="1:64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96" t="s">
        <v>55</v>
      </c>
      <c r="M8" s="41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I8" s="14"/>
    </row>
    <row r="9" spans="1:64" s="16" customFormat="1" ht="17.2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I9" s="14"/>
    </row>
    <row r="10" spans="1:64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I10" s="14"/>
    </row>
    <row r="11" spans="1:64" s="20" customFormat="1" ht="18" customHeight="1">
      <c r="A11" s="21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4">
        <v>0</v>
      </c>
      <c r="N11" s="7"/>
      <c r="O11" s="64">
        <v>0</v>
      </c>
      <c r="P11" s="7"/>
      <c r="Q11" s="64">
        <v>0</v>
      </c>
      <c r="R11" s="64">
        <v>0</v>
      </c>
      <c r="S11" s="30"/>
      <c r="BI11" s="14"/>
      <c r="BL11" s="14"/>
    </row>
    <row r="12" spans="1:64">
      <c r="A12" s="66" t="s">
        <v>203</v>
      </c>
      <c r="C12" s="14"/>
      <c r="D12" s="14"/>
      <c r="E12" s="14"/>
      <c r="I12" s="67">
        <v>0</v>
      </c>
      <c r="L12" s="67">
        <v>0</v>
      </c>
      <c r="M12" s="67">
        <v>0</v>
      </c>
      <c r="O12" s="67">
        <v>0</v>
      </c>
      <c r="Q12" s="67">
        <v>0</v>
      </c>
      <c r="R12" s="67">
        <v>0</v>
      </c>
    </row>
    <row r="13" spans="1:64">
      <c r="A13" s="66" t="s">
        <v>904</v>
      </c>
      <c r="C13" s="14"/>
      <c r="D13" s="14"/>
      <c r="E13" s="14"/>
      <c r="I13" s="67">
        <v>0</v>
      </c>
      <c r="L13" s="67">
        <v>0</v>
      </c>
      <c r="M13" s="67">
        <v>0</v>
      </c>
      <c r="O13" s="67">
        <v>0</v>
      </c>
      <c r="Q13" s="67">
        <v>0</v>
      </c>
      <c r="R13" s="67">
        <v>0</v>
      </c>
    </row>
    <row r="14" spans="1:64">
      <c r="A14" t="s">
        <v>216</v>
      </c>
      <c r="B14" t="s">
        <v>216</v>
      </c>
      <c r="C14" s="14"/>
      <c r="D14" s="14"/>
      <c r="E14" t="s">
        <v>216</v>
      </c>
      <c r="F14" t="s">
        <v>216</v>
      </c>
      <c r="I14" s="65">
        <v>0</v>
      </c>
      <c r="J14" t="s">
        <v>216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</row>
    <row r="15" spans="1:64">
      <c r="A15" s="66" t="s">
        <v>905</v>
      </c>
      <c r="C15" s="14"/>
      <c r="D15" s="14"/>
      <c r="E15" s="14"/>
      <c r="I15" s="67">
        <v>0</v>
      </c>
      <c r="L15" s="67">
        <v>0</v>
      </c>
      <c r="M15" s="67">
        <v>0</v>
      </c>
      <c r="O15" s="67">
        <v>0</v>
      </c>
      <c r="Q15" s="67">
        <v>0</v>
      </c>
      <c r="R15" s="67">
        <v>0</v>
      </c>
    </row>
    <row r="16" spans="1:64">
      <c r="A16" t="s">
        <v>216</v>
      </c>
      <c r="B16" t="s">
        <v>216</v>
      </c>
      <c r="C16" s="14"/>
      <c r="D16" s="14"/>
      <c r="E16" t="s">
        <v>216</v>
      </c>
      <c r="F16" t="s">
        <v>216</v>
      </c>
      <c r="I16" s="65">
        <v>0</v>
      </c>
      <c r="J16" t="s">
        <v>216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</row>
    <row r="17" spans="1:18">
      <c r="A17" s="66" t="s">
        <v>298</v>
      </c>
      <c r="C17" s="14"/>
      <c r="D17" s="14"/>
      <c r="E17" s="14"/>
      <c r="I17" s="67">
        <v>0</v>
      </c>
      <c r="L17" s="67">
        <v>0</v>
      </c>
      <c r="M17" s="67">
        <v>0</v>
      </c>
      <c r="O17" s="67">
        <v>0</v>
      </c>
      <c r="Q17" s="67">
        <v>0</v>
      </c>
      <c r="R17" s="67">
        <v>0</v>
      </c>
    </row>
    <row r="18" spans="1:18">
      <c r="A18" t="s">
        <v>216</v>
      </c>
      <c r="B18" t="s">
        <v>216</v>
      </c>
      <c r="C18" s="14"/>
      <c r="D18" s="14"/>
      <c r="E18" t="s">
        <v>216</v>
      </c>
      <c r="F18" t="s">
        <v>216</v>
      </c>
      <c r="I18" s="65">
        <v>0</v>
      </c>
      <c r="J18" t="s">
        <v>216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</row>
    <row r="19" spans="1:18">
      <c r="A19" s="66" t="s">
        <v>521</v>
      </c>
      <c r="C19" s="14"/>
      <c r="D19" s="14"/>
      <c r="E19" s="14"/>
      <c r="I19" s="67">
        <v>0</v>
      </c>
      <c r="L19" s="67">
        <v>0</v>
      </c>
      <c r="M19" s="67">
        <v>0</v>
      </c>
      <c r="O19" s="67">
        <v>0</v>
      </c>
      <c r="Q19" s="67">
        <v>0</v>
      </c>
      <c r="R19" s="67">
        <v>0</v>
      </c>
    </row>
    <row r="20" spans="1:18">
      <c r="A20" t="s">
        <v>216</v>
      </c>
      <c r="B20" t="s">
        <v>216</v>
      </c>
      <c r="C20" s="14"/>
      <c r="D20" s="14"/>
      <c r="E20" t="s">
        <v>216</v>
      </c>
      <c r="F20" t="s">
        <v>216</v>
      </c>
      <c r="I20" s="65">
        <v>0</v>
      </c>
      <c r="J20" t="s">
        <v>216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</row>
    <row r="21" spans="1:18">
      <c r="A21" s="66" t="s">
        <v>236</v>
      </c>
      <c r="C21" s="14"/>
      <c r="D21" s="14"/>
      <c r="E21" s="14"/>
      <c r="I21" s="67">
        <v>0</v>
      </c>
      <c r="L21" s="67">
        <v>0</v>
      </c>
      <c r="M21" s="67">
        <v>0</v>
      </c>
      <c r="O21" s="67">
        <v>0</v>
      </c>
      <c r="Q21" s="67">
        <v>0</v>
      </c>
      <c r="R21" s="67">
        <v>0</v>
      </c>
    </row>
    <row r="22" spans="1:18">
      <c r="A22" s="66" t="s">
        <v>906</v>
      </c>
      <c r="C22" s="14"/>
      <c r="D22" s="14"/>
      <c r="E22" s="14"/>
      <c r="I22" s="67">
        <v>0</v>
      </c>
      <c r="L22" s="67">
        <v>0</v>
      </c>
      <c r="M22" s="67">
        <v>0</v>
      </c>
      <c r="O22" s="67">
        <v>0</v>
      </c>
      <c r="Q22" s="67">
        <v>0</v>
      </c>
      <c r="R22" s="67">
        <v>0</v>
      </c>
    </row>
    <row r="23" spans="1:18">
      <c r="A23" t="s">
        <v>216</v>
      </c>
      <c r="B23" t="s">
        <v>216</v>
      </c>
      <c r="C23" s="14"/>
      <c r="D23" s="14"/>
      <c r="E23" t="s">
        <v>216</v>
      </c>
      <c r="F23" t="s">
        <v>216</v>
      </c>
      <c r="I23" s="65">
        <v>0</v>
      </c>
      <c r="J23" t="s">
        <v>216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</row>
    <row r="24" spans="1:18">
      <c r="A24" s="66" t="s">
        <v>907</v>
      </c>
      <c r="C24" s="14"/>
      <c r="D24" s="14"/>
      <c r="E24" s="14"/>
      <c r="I24" s="67">
        <v>0</v>
      </c>
      <c r="L24" s="67">
        <v>0</v>
      </c>
      <c r="M24" s="67">
        <v>0</v>
      </c>
      <c r="O24" s="67">
        <v>0</v>
      </c>
      <c r="Q24" s="67">
        <v>0</v>
      </c>
      <c r="R24" s="67">
        <v>0</v>
      </c>
    </row>
    <row r="25" spans="1:18">
      <c r="A25" t="s">
        <v>216</v>
      </c>
      <c r="B25" t="s">
        <v>216</v>
      </c>
      <c r="C25" s="14"/>
      <c r="D25" s="14"/>
      <c r="E25" t="s">
        <v>216</v>
      </c>
      <c r="F25" t="s">
        <v>216</v>
      </c>
      <c r="I25" s="65">
        <v>0</v>
      </c>
      <c r="J25" t="s">
        <v>216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  <c r="Q25" s="65">
        <v>0</v>
      </c>
      <c r="R25" s="65">
        <v>0</v>
      </c>
    </row>
    <row r="26" spans="1:18">
      <c r="A26" s="79" t="s">
        <v>238</v>
      </c>
      <c r="C26" s="14"/>
      <c r="D26" s="14"/>
      <c r="E26" s="14"/>
    </row>
    <row r="27" spans="1:18">
      <c r="A27" s="79" t="s">
        <v>293</v>
      </c>
      <c r="C27" s="14"/>
      <c r="D27" s="14"/>
      <c r="E27" s="14"/>
    </row>
    <row r="28" spans="1:18">
      <c r="A28" s="79" t="s">
        <v>294</v>
      </c>
      <c r="C28" s="14"/>
      <c r="D28" s="14"/>
      <c r="E28" s="14"/>
    </row>
    <row r="29" spans="1:18">
      <c r="A29" s="79" t="s">
        <v>295</v>
      </c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4"/>
      <c r="C368" s="14"/>
      <c r="D368" s="14"/>
      <c r="E368" s="14"/>
    </row>
    <row r="369" spans="1:5" hidden="1">
      <c r="A369" s="16"/>
      <c r="C369" s="14"/>
      <c r="D369" s="14"/>
      <c r="E369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16" workbookViewId="0">
      <selection activeCell="S16" sqref="S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195</v>
      </c>
    </row>
    <row r="2" spans="1:80">
      <c r="A2" s="2" t="s">
        <v>1</v>
      </c>
      <c r="B2" t="s">
        <v>196</v>
      </c>
    </row>
    <row r="3" spans="1:80">
      <c r="A3" s="2" t="s">
        <v>2</v>
      </c>
      <c r="B3" t="s">
        <v>197</v>
      </c>
    </row>
    <row r="4" spans="1:80">
      <c r="A4" s="2" t="s">
        <v>3</v>
      </c>
      <c r="B4" t="s">
        <v>198</v>
      </c>
    </row>
    <row r="5" spans="1:80">
      <c r="A5" s="63" t="s">
        <v>199</v>
      </c>
      <c r="B5" t="s">
        <v>200</v>
      </c>
    </row>
    <row r="6" spans="1:80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80" ht="26.25" customHeight="1">
      <c r="A7" s="93" t="s">
        <v>89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5"/>
    </row>
    <row r="8" spans="1:80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51</v>
      </c>
      <c r="G8" s="41" t="s">
        <v>52</v>
      </c>
      <c r="H8" s="41" t="s">
        <v>71</v>
      </c>
      <c r="I8" s="41" t="s">
        <v>72</v>
      </c>
      <c r="J8" s="41" t="s">
        <v>53</v>
      </c>
      <c r="K8" s="41" t="s">
        <v>54</v>
      </c>
      <c r="L8" s="96" t="s">
        <v>55</v>
      </c>
      <c r="M8" s="96" t="s">
        <v>189</v>
      </c>
      <c r="N8" s="41" t="s">
        <v>190</v>
      </c>
      <c r="O8" s="41" t="s">
        <v>5</v>
      </c>
      <c r="P8" s="41" t="s">
        <v>73</v>
      </c>
      <c r="Q8" s="41" t="s">
        <v>57</v>
      </c>
      <c r="R8" s="42" t="s">
        <v>185</v>
      </c>
      <c r="T8" s="14"/>
      <c r="BY8" s="14"/>
    </row>
    <row r="9" spans="1:80" s="16" customFormat="1" ht="19.5" customHeight="1">
      <c r="A9" s="17"/>
      <c r="B9" s="26"/>
      <c r="C9" s="18"/>
      <c r="D9" s="18"/>
      <c r="E9" s="26"/>
      <c r="F9" s="26"/>
      <c r="G9" s="26"/>
      <c r="H9" s="26" t="s">
        <v>74</v>
      </c>
      <c r="I9" s="26" t="s">
        <v>75</v>
      </c>
      <c r="J9" s="26"/>
      <c r="K9" s="26" t="s">
        <v>7</v>
      </c>
      <c r="L9" s="26" t="s">
        <v>7</v>
      </c>
      <c r="M9" s="26" t="s">
        <v>186</v>
      </c>
      <c r="N9" s="26"/>
      <c r="O9" s="26" t="s">
        <v>6</v>
      </c>
      <c r="P9" s="26" t="s">
        <v>7</v>
      </c>
      <c r="Q9" s="26" t="s">
        <v>7</v>
      </c>
      <c r="R9" s="27" t="s">
        <v>7</v>
      </c>
      <c r="BY9" s="14"/>
    </row>
    <row r="10" spans="1:80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9" t="s">
        <v>85</v>
      </c>
      <c r="R10" s="29" t="s">
        <v>86</v>
      </c>
      <c r="S10" s="30"/>
      <c r="BY10" s="14"/>
    </row>
    <row r="11" spans="1:80" s="20" customFormat="1" ht="18" customHeight="1">
      <c r="A11" s="21" t="s">
        <v>140</v>
      </c>
      <c r="B11" s="7"/>
      <c r="C11" s="7"/>
      <c r="D11" s="7"/>
      <c r="E11" s="7"/>
      <c r="F11" s="7"/>
      <c r="G11" s="7"/>
      <c r="H11" s="7"/>
      <c r="I11" s="64">
        <v>6.59</v>
      </c>
      <c r="J11" s="7"/>
      <c r="K11" s="7"/>
      <c r="L11" s="64">
        <v>2.4300000000000002</v>
      </c>
      <c r="M11" s="64">
        <v>23250307.350000001</v>
      </c>
      <c r="N11" s="7"/>
      <c r="O11" s="64">
        <v>32374.78062522813</v>
      </c>
      <c r="P11" s="7"/>
      <c r="Q11" s="64">
        <v>100</v>
      </c>
      <c r="R11" s="64">
        <v>1.62</v>
      </c>
      <c r="S11" s="30"/>
      <c r="BY11" s="14"/>
      <c r="CB11" s="14"/>
    </row>
    <row r="12" spans="1:80">
      <c r="A12" s="66" t="s">
        <v>203</v>
      </c>
      <c r="B12" s="14"/>
      <c r="C12" s="14"/>
      <c r="D12" s="14"/>
      <c r="I12" s="67">
        <v>6.59</v>
      </c>
      <c r="L12" s="67">
        <v>2.4300000000000002</v>
      </c>
      <c r="M12" s="67">
        <v>23250307.350000001</v>
      </c>
      <c r="O12" s="67">
        <v>32374.78062522813</v>
      </c>
      <c r="Q12" s="67">
        <v>100</v>
      </c>
      <c r="R12" s="67">
        <v>1.62</v>
      </c>
    </row>
    <row r="13" spans="1:80">
      <c r="A13" s="66" t="s">
        <v>904</v>
      </c>
      <c r="B13" s="14"/>
      <c r="C13" s="14"/>
      <c r="D13" s="14"/>
      <c r="I13" s="67">
        <v>9.2899999999999991</v>
      </c>
      <c r="L13" s="67">
        <v>2.23</v>
      </c>
      <c r="M13" s="67">
        <v>16452929.789999999</v>
      </c>
      <c r="O13" s="67">
        <v>20225.210321115297</v>
      </c>
      <c r="Q13" s="67">
        <v>62.47</v>
      </c>
      <c r="R13" s="67">
        <v>1.01</v>
      </c>
    </row>
    <row r="14" spans="1:80">
      <c r="A14" t="s">
        <v>908</v>
      </c>
      <c r="B14" t="s">
        <v>909</v>
      </c>
      <c r="C14" t="s">
        <v>125</v>
      </c>
      <c r="D14" t="s">
        <v>910</v>
      </c>
      <c r="E14" t="s">
        <v>129</v>
      </c>
      <c r="F14" t="s">
        <v>208</v>
      </c>
      <c r="G14" t="s">
        <v>209</v>
      </c>
      <c r="H14" t="s">
        <v>911</v>
      </c>
      <c r="I14" s="65">
        <v>11.49</v>
      </c>
      <c r="J14" t="s">
        <v>104</v>
      </c>
      <c r="K14" s="65">
        <v>4.0999999999999996</v>
      </c>
      <c r="L14" s="65">
        <v>2.0699999999999998</v>
      </c>
      <c r="M14" s="65">
        <v>11705000</v>
      </c>
      <c r="N14" s="65">
        <v>132.04</v>
      </c>
      <c r="O14" s="65">
        <v>15455.281999999999</v>
      </c>
      <c r="P14" s="65">
        <v>0.27</v>
      </c>
      <c r="Q14" s="65">
        <v>47.74</v>
      </c>
      <c r="R14" s="65">
        <v>0.77</v>
      </c>
    </row>
    <row r="15" spans="1:80">
      <c r="A15" t="s">
        <v>912</v>
      </c>
      <c r="B15" t="s">
        <v>913</v>
      </c>
      <c r="C15" t="s">
        <v>125</v>
      </c>
      <c r="D15" t="s">
        <v>914</v>
      </c>
      <c r="E15" t="s">
        <v>130</v>
      </c>
      <c r="F15" t="s">
        <v>381</v>
      </c>
      <c r="G15" t="s">
        <v>152</v>
      </c>
      <c r="H15" t="s">
        <v>915</v>
      </c>
      <c r="I15" s="65">
        <v>2.16</v>
      </c>
      <c r="J15" t="s">
        <v>104</v>
      </c>
      <c r="K15" s="65">
        <v>3.15</v>
      </c>
      <c r="L15" s="65">
        <v>2.76</v>
      </c>
      <c r="M15" s="65">
        <v>4636400</v>
      </c>
      <c r="N15" s="65">
        <v>102.88</v>
      </c>
      <c r="O15" s="65">
        <v>4769.92832</v>
      </c>
      <c r="P15" s="65">
        <v>0.88</v>
      </c>
      <c r="Q15" s="65">
        <v>14.73</v>
      </c>
      <c r="R15" s="65">
        <v>0.24</v>
      </c>
    </row>
    <row r="16" spans="1:80">
      <c r="A16" t="s">
        <v>916</v>
      </c>
      <c r="B16" t="s">
        <v>917</v>
      </c>
      <c r="C16" t="s">
        <v>125</v>
      </c>
      <c r="D16" t="s">
        <v>918</v>
      </c>
      <c r="E16" t="s">
        <v>919</v>
      </c>
      <c r="F16" t="s">
        <v>920</v>
      </c>
      <c r="G16" t="s">
        <v>209</v>
      </c>
      <c r="H16" t="s">
        <v>921</v>
      </c>
      <c r="I16" s="65">
        <v>0</v>
      </c>
      <c r="J16" t="s">
        <v>104</v>
      </c>
      <c r="K16" s="65">
        <v>0</v>
      </c>
      <c r="L16" s="65">
        <v>0</v>
      </c>
      <c r="M16" s="65">
        <v>8567.2199999999993</v>
      </c>
      <c r="N16" s="65">
        <v>9.9999999999999995E-7</v>
      </c>
      <c r="O16" s="65">
        <v>8.5672199999999999E-8</v>
      </c>
      <c r="P16" s="65">
        <v>0</v>
      </c>
      <c r="Q16" s="65">
        <v>0</v>
      </c>
      <c r="R16" s="65">
        <v>0</v>
      </c>
    </row>
    <row r="17" spans="1:18">
      <c r="A17" t="s">
        <v>922</v>
      </c>
      <c r="B17" t="s">
        <v>923</v>
      </c>
      <c r="C17" t="s">
        <v>125</v>
      </c>
      <c r="D17" t="s">
        <v>918</v>
      </c>
      <c r="E17" t="s">
        <v>919</v>
      </c>
      <c r="F17" t="s">
        <v>920</v>
      </c>
      <c r="G17" t="s">
        <v>209</v>
      </c>
      <c r="H17" t="s">
        <v>921</v>
      </c>
      <c r="I17" s="65">
        <v>0</v>
      </c>
      <c r="J17" t="s">
        <v>104</v>
      </c>
      <c r="K17" s="65">
        <v>0</v>
      </c>
      <c r="L17" s="65">
        <v>0</v>
      </c>
      <c r="M17" s="65">
        <v>12870.15</v>
      </c>
      <c r="N17" s="65">
        <v>9.9999999999999995E-7</v>
      </c>
      <c r="O17" s="65">
        <v>1.287015E-7</v>
      </c>
      <c r="P17" s="65">
        <v>0</v>
      </c>
      <c r="Q17" s="65">
        <v>0</v>
      </c>
      <c r="R17" s="65">
        <v>0</v>
      </c>
    </row>
    <row r="18" spans="1:18">
      <c r="A18" t="s">
        <v>924</v>
      </c>
      <c r="B18" t="s">
        <v>925</v>
      </c>
      <c r="C18" t="s">
        <v>125</v>
      </c>
      <c r="D18" t="s">
        <v>918</v>
      </c>
      <c r="E18" t="s">
        <v>919</v>
      </c>
      <c r="F18" t="s">
        <v>920</v>
      </c>
      <c r="G18" t="s">
        <v>209</v>
      </c>
      <c r="H18" t="s">
        <v>921</v>
      </c>
      <c r="I18" s="65">
        <v>0</v>
      </c>
      <c r="J18" t="s">
        <v>104</v>
      </c>
      <c r="K18" s="65">
        <v>0</v>
      </c>
      <c r="L18" s="65">
        <v>0</v>
      </c>
      <c r="M18" s="65">
        <v>90092.42</v>
      </c>
      <c r="N18" s="65">
        <v>9.9999999999999995E-7</v>
      </c>
      <c r="O18" s="65">
        <v>9.0092420000000004E-7</v>
      </c>
      <c r="P18" s="65">
        <v>0.12</v>
      </c>
      <c r="Q18" s="65">
        <v>0</v>
      </c>
      <c r="R18" s="65">
        <v>0</v>
      </c>
    </row>
    <row r="19" spans="1:18">
      <c r="A19" s="66" t="s">
        <v>905</v>
      </c>
      <c r="B19" s="14"/>
      <c r="C19" s="14"/>
      <c r="D19" s="14"/>
      <c r="I19" s="67">
        <v>2.64</v>
      </c>
      <c r="L19" s="67">
        <v>6.41</v>
      </c>
      <c r="M19" s="67">
        <v>4828000</v>
      </c>
      <c r="O19" s="67">
        <v>4880.6252000000004</v>
      </c>
      <c r="Q19" s="67">
        <v>15.08</v>
      </c>
      <c r="R19" s="67">
        <v>0.24</v>
      </c>
    </row>
    <row r="20" spans="1:18">
      <c r="A20" t="s">
        <v>926</v>
      </c>
      <c r="B20" t="s">
        <v>927</v>
      </c>
      <c r="C20" t="s">
        <v>125</v>
      </c>
      <c r="D20" t="s">
        <v>928</v>
      </c>
      <c r="E20" t="s">
        <v>130</v>
      </c>
      <c r="F20" t="s">
        <v>341</v>
      </c>
      <c r="G20" t="s">
        <v>209</v>
      </c>
      <c r="H20" t="s">
        <v>929</v>
      </c>
      <c r="I20" s="65">
        <v>2.64</v>
      </c>
      <c r="J20" t="s">
        <v>104</v>
      </c>
      <c r="K20" s="65">
        <v>2.19</v>
      </c>
      <c r="L20" s="65">
        <v>6.41</v>
      </c>
      <c r="M20" s="65">
        <v>4828000</v>
      </c>
      <c r="N20" s="65">
        <v>101.09</v>
      </c>
      <c r="O20" s="65">
        <v>4880.6252000000004</v>
      </c>
      <c r="P20" s="65">
        <v>0.43</v>
      </c>
      <c r="Q20" s="65">
        <v>15.08</v>
      </c>
      <c r="R20" s="65">
        <v>0.24</v>
      </c>
    </row>
    <row r="21" spans="1:18">
      <c r="A21" s="66" t="s">
        <v>298</v>
      </c>
      <c r="B21" s="14"/>
      <c r="C21" s="14"/>
      <c r="D21" s="14"/>
      <c r="I21" s="67">
        <v>3.16</v>
      </c>
      <c r="L21" s="67">
        <v>17.25</v>
      </c>
      <c r="M21" s="67">
        <v>57377.56</v>
      </c>
      <c r="O21" s="67">
        <v>121.090652912832</v>
      </c>
      <c r="Q21" s="67">
        <v>0.37</v>
      </c>
      <c r="R21" s="67">
        <v>0.01</v>
      </c>
    </row>
    <row r="22" spans="1:18">
      <c r="A22" t="s">
        <v>930</v>
      </c>
      <c r="B22" t="s">
        <v>931</v>
      </c>
      <c r="C22" t="s">
        <v>125</v>
      </c>
      <c r="D22" t="s">
        <v>932</v>
      </c>
      <c r="E22" t="s">
        <v>129</v>
      </c>
      <c r="F22" t="s">
        <v>933</v>
      </c>
      <c r="G22" t="s">
        <v>209</v>
      </c>
      <c r="H22" t="s">
        <v>921</v>
      </c>
      <c r="I22" s="65">
        <v>3.83</v>
      </c>
      <c r="J22" t="s">
        <v>108</v>
      </c>
      <c r="K22" s="65">
        <v>3</v>
      </c>
      <c r="L22" s="65">
        <v>24.01</v>
      </c>
      <c r="M22" s="65">
        <v>48820</v>
      </c>
      <c r="N22" s="65">
        <v>48.46</v>
      </c>
      <c r="O22" s="65">
        <v>85.926480703999999</v>
      </c>
      <c r="P22" s="65">
        <v>0</v>
      </c>
      <c r="Q22" s="65">
        <v>0.27</v>
      </c>
      <c r="R22" s="65">
        <v>0</v>
      </c>
    </row>
    <row r="23" spans="1:18">
      <c r="A23" t="s">
        <v>934</v>
      </c>
      <c r="B23" t="s">
        <v>935</v>
      </c>
      <c r="C23" t="s">
        <v>125</v>
      </c>
      <c r="D23" t="s">
        <v>932</v>
      </c>
      <c r="E23" t="s">
        <v>129</v>
      </c>
      <c r="F23" t="s">
        <v>933</v>
      </c>
      <c r="G23" t="s">
        <v>209</v>
      </c>
      <c r="H23" t="s">
        <v>921</v>
      </c>
      <c r="I23" s="65">
        <v>1.52</v>
      </c>
      <c r="J23" t="s">
        <v>108</v>
      </c>
      <c r="K23" s="65">
        <v>3.13</v>
      </c>
      <c r="L23" s="65">
        <v>0.71</v>
      </c>
      <c r="M23" s="65">
        <v>8557.56</v>
      </c>
      <c r="N23" s="65">
        <v>103.71</v>
      </c>
      <c r="O23" s="65">
        <v>35.164172208831999</v>
      </c>
      <c r="P23" s="65">
        <v>0</v>
      </c>
      <c r="Q23" s="65">
        <v>0.11</v>
      </c>
      <c r="R23" s="65">
        <v>0</v>
      </c>
    </row>
    <row r="24" spans="1:18">
      <c r="A24" s="66" t="s">
        <v>521</v>
      </c>
      <c r="B24" s="14"/>
      <c r="C24" s="14"/>
      <c r="D24" s="14"/>
      <c r="I24" s="67">
        <v>1.69</v>
      </c>
      <c r="L24" s="67">
        <v>0.04</v>
      </c>
      <c r="M24" s="67">
        <v>1912000</v>
      </c>
      <c r="O24" s="67">
        <v>7147.8544511999999</v>
      </c>
      <c r="Q24" s="67">
        <v>22.08</v>
      </c>
      <c r="R24" s="67">
        <v>0.36</v>
      </c>
    </row>
    <row r="25" spans="1:18">
      <c r="A25" t="s">
        <v>936</v>
      </c>
      <c r="B25" t="s">
        <v>937</v>
      </c>
      <c r="C25" t="s">
        <v>125</v>
      </c>
      <c r="D25" t="s">
        <v>938</v>
      </c>
      <c r="E25" t="s">
        <v>367</v>
      </c>
      <c r="F25" t="s">
        <v>548</v>
      </c>
      <c r="G25" t="s">
        <v>394</v>
      </c>
      <c r="H25" t="s">
        <v>328</v>
      </c>
      <c r="I25" s="65">
        <v>1.69</v>
      </c>
      <c r="J25" t="s">
        <v>108</v>
      </c>
      <c r="K25" s="65">
        <v>4.4400000000000004</v>
      </c>
      <c r="L25" s="65">
        <v>0.04</v>
      </c>
      <c r="M25" s="65">
        <v>1912000</v>
      </c>
      <c r="N25" s="65">
        <v>102.93</v>
      </c>
      <c r="O25" s="65">
        <v>7147.8544511999999</v>
      </c>
      <c r="P25" s="65">
        <v>0.6</v>
      </c>
      <c r="Q25" s="65">
        <v>22.08</v>
      </c>
      <c r="R25" s="65">
        <v>0.36</v>
      </c>
    </row>
    <row r="26" spans="1:18">
      <c r="A26" s="66" t="s">
        <v>236</v>
      </c>
      <c r="B26" s="14"/>
      <c r="C26" s="14"/>
      <c r="D26" s="14"/>
      <c r="I26" s="67">
        <v>0</v>
      </c>
      <c r="L26" s="67">
        <v>0</v>
      </c>
      <c r="M26" s="67">
        <v>0</v>
      </c>
      <c r="O26" s="67">
        <v>0</v>
      </c>
      <c r="Q26" s="67">
        <v>0</v>
      </c>
      <c r="R26" s="67">
        <v>0</v>
      </c>
    </row>
    <row r="27" spans="1:18">
      <c r="A27" s="66" t="s">
        <v>299</v>
      </c>
      <c r="B27" s="14"/>
      <c r="C27" s="14"/>
      <c r="D27" s="14"/>
      <c r="I27" s="67">
        <v>0</v>
      </c>
      <c r="L27" s="67">
        <v>0</v>
      </c>
      <c r="M27" s="67">
        <v>0</v>
      </c>
      <c r="O27" s="67">
        <v>0</v>
      </c>
      <c r="Q27" s="67">
        <v>0</v>
      </c>
      <c r="R27" s="67">
        <v>0</v>
      </c>
    </row>
    <row r="28" spans="1:18">
      <c r="A28" t="s">
        <v>216</v>
      </c>
      <c r="B28" t="s">
        <v>216</v>
      </c>
      <c r="C28" s="14"/>
      <c r="D28" s="14"/>
      <c r="E28" t="s">
        <v>216</v>
      </c>
      <c r="F28" t="s">
        <v>216</v>
      </c>
      <c r="I28" s="65">
        <v>0</v>
      </c>
      <c r="J28" t="s">
        <v>216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  <c r="Q28" s="65">
        <v>0</v>
      </c>
      <c r="R28" s="65">
        <v>0</v>
      </c>
    </row>
    <row r="29" spans="1:18">
      <c r="A29" s="66" t="s">
        <v>300</v>
      </c>
      <c r="B29" s="14"/>
      <c r="C29" s="14"/>
      <c r="D29" s="14"/>
      <c r="I29" s="67">
        <v>0</v>
      </c>
      <c r="L29" s="67">
        <v>0</v>
      </c>
      <c r="M29" s="67">
        <v>0</v>
      </c>
      <c r="O29" s="67">
        <v>0</v>
      </c>
      <c r="Q29" s="67">
        <v>0</v>
      </c>
      <c r="R29" s="67">
        <v>0</v>
      </c>
    </row>
    <row r="30" spans="1:18">
      <c r="A30" t="s">
        <v>216</v>
      </c>
      <c r="B30" t="s">
        <v>216</v>
      </c>
      <c r="C30" s="14"/>
      <c r="D30" s="14"/>
      <c r="E30" t="s">
        <v>216</v>
      </c>
      <c r="F30" t="s">
        <v>216</v>
      </c>
      <c r="I30" s="65">
        <v>0</v>
      </c>
      <c r="J30" t="s">
        <v>216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  <c r="Q30" s="65">
        <v>0</v>
      </c>
      <c r="R30" s="65">
        <v>0</v>
      </c>
    </row>
    <row r="31" spans="1:18">
      <c r="A31" s="79" t="s">
        <v>238</v>
      </c>
      <c r="B31" s="14"/>
      <c r="C31" s="14"/>
      <c r="D31" s="14"/>
    </row>
    <row r="32" spans="1:18">
      <c r="A32" s="79" t="s">
        <v>293</v>
      </c>
      <c r="B32" s="14"/>
      <c r="C32" s="14"/>
      <c r="D32" s="14"/>
    </row>
    <row r="33" spans="1:4">
      <c r="A33" s="79" t="s">
        <v>294</v>
      </c>
      <c r="B33" s="14"/>
      <c r="C33" s="14"/>
      <c r="D33" s="14"/>
    </row>
    <row r="34" spans="1:4">
      <c r="A34" s="79" t="s">
        <v>295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/>
    <row r="512" spans="2:4" hidden="1"/>
    <row r="513" spans="1:1" hidden="1"/>
    <row r="514" spans="1:1" hidden="1">
      <c r="A514" s="14"/>
    </row>
    <row r="515" spans="1:1" hidden="1">
      <c r="A515" s="14"/>
    </row>
    <row r="516" spans="1:1" hidden="1">
      <c r="A516" s="16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8" workbookViewId="0">
      <selection activeCell="M8" sqref="M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195</v>
      </c>
    </row>
    <row r="2" spans="1:97">
      <c r="A2" s="2" t="s">
        <v>1</v>
      </c>
      <c r="B2" t="s">
        <v>196</v>
      </c>
    </row>
    <row r="3" spans="1:97">
      <c r="A3" s="2" t="s">
        <v>2</v>
      </c>
      <c r="B3" t="s">
        <v>197</v>
      </c>
    </row>
    <row r="4" spans="1:97">
      <c r="A4" s="2" t="s">
        <v>3</v>
      </c>
      <c r="B4" t="s">
        <v>198</v>
      </c>
    </row>
    <row r="5" spans="1:97">
      <c r="A5" s="63" t="s">
        <v>199</v>
      </c>
      <c r="B5" t="s">
        <v>200</v>
      </c>
    </row>
    <row r="6" spans="1:97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1:97" ht="26.25" customHeight="1">
      <c r="A7" s="93" t="s">
        <v>91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5"/>
    </row>
    <row r="8" spans="1:97" s="16" customFormat="1">
      <c r="A8" s="40" t="s">
        <v>98</v>
      </c>
      <c r="B8" s="41" t="s">
        <v>49</v>
      </c>
      <c r="C8" s="41" t="s">
        <v>139</v>
      </c>
      <c r="D8" s="41" t="s">
        <v>50</v>
      </c>
      <c r="E8" s="41" t="s">
        <v>84</v>
      </c>
      <c r="F8" s="41" t="s">
        <v>53</v>
      </c>
      <c r="G8" s="41" t="s">
        <v>189</v>
      </c>
      <c r="H8" s="41" t="s">
        <v>190</v>
      </c>
      <c r="I8" s="41" t="s">
        <v>5</v>
      </c>
      <c r="J8" s="41" t="s">
        <v>73</v>
      </c>
      <c r="K8" s="41" t="s">
        <v>57</v>
      </c>
      <c r="L8" s="42" t="s">
        <v>185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16" customFormat="1" ht="14.25" customHeight="1">
      <c r="A9" s="17"/>
      <c r="B9" s="26"/>
      <c r="C9" s="18"/>
      <c r="D9" s="18"/>
      <c r="E9" s="26"/>
      <c r="F9" s="26"/>
      <c r="G9" s="26" t="s">
        <v>186</v>
      </c>
      <c r="H9" s="26"/>
      <c r="I9" s="26" t="s">
        <v>6</v>
      </c>
      <c r="J9" s="26" t="s">
        <v>7</v>
      </c>
      <c r="K9" s="26" t="s">
        <v>7</v>
      </c>
      <c r="L9" s="27" t="s">
        <v>7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9" t="s">
        <v>66</v>
      </c>
      <c r="L10" s="29" t="s">
        <v>76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 s="20" customFormat="1" ht="18" customHeight="1">
      <c r="A11" s="21" t="s">
        <v>92</v>
      </c>
      <c r="B11" s="7"/>
      <c r="C11" s="7"/>
      <c r="D11" s="7"/>
      <c r="E11" s="7"/>
      <c r="F11" s="7"/>
      <c r="G11" s="64">
        <v>186716.25</v>
      </c>
      <c r="H11" s="7"/>
      <c r="I11" s="64">
        <v>37428.445747279999</v>
      </c>
      <c r="J11" s="7"/>
      <c r="K11" s="64">
        <v>100</v>
      </c>
      <c r="L11" s="64">
        <v>1.87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CS11" s="14"/>
    </row>
    <row r="12" spans="1:97">
      <c r="A12" s="66" t="s">
        <v>203</v>
      </c>
      <c r="B12" s="14"/>
      <c r="C12" s="14"/>
      <c r="D12" s="14"/>
      <c r="G12" s="67">
        <v>50068</v>
      </c>
      <c r="I12" s="67">
        <v>29378.3552256</v>
      </c>
      <c r="K12" s="67">
        <v>78.489999999999995</v>
      </c>
      <c r="L12" s="67">
        <v>1.47</v>
      </c>
    </row>
    <row r="13" spans="1:97">
      <c r="A13" t="s">
        <v>939</v>
      </c>
      <c r="B13" t="s">
        <v>940</v>
      </c>
      <c r="C13" t="s">
        <v>125</v>
      </c>
      <c r="D13" t="s">
        <v>941</v>
      </c>
      <c r="E13" t="s">
        <v>389</v>
      </c>
      <c r="F13" t="s">
        <v>104</v>
      </c>
      <c r="G13" s="65">
        <v>49320</v>
      </c>
      <c r="H13" s="65">
        <v>59390</v>
      </c>
      <c r="I13" s="65">
        <v>29291.148000000001</v>
      </c>
      <c r="J13" s="65">
        <v>0</v>
      </c>
      <c r="K13" s="65">
        <v>78.260000000000005</v>
      </c>
      <c r="L13" s="65">
        <v>1.47</v>
      </c>
    </row>
    <row r="14" spans="1:97">
      <c r="A14" t="s">
        <v>942</v>
      </c>
      <c r="B14" t="s">
        <v>943</v>
      </c>
      <c r="C14" t="s">
        <v>125</v>
      </c>
      <c r="D14" t="s">
        <v>932</v>
      </c>
      <c r="E14" t="s">
        <v>129</v>
      </c>
      <c r="F14" t="s">
        <v>108</v>
      </c>
      <c r="G14" s="65">
        <v>748</v>
      </c>
      <c r="H14" s="65">
        <v>3210</v>
      </c>
      <c r="I14" s="65">
        <v>87.207225600000001</v>
      </c>
      <c r="J14" s="65">
        <v>0</v>
      </c>
      <c r="K14" s="65">
        <v>0.23</v>
      </c>
      <c r="L14" s="65">
        <v>0</v>
      </c>
    </row>
    <row r="15" spans="1:97">
      <c r="A15" s="66" t="s">
        <v>236</v>
      </c>
      <c r="B15" s="14"/>
      <c r="C15" s="14"/>
      <c r="D15" s="14"/>
      <c r="G15" s="67">
        <v>136648.25</v>
      </c>
      <c r="I15" s="67">
        <v>8050.0905216800002</v>
      </c>
      <c r="K15" s="67">
        <v>21.51</v>
      </c>
      <c r="L15" s="67">
        <v>0.4</v>
      </c>
    </row>
    <row r="16" spans="1:97">
      <c r="A16" s="66" t="s">
        <v>299</v>
      </c>
      <c r="B16" s="14"/>
      <c r="C16" s="14"/>
      <c r="D16" s="14"/>
      <c r="G16" s="67">
        <v>136648.25</v>
      </c>
      <c r="I16" s="67">
        <v>8050.0905216800002</v>
      </c>
      <c r="K16" s="67">
        <v>21.51</v>
      </c>
      <c r="L16" s="67">
        <v>0.4</v>
      </c>
    </row>
    <row r="17" spans="1:12">
      <c r="A17" t="s">
        <v>944</v>
      </c>
      <c r="B17" t="s">
        <v>945</v>
      </c>
      <c r="C17" t="s">
        <v>125</v>
      </c>
      <c r="D17" t="s">
        <v>946</v>
      </c>
      <c r="E17" t="s">
        <v>129</v>
      </c>
      <c r="F17" t="s">
        <v>108</v>
      </c>
      <c r="G17" s="65">
        <v>136648.25</v>
      </c>
      <c r="H17" s="65">
        <v>1622</v>
      </c>
      <c r="I17" s="65">
        <v>8050.0905216800002</v>
      </c>
      <c r="J17" s="65">
        <v>0</v>
      </c>
      <c r="K17" s="65">
        <v>21.51</v>
      </c>
      <c r="L17" s="65">
        <v>0.4</v>
      </c>
    </row>
    <row r="18" spans="1:12">
      <c r="A18" s="66" t="s">
        <v>300</v>
      </c>
      <c r="B18" s="14"/>
      <c r="C18" s="14"/>
      <c r="D18" s="14"/>
      <c r="G18" s="67">
        <v>0</v>
      </c>
      <c r="I18" s="67">
        <v>0</v>
      </c>
      <c r="K18" s="67">
        <v>0</v>
      </c>
      <c r="L18" s="67">
        <v>0</v>
      </c>
    </row>
    <row r="19" spans="1:12">
      <c r="A19" t="s">
        <v>216</v>
      </c>
      <c r="B19" t="s">
        <v>216</v>
      </c>
      <c r="C19" s="14"/>
      <c r="D19" s="14"/>
      <c r="E19" t="s">
        <v>216</v>
      </c>
      <c r="F19" t="s">
        <v>216</v>
      </c>
      <c r="G19" s="65">
        <v>0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</row>
    <row r="20" spans="1:12">
      <c r="A20" s="79" t="s">
        <v>238</v>
      </c>
      <c r="B20" s="14"/>
      <c r="C20" s="14"/>
      <c r="D20" s="14"/>
    </row>
    <row r="21" spans="1:12">
      <c r="A21" s="79" t="s">
        <v>293</v>
      </c>
      <c r="B21" s="14"/>
      <c r="C21" s="14"/>
      <c r="D21" s="14"/>
    </row>
    <row r="22" spans="1:12">
      <c r="A22" s="79" t="s">
        <v>294</v>
      </c>
      <c r="B22" s="14"/>
      <c r="C22" s="14"/>
      <c r="D22" s="14"/>
    </row>
    <row r="23" spans="1:12">
      <c r="A23" s="79" t="s">
        <v>295</v>
      </c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4"/>
      <c r="B390" s="14"/>
      <c r="C390" s="14"/>
      <c r="D390" s="14"/>
    </row>
    <row r="391" spans="1:4" hidden="1">
      <c r="A391" s="16"/>
      <c r="B391" s="14"/>
      <c r="C391" s="14"/>
      <c r="D391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D31" workbookViewId="0">
      <selection activeCell="K31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5"/>
    </row>
    <row r="7" spans="1:54" ht="26.25" customHeight="1">
      <c r="A7" s="93" t="s">
        <v>141</v>
      </c>
      <c r="B7" s="94"/>
      <c r="C7" s="94"/>
      <c r="D7" s="94"/>
      <c r="E7" s="94"/>
      <c r="F7" s="94"/>
      <c r="G7" s="94"/>
      <c r="H7" s="94"/>
      <c r="I7" s="94"/>
      <c r="J7" s="95"/>
    </row>
    <row r="8" spans="1:54" s="16" customFormat="1">
      <c r="A8" s="40" t="s">
        <v>98</v>
      </c>
      <c r="B8" s="41" t="s">
        <v>49</v>
      </c>
      <c r="C8" s="41" t="s">
        <v>53</v>
      </c>
      <c r="D8" s="41" t="s">
        <v>71</v>
      </c>
      <c r="E8" s="41" t="s">
        <v>189</v>
      </c>
      <c r="F8" s="41" t="s">
        <v>190</v>
      </c>
      <c r="G8" s="41" t="s">
        <v>5</v>
      </c>
      <c r="H8" s="41" t="s">
        <v>73</v>
      </c>
      <c r="I8" s="41" t="s">
        <v>57</v>
      </c>
      <c r="J8" s="42" t="s">
        <v>185</v>
      </c>
      <c r="BB8" s="14"/>
    </row>
    <row r="9" spans="1:54" s="16" customFormat="1" ht="21" customHeight="1">
      <c r="A9" s="17"/>
      <c r="B9" s="18"/>
      <c r="C9" s="18"/>
      <c r="D9" s="26" t="s">
        <v>74</v>
      </c>
      <c r="E9" s="26" t="s">
        <v>186</v>
      </c>
      <c r="F9" s="26"/>
      <c r="G9" s="26" t="s">
        <v>6</v>
      </c>
      <c r="H9" s="26" t="s">
        <v>7</v>
      </c>
      <c r="I9" s="26" t="s">
        <v>7</v>
      </c>
      <c r="J9" s="27" t="s">
        <v>7</v>
      </c>
      <c r="BB9" s="14"/>
    </row>
    <row r="10" spans="1:54" s="20" customFormat="1" ht="18" customHeight="1">
      <c r="A10" s="19"/>
      <c r="B10" s="7" t="s">
        <v>9</v>
      </c>
      <c r="C10" s="7" t="s">
        <v>59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29" t="s">
        <v>66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 s="20" customFormat="1" ht="18" customHeight="1">
      <c r="A11" s="21" t="s">
        <v>142</v>
      </c>
      <c r="B11" s="7"/>
      <c r="C11" s="7"/>
      <c r="D11" s="7"/>
      <c r="E11" s="64">
        <v>97480158.5</v>
      </c>
      <c r="F11" s="7"/>
      <c r="G11" s="64">
        <v>151380.19168029999</v>
      </c>
      <c r="H11" s="7"/>
      <c r="I11" s="64">
        <v>100</v>
      </c>
      <c r="J11" s="64">
        <v>7.57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BB11" s="14"/>
    </row>
    <row r="12" spans="1:54">
      <c r="A12" s="66" t="s">
        <v>203</v>
      </c>
      <c r="B12" s="14"/>
      <c r="E12" s="67">
        <v>80849008.5</v>
      </c>
      <c r="G12" s="67">
        <v>90975.854880300001</v>
      </c>
      <c r="I12" s="67">
        <v>60.1</v>
      </c>
      <c r="J12" s="67">
        <v>4.55</v>
      </c>
    </row>
    <row r="13" spans="1:54">
      <c r="A13" s="66" t="s">
        <v>947</v>
      </c>
      <c r="B13" s="14"/>
      <c r="E13" s="67">
        <v>0</v>
      </c>
      <c r="G13" s="67">
        <v>0</v>
      </c>
      <c r="I13" s="67">
        <v>0</v>
      </c>
      <c r="J13" s="67">
        <v>0</v>
      </c>
    </row>
    <row r="14" spans="1:54">
      <c r="A14" t="s">
        <v>216</v>
      </c>
      <c r="B14" t="s">
        <v>216</v>
      </c>
      <c r="C14" t="s">
        <v>216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</row>
    <row r="15" spans="1:54">
      <c r="A15" s="66" t="s">
        <v>948</v>
      </c>
      <c r="B15" s="14"/>
      <c r="E15" s="67">
        <v>16560000</v>
      </c>
      <c r="G15" s="67">
        <v>16935.392976300001</v>
      </c>
      <c r="I15" s="67">
        <v>11.19</v>
      </c>
      <c r="J15" s="67">
        <v>0.85</v>
      </c>
    </row>
    <row r="16" spans="1:54">
      <c r="A16" t="s">
        <v>949</v>
      </c>
      <c r="B16" t="s">
        <v>950</v>
      </c>
      <c r="C16" t="s">
        <v>104</v>
      </c>
      <c r="D16" t="s">
        <v>951</v>
      </c>
      <c r="E16" s="65">
        <v>7170000</v>
      </c>
      <c r="F16" s="65">
        <v>102.628539</v>
      </c>
      <c r="G16" s="65">
        <v>7358.4662463000004</v>
      </c>
      <c r="H16" s="65">
        <v>0</v>
      </c>
      <c r="I16" s="65">
        <v>4.8600000000000003</v>
      </c>
      <c r="J16" s="65">
        <v>0.37</v>
      </c>
    </row>
    <row r="17" spans="1:10">
      <c r="A17" t="s">
        <v>952</v>
      </c>
      <c r="B17" t="s">
        <v>953</v>
      </c>
      <c r="C17" t="s">
        <v>104</v>
      </c>
      <c r="D17" t="s">
        <v>377</v>
      </c>
      <c r="E17" s="65">
        <v>9390000</v>
      </c>
      <c r="F17" s="65">
        <v>101.9907</v>
      </c>
      <c r="G17" s="65">
        <v>9576.9267299999992</v>
      </c>
      <c r="H17" s="65">
        <v>0</v>
      </c>
      <c r="I17" s="65">
        <v>6.33</v>
      </c>
      <c r="J17" s="65">
        <v>0.48</v>
      </c>
    </row>
    <row r="18" spans="1:10">
      <c r="A18" s="66" t="s">
        <v>954</v>
      </c>
      <c r="B18" s="14"/>
      <c r="E18" s="67">
        <v>0</v>
      </c>
      <c r="G18" s="67">
        <v>0</v>
      </c>
      <c r="I18" s="67">
        <v>0</v>
      </c>
      <c r="J18" s="67">
        <v>0</v>
      </c>
    </row>
    <row r="19" spans="1:10">
      <c r="A19" t="s">
        <v>216</v>
      </c>
      <c r="B19" t="s">
        <v>216</v>
      </c>
      <c r="C19" t="s">
        <v>216</v>
      </c>
      <c r="E19" s="65">
        <v>0</v>
      </c>
      <c r="F19" s="65">
        <v>0</v>
      </c>
      <c r="G19" s="65">
        <v>0</v>
      </c>
      <c r="H19" s="65">
        <v>0</v>
      </c>
      <c r="I19" s="65">
        <v>0</v>
      </c>
      <c r="J19" s="65">
        <v>0</v>
      </c>
    </row>
    <row r="20" spans="1:10">
      <c r="A20" s="66" t="s">
        <v>955</v>
      </c>
      <c r="B20" s="14"/>
      <c r="E20" s="67">
        <v>64289008.5</v>
      </c>
      <c r="G20" s="67">
        <v>74040.461903999996</v>
      </c>
      <c r="I20" s="67">
        <v>48.91</v>
      </c>
      <c r="J20" s="67">
        <v>3.7</v>
      </c>
    </row>
    <row r="21" spans="1:10">
      <c r="A21" t="s">
        <v>956</v>
      </c>
      <c r="B21" t="s">
        <v>957</v>
      </c>
      <c r="C21" t="s">
        <v>108</v>
      </c>
      <c r="D21" t="s">
        <v>958</v>
      </c>
      <c r="E21" s="65">
        <v>790261</v>
      </c>
      <c r="F21" s="65">
        <v>100</v>
      </c>
      <c r="G21" s="65">
        <v>2870.2279520000002</v>
      </c>
      <c r="H21" s="65">
        <v>0</v>
      </c>
      <c r="I21" s="65">
        <v>1.9</v>
      </c>
      <c r="J21" s="65">
        <v>0.14000000000000001</v>
      </c>
    </row>
    <row r="22" spans="1:10">
      <c r="A22" t="s">
        <v>959</v>
      </c>
      <c r="B22" t="s">
        <v>957</v>
      </c>
      <c r="C22" t="s">
        <v>108</v>
      </c>
      <c r="D22" t="s">
        <v>960</v>
      </c>
      <c r="E22" s="65">
        <v>801152</v>
      </c>
      <c r="F22" s="65">
        <v>100</v>
      </c>
      <c r="G22" s="65">
        <v>2909.7840639999999</v>
      </c>
      <c r="H22" s="65">
        <v>0</v>
      </c>
      <c r="I22" s="65">
        <v>1.92</v>
      </c>
      <c r="J22" s="65">
        <v>0.15</v>
      </c>
    </row>
    <row r="23" spans="1:10">
      <c r="A23" t="s">
        <v>961</v>
      </c>
      <c r="B23" t="s">
        <v>962</v>
      </c>
      <c r="C23" t="s">
        <v>108</v>
      </c>
      <c r="D23" t="s">
        <v>963</v>
      </c>
      <c r="E23" s="65">
        <v>2113546.5</v>
      </c>
      <c r="F23" s="65">
        <v>100</v>
      </c>
      <c r="G23" s="65">
        <v>7676.4008880000001</v>
      </c>
      <c r="H23" s="65">
        <v>0</v>
      </c>
      <c r="I23" s="65">
        <v>5.07</v>
      </c>
      <c r="J23" s="65">
        <v>0.38</v>
      </c>
    </row>
    <row r="24" spans="1:10">
      <c r="A24" t="s">
        <v>964</v>
      </c>
      <c r="B24" t="s">
        <v>965</v>
      </c>
      <c r="C24" t="s">
        <v>104</v>
      </c>
      <c r="D24" t="s">
        <v>966</v>
      </c>
      <c r="E24" s="65">
        <v>20997594</v>
      </c>
      <c r="F24" s="65">
        <v>100</v>
      </c>
      <c r="G24" s="65">
        <v>20997.594000000001</v>
      </c>
      <c r="H24" s="65">
        <v>0</v>
      </c>
      <c r="I24" s="65">
        <v>13.87</v>
      </c>
      <c r="J24" s="65">
        <v>1.05</v>
      </c>
    </row>
    <row r="25" spans="1:10">
      <c r="A25" t="s">
        <v>967</v>
      </c>
      <c r="B25" t="s">
        <v>968</v>
      </c>
      <c r="C25" t="s">
        <v>104</v>
      </c>
      <c r="D25" t="s">
        <v>969</v>
      </c>
      <c r="E25" s="65">
        <v>5532255</v>
      </c>
      <c r="F25" s="65">
        <v>100</v>
      </c>
      <c r="G25" s="65">
        <v>5532.2550000000001</v>
      </c>
      <c r="H25" s="65">
        <v>0</v>
      </c>
      <c r="I25" s="65">
        <v>3.65</v>
      </c>
      <c r="J25" s="65">
        <v>0.28000000000000003</v>
      </c>
    </row>
    <row r="26" spans="1:10">
      <c r="A26" t="s">
        <v>970</v>
      </c>
      <c r="B26" t="s">
        <v>971</v>
      </c>
      <c r="C26" t="s">
        <v>104</v>
      </c>
      <c r="D26" t="s">
        <v>972</v>
      </c>
      <c r="E26" s="65">
        <v>22206698</v>
      </c>
      <c r="F26" s="65">
        <v>100</v>
      </c>
      <c r="G26" s="65">
        <v>22206.698</v>
      </c>
      <c r="H26" s="65">
        <v>0</v>
      </c>
      <c r="I26" s="65">
        <v>14.67</v>
      </c>
      <c r="J26" s="65">
        <v>1.1100000000000001</v>
      </c>
    </row>
    <row r="27" spans="1:10">
      <c r="A27" t="s">
        <v>973</v>
      </c>
      <c r="B27" t="s">
        <v>974</v>
      </c>
      <c r="C27" t="s">
        <v>104</v>
      </c>
      <c r="D27" t="s">
        <v>267</v>
      </c>
      <c r="E27" s="65">
        <v>5228279</v>
      </c>
      <c r="F27" s="65">
        <v>100</v>
      </c>
      <c r="G27" s="65">
        <v>5228.2790000000005</v>
      </c>
      <c r="H27" s="65">
        <v>0</v>
      </c>
      <c r="I27" s="65">
        <v>3.45</v>
      </c>
      <c r="J27" s="65">
        <v>0.26</v>
      </c>
    </row>
    <row r="28" spans="1:10">
      <c r="A28" t="s">
        <v>975</v>
      </c>
      <c r="B28" t="s">
        <v>976</v>
      </c>
      <c r="C28" t="s">
        <v>104</v>
      </c>
      <c r="D28" t="s">
        <v>977</v>
      </c>
      <c r="E28" s="65">
        <v>3853194</v>
      </c>
      <c r="F28" s="65">
        <v>100</v>
      </c>
      <c r="G28" s="65">
        <v>3853.194</v>
      </c>
      <c r="H28" s="65">
        <v>0</v>
      </c>
      <c r="I28" s="65">
        <v>2.5499999999999998</v>
      </c>
      <c r="J28" s="65">
        <v>0.19</v>
      </c>
    </row>
    <row r="29" spans="1:10">
      <c r="A29" t="s">
        <v>978</v>
      </c>
      <c r="B29" t="s">
        <v>979</v>
      </c>
      <c r="C29" t="s">
        <v>104</v>
      </c>
      <c r="D29" t="s">
        <v>980</v>
      </c>
      <c r="E29" s="65">
        <v>2620229</v>
      </c>
      <c r="F29" s="65">
        <v>100</v>
      </c>
      <c r="G29" s="65">
        <v>2620.2289999999998</v>
      </c>
      <c r="H29" s="65">
        <v>0</v>
      </c>
      <c r="I29" s="65">
        <v>1.73</v>
      </c>
      <c r="J29" s="65">
        <v>0.13</v>
      </c>
    </row>
    <row r="30" spans="1:10">
      <c r="A30" t="s">
        <v>981</v>
      </c>
      <c r="B30" t="s">
        <v>982</v>
      </c>
      <c r="C30" t="s">
        <v>104</v>
      </c>
      <c r="D30" t="s">
        <v>983</v>
      </c>
      <c r="E30" s="65">
        <v>145800</v>
      </c>
      <c r="F30" s="65">
        <v>100</v>
      </c>
      <c r="G30" s="65">
        <v>145.80000000000001</v>
      </c>
      <c r="H30" s="65">
        <v>0</v>
      </c>
      <c r="I30" s="65">
        <v>0.1</v>
      </c>
      <c r="J30" s="65">
        <v>0.01</v>
      </c>
    </row>
    <row r="31" spans="1:10">
      <c r="A31" s="66" t="s">
        <v>236</v>
      </c>
      <c r="B31" s="14"/>
      <c r="E31" s="67">
        <v>16631150</v>
      </c>
      <c r="G31" s="67">
        <v>60404.336799999997</v>
      </c>
      <c r="I31" s="67">
        <v>39.9</v>
      </c>
      <c r="J31" s="67">
        <v>3.02</v>
      </c>
    </row>
    <row r="32" spans="1:10">
      <c r="A32" s="66" t="s">
        <v>984</v>
      </c>
      <c r="B32" s="14"/>
      <c r="E32" s="67">
        <v>0</v>
      </c>
      <c r="G32" s="67">
        <v>0</v>
      </c>
      <c r="I32" s="67">
        <v>0</v>
      </c>
      <c r="J32" s="67">
        <v>0</v>
      </c>
    </row>
    <row r="33" spans="1:10">
      <c r="A33" t="s">
        <v>216</v>
      </c>
      <c r="B33" t="s">
        <v>216</v>
      </c>
      <c r="C33" t="s">
        <v>216</v>
      </c>
      <c r="E33" s="65">
        <v>0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</row>
    <row r="34" spans="1:10">
      <c r="A34" s="66" t="s">
        <v>985</v>
      </c>
      <c r="B34" s="14"/>
      <c r="E34" s="67">
        <v>0</v>
      </c>
      <c r="G34" s="67">
        <v>0</v>
      </c>
      <c r="I34" s="67">
        <v>0</v>
      </c>
      <c r="J34" s="67">
        <v>0</v>
      </c>
    </row>
    <row r="35" spans="1:10">
      <c r="A35" t="s">
        <v>216</v>
      </c>
      <c r="B35" t="s">
        <v>216</v>
      </c>
      <c r="C35" t="s">
        <v>216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</row>
    <row r="36" spans="1:10">
      <c r="A36" s="66" t="s">
        <v>986</v>
      </c>
      <c r="B36" s="14"/>
      <c r="E36" s="67">
        <v>15869360</v>
      </c>
      <c r="G36" s="67">
        <v>57637.515520000001</v>
      </c>
      <c r="I36" s="67">
        <v>38.07</v>
      </c>
      <c r="J36" s="67">
        <v>2.88</v>
      </c>
    </row>
    <row r="37" spans="1:10">
      <c r="A37" t="s">
        <v>987</v>
      </c>
      <c r="B37" t="s">
        <v>988</v>
      </c>
      <c r="C37" t="s">
        <v>108</v>
      </c>
      <c r="D37" t="s">
        <v>972</v>
      </c>
      <c r="E37" s="65">
        <v>5884685</v>
      </c>
      <c r="F37" s="65">
        <v>100</v>
      </c>
      <c r="G37" s="65">
        <v>21373.175920000001</v>
      </c>
      <c r="H37" s="65">
        <v>0</v>
      </c>
      <c r="I37" s="65">
        <v>14.12</v>
      </c>
      <c r="J37" s="65">
        <v>1.07</v>
      </c>
    </row>
    <row r="38" spans="1:10">
      <c r="A38" t="s">
        <v>989</v>
      </c>
      <c r="B38" t="s">
        <v>990</v>
      </c>
      <c r="C38" t="s">
        <v>108</v>
      </c>
      <c r="D38" t="s">
        <v>980</v>
      </c>
      <c r="E38" s="65">
        <v>4650138</v>
      </c>
      <c r="F38" s="65">
        <v>100</v>
      </c>
      <c r="G38" s="65">
        <v>16889.301216</v>
      </c>
      <c r="H38" s="65">
        <v>0</v>
      </c>
      <c r="I38" s="65">
        <v>11.16</v>
      </c>
      <c r="J38" s="65">
        <v>0.85</v>
      </c>
    </row>
    <row r="39" spans="1:10">
      <c r="A39" t="s">
        <v>991</v>
      </c>
      <c r="B39" t="s">
        <v>992</v>
      </c>
      <c r="C39" t="s">
        <v>108</v>
      </c>
      <c r="D39" t="s">
        <v>977</v>
      </c>
      <c r="E39" s="65">
        <v>1048611</v>
      </c>
      <c r="F39" s="65">
        <v>100</v>
      </c>
      <c r="G39" s="65">
        <v>3808.5551519999999</v>
      </c>
      <c r="H39" s="65">
        <v>0</v>
      </c>
      <c r="I39" s="65">
        <v>2.52</v>
      </c>
      <c r="J39" s="65">
        <v>0.19</v>
      </c>
    </row>
    <row r="40" spans="1:10">
      <c r="A40" t="s">
        <v>993</v>
      </c>
      <c r="B40" t="s">
        <v>994</v>
      </c>
      <c r="C40" t="s">
        <v>108</v>
      </c>
      <c r="D40" t="s">
        <v>995</v>
      </c>
      <c r="E40" s="65">
        <v>4285926</v>
      </c>
      <c r="F40" s="65">
        <v>100</v>
      </c>
      <c r="G40" s="65">
        <v>15566.483232</v>
      </c>
      <c r="H40" s="65">
        <v>0</v>
      </c>
      <c r="I40" s="65">
        <v>10.28</v>
      </c>
      <c r="J40" s="65">
        <v>0.78</v>
      </c>
    </row>
    <row r="41" spans="1:10">
      <c r="A41" s="66" t="s">
        <v>996</v>
      </c>
      <c r="B41" s="14"/>
      <c r="E41" s="67">
        <v>761790</v>
      </c>
      <c r="G41" s="67">
        <v>2766.8212800000001</v>
      </c>
      <c r="I41" s="67">
        <v>1.83</v>
      </c>
      <c r="J41" s="67">
        <v>0.14000000000000001</v>
      </c>
    </row>
    <row r="42" spans="1:10">
      <c r="A42" t="s">
        <v>997</v>
      </c>
      <c r="B42" t="s">
        <v>998</v>
      </c>
      <c r="C42" t="s">
        <v>108</v>
      </c>
      <c r="D42" t="s">
        <v>999</v>
      </c>
      <c r="E42" s="65">
        <v>761790</v>
      </c>
      <c r="F42" s="65">
        <v>100</v>
      </c>
      <c r="G42" s="65">
        <v>2766.8212800000001</v>
      </c>
      <c r="H42" s="65">
        <v>0</v>
      </c>
      <c r="I42" s="65">
        <v>1.83</v>
      </c>
      <c r="J42" s="65">
        <v>0.14000000000000001</v>
      </c>
    </row>
    <row r="43" spans="1:10">
      <c r="A43" s="79" t="s">
        <v>238</v>
      </c>
      <c r="B43" s="14"/>
    </row>
    <row r="44" spans="1:10">
      <c r="A44" s="79" t="s">
        <v>293</v>
      </c>
      <c r="B44" s="14"/>
    </row>
    <row r="45" spans="1:10">
      <c r="A45" s="79" t="s">
        <v>294</v>
      </c>
      <c r="B45" s="14"/>
    </row>
    <row r="46" spans="1:10">
      <c r="A46" s="79" t="s">
        <v>295</v>
      </c>
      <c r="B46" s="14"/>
    </row>
    <row r="47" spans="1:10" hidden="1">
      <c r="B47" s="14"/>
    </row>
    <row r="48" spans="1:10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>
      <c r="B586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7" workbookViewId="0">
      <selection activeCell="K16" sqref="K1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195</v>
      </c>
    </row>
    <row r="2" spans="1:58">
      <c r="A2" s="2" t="s">
        <v>1</v>
      </c>
      <c r="B2" t="s">
        <v>196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>
      <c r="A5" s="63" t="s">
        <v>199</v>
      </c>
      <c r="B5" t="s">
        <v>200</v>
      </c>
    </row>
    <row r="6" spans="1:58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8" ht="26.25" customHeight="1">
      <c r="A7" s="93" t="s">
        <v>143</v>
      </c>
      <c r="B7" s="94"/>
      <c r="C7" s="94"/>
      <c r="D7" s="94"/>
      <c r="E7" s="94"/>
      <c r="F7" s="94"/>
      <c r="G7" s="94"/>
      <c r="H7" s="94"/>
      <c r="I7" s="94"/>
      <c r="J7" s="94"/>
      <c r="K7" s="95"/>
    </row>
    <row r="8" spans="1:5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M8" s="14"/>
      <c r="N8" s="14"/>
      <c r="O8" s="14"/>
      <c r="BF8" s="14"/>
    </row>
    <row r="9" spans="1:58" s="16" customFormat="1" ht="24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L9" s="14"/>
      <c r="M9" s="14"/>
      <c r="N9" s="14"/>
      <c r="O9" s="14"/>
      <c r="BF9" s="14"/>
    </row>
    <row r="10" spans="1:5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L10" s="14"/>
      <c r="M10" s="14"/>
      <c r="N10" s="14"/>
      <c r="O10" s="14"/>
      <c r="BF10" s="14"/>
    </row>
    <row r="11" spans="1:58" s="20" customFormat="1" ht="18" customHeight="1">
      <c r="A11" s="21" t="s">
        <v>99</v>
      </c>
      <c r="B11" s="7"/>
      <c r="C11" s="7"/>
      <c r="D11" s="7"/>
      <c r="E11" s="7"/>
      <c r="F11" s="64">
        <v>3322623.74</v>
      </c>
      <c r="G11" s="7"/>
      <c r="H11" s="64">
        <v>1011.689985</v>
      </c>
      <c r="I11" s="7"/>
      <c r="J11" s="64">
        <v>100</v>
      </c>
      <c r="K11" s="64">
        <v>0.05</v>
      </c>
      <c r="L11" s="14"/>
      <c r="M11" s="14"/>
      <c r="N11" s="14"/>
      <c r="O11" s="14"/>
      <c r="BF11" s="14"/>
    </row>
    <row r="12" spans="1:58">
      <c r="A12" s="66" t="s">
        <v>1000</v>
      </c>
      <c r="B12" s="14"/>
      <c r="C12" s="14"/>
      <c r="F12" s="67">
        <v>3322623.74</v>
      </c>
      <c r="H12" s="67">
        <v>1011.689985</v>
      </c>
      <c r="J12" s="67">
        <v>100</v>
      </c>
      <c r="K12" s="67">
        <v>0.05</v>
      </c>
    </row>
    <row r="13" spans="1:58">
      <c r="A13" t="s">
        <v>1001</v>
      </c>
      <c r="B13" t="s">
        <v>1002</v>
      </c>
      <c r="C13" t="s">
        <v>451</v>
      </c>
      <c r="D13" t="s">
        <v>104</v>
      </c>
      <c r="E13" t="s">
        <v>442</v>
      </c>
      <c r="F13" s="65">
        <v>4061395</v>
      </c>
      <c r="G13" s="65">
        <v>43.1</v>
      </c>
      <c r="H13" s="65">
        <v>1750.461245</v>
      </c>
      <c r="I13" s="65">
        <v>0</v>
      </c>
      <c r="J13" s="65">
        <v>173.02</v>
      </c>
      <c r="K13" s="65">
        <v>0.09</v>
      </c>
    </row>
    <row r="14" spans="1:58">
      <c r="A14" t="s">
        <v>1003</v>
      </c>
      <c r="B14" t="s">
        <v>1004</v>
      </c>
      <c r="C14" t="s">
        <v>451</v>
      </c>
      <c r="D14" t="s">
        <v>104</v>
      </c>
      <c r="E14" t="s">
        <v>1005</v>
      </c>
      <c r="F14" s="65">
        <v>-738771.26</v>
      </c>
      <c r="G14" s="65">
        <v>100</v>
      </c>
      <c r="H14" s="65">
        <v>-738.77125999999998</v>
      </c>
      <c r="I14" s="65">
        <v>0</v>
      </c>
      <c r="J14" s="65">
        <v>-73.02</v>
      </c>
      <c r="K14" s="65">
        <v>-0.04</v>
      </c>
    </row>
    <row r="15" spans="1:58">
      <c r="A15" s="66" t="s">
        <v>868</v>
      </c>
      <c r="B15" s="14"/>
      <c r="C15" s="14"/>
      <c r="F15" s="67">
        <v>0</v>
      </c>
      <c r="H15" s="67">
        <v>0</v>
      </c>
      <c r="J15" s="67">
        <v>0</v>
      </c>
      <c r="K15" s="67">
        <v>0</v>
      </c>
    </row>
    <row r="16" spans="1:58">
      <c r="A16" t="s">
        <v>216</v>
      </c>
      <c r="B16" t="s">
        <v>216</v>
      </c>
      <c r="C16" t="s">
        <v>216</v>
      </c>
      <c r="D16" t="s">
        <v>216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</row>
    <row r="17" spans="1:3">
      <c r="A17" s="79" t="s">
        <v>238</v>
      </c>
      <c r="B17" s="14"/>
      <c r="C17" s="14"/>
    </row>
    <row r="18" spans="1:3">
      <c r="A18" s="79" t="s">
        <v>293</v>
      </c>
      <c r="B18" s="14"/>
      <c r="C18" s="14"/>
    </row>
    <row r="19" spans="1:3">
      <c r="A19" s="79" t="s">
        <v>294</v>
      </c>
      <c r="B19" s="14"/>
      <c r="C19" s="14"/>
    </row>
    <row r="20" spans="1:3">
      <c r="A20" s="79" t="s">
        <v>295</v>
      </c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2" workbookViewId="0">
      <selection activeCell="L22" sqref="L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195</v>
      </c>
    </row>
    <row r="2" spans="1:51">
      <c r="A2" s="2" t="s">
        <v>1</v>
      </c>
      <c r="B2" t="s">
        <v>196</v>
      </c>
    </row>
    <row r="3" spans="1:51">
      <c r="A3" s="2" t="s">
        <v>2</v>
      </c>
      <c r="B3" t="s">
        <v>197</v>
      </c>
    </row>
    <row r="4" spans="1:51">
      <c r="A4" s="2" t="s">
        <v>3</v>
      </c>
      <c r="B4" t="s">
        <v>198</v>
      </c>
    </row>
    <row r="5" spans="1:51">
      <c r="A5" s="63" t="s">
        <v>199</v>
      </c>
      <c r="B5" t="s">
        <v>200</v>
      </c>
    </row>
    <row r="6" spans="1:51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1" ht="26.25" customHeight="1">
      <c r="A7" s="93" t="s">
        <v>144</v>
      </c>
      <c r="B7" s="94"/>
      <c r="C7" s="94"/>
      <c r="D7" s="94"/>
      <c r="E7" s="94"/>
      <c r="F7" s="94"/>
      <c r="G7" s="94"/>
      <c r="H7" s="94"/>
      <c r="I7" s="94"/>
      <c r="J7" s="94"/>
      <c r="K7" s="95"/>
    </row>
    <row r="8" spans="1:51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73</v>
      </c>
      <c r="J8" s="41" t="s">
        <v>57</v>
      </c>
      <c r="K8" s="42" t="s">
        <v>185</v>
      </c>
      <c r="L8" s="14"/>
      <c r="AY8" s="14"/>
    </row>
    <row r="9" spans="1:51" s="16" customFormat="1" ht="21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26" t="s">
        <v>7</v>
      </c>
      <c r="K9" s="27" t="s">
        <v>7</v>
      </c>
      <c r="AY9" s="14"/>
    </row>
    <row r="10" spans="1:51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9" t="s">
        <v>65</v>
      </c>
      <c r="K10" s="29" t="s">
        <v>66</v>
      </c>
      <c r="AY10" s="14"/>
    </row>
    <row r="11" spans="1:51" s="20" customFormat="1" ht="18" customHeight="1">
      <c r="A11" s="21" t="s">
        <v>101</v>
      </c>
      <c r="B11" s="7"/>
      <c r="C11" s="7"/>
      <c r="D11" s="7"/>
      <c r="E11" s="7"/>
      <c r="F11" s="64">
        <v>0</v>
      </c>
      <c r="G11" s="7"/>
      <c r="H11" s="64">
        <v>0</v>
      </c>
      <c r="I11" s="7"/>
      <c r="J11" s="64">
        <v>0</v>
      </c>
      <c r="K11" s="64">
        <v>0</v>
      </c>
      <c r="AY11" s="14"/>
    </row>
    <row r="12" spans="1:51">
      <c r="A12" s="66" t="s">
        <v>203</v>
      </c>
      <c r="B12" s="14"/>
      <c r="C12" s="14"/>
      <c r="F12" s="67">
        <v>0</v>
      </c>
      <c r="H12" s="67">
        <v>0</v>
      </c>
      <c r="J12" s="67">
        <v>0</v>
      </c>
      <c r="K12" s="67">
        <v>0</v>
      </c>
    </row>
    <row r="13" spans="1:51">
      <c r="A13" s="66" t="s">
        <v>869</v>
      </c>
      <c r="B13" s="14"/>
      <c r="C13" s="14"/>
      <c r="F13" s="67">
        <v>0</v>
      </c>
      <c r="H13" s="67">
        <v>0</v>
      </c>
      <c r="J13" s="67">
        <v>0</v>
      </c>
      <c r="K13" s="67">
        <v>0</v>
      </c>
    </row>
    <row r="14" spans="1:51">
      <c r="A14" t="s">
        <v>216</v>
      </c>
      <c r="B14" t="s">
        <v>216</v>
      </c>
      <c r="C14" t="s">
        <v>216</v>
      </c>
      <c r="D14" t="s">
        <v>216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</row>
    <row r="15" spans="1:51">
      <c r="A15" s="66" t="s">
        <v>870</v>
      </c>
      <c r="B15" s="14"/>
      <c r="C15" s="14"/>
      <c r="F15" s="67">
        <v>0</v>
      </c>
      <c r="H15" s="67">
        <v>0</v>
      </c>
      <c r="J15" s="67">
        <v>0</v>
      </c>
      <c r="K15" s="67">
        <v>0</v>
      </c>
    </row>
    <row r="16" spans="1:51">
      <c r="A16" t="s">
        <v>216</v>
      </c>
      <c r="B16" t="s">
        <v>216</v>
      </c>
      <c r="C16" t="s">
        <v>216</v>
      </c>
      <c r="D16" t="s">
        <v>216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</row>
    <row r="17" spans="1:11">
      <c r="A17" s="66" t="s">
        <v>1006</v>
      </c>
      <c r="B17" s="14"/>
      <c r="C17" s="14"/>
      <c r="F17" s="67">
        <v>0</v>
      </c>
      <c r="H17" s="67">
        <v>0</v>
      </c>
      <c r="J17" s="67">
        <v>0</v>
      </c>
      <c r="K17" s="67">
        <v>0</v>
      </c>
    </row>
    <row r="18" spans="1:11">
      <c r="A18" t="s">
        <v>216</v>
      </c>
      <c r="B18" t="s">
        <v>216</v>
      </c>
      <c r="C18" t="s">
        <v>216</v>
      </c>
      <c r="D18" t="s">
        <v>216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</row>
    <row r="19" spans="1:11">
      <c r="A19" s="66" t="s">
        <v>871</v>
      </c>
      <c r="B19" s="14"/>
      <c r="C19" s="14"/>
      <c r="F19" s="67">
        <v>0</v>
      </c>
      <c r="H19" s="67">
        <v>0</v>
      </c>
      <c r="J19" s="67">
        <v>0</v>
      </c>
      <c r="K19" s="67">
        <v>0</v>
      </c>
    </row>
    <row r="20" spans="1:11">
      <c r="A20" t="s">
        <v>216</v>
      </c>
      <c r="B20" t="s">
        <v>216</v>
      </c>
      <c r="C20" t="s">
        <v>216</v>
      </c>
      <c r="D20" t="s">
        <v>216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</row>
    <row r="21" spans="1:11">
      <c r="A21" s="66" t="s">
        <v>521</v>
      </c>
      <c r="B21" s="14"/>
      <c r="C21" s="14"/>
      <c r="F21" s="67">
        <v>0</v>
      </c>
      <c r="H21" s="67">
        <v>0</v>
      </c>
      <c r="J21" s="67">
        <v>0</v>
      </c>
      <c r="K21" s="67">
        <v>0</v>
      </c>
    </row>
    <row r="22" spans="1:11">
      <c r="A22" t="s">
        <v>216</v>
      </c>
      <c r="B22" t="s">
        <v>216</v>
      </c>
      <c r="C22" t="s">
        <v>216</v>
      </c>
      <c r="D22" t="s">
        <v>216</v>
      </c>
      <c r="F22" s="65">
        <v>0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</row>
    <row r="23" spans="1:11">
      <c r="A23" s="66" t="s">
        <v>236</v>
      </c>
      <c r="B23" s="14"/>
      <c r="C23" s="14"/>
      <c r="F23" s="67">
        <v>0</v>
      </c>
      <c r="H23" s="67">
        <v>0</v>
      </c>
      <c r="J23" s="67">
        <v>0</v>
      </c>
      <c r="K23" s="67">
        <v>0</v>
      </c>
    </row>
    <row r="24" spans="1:11">
      <c r="A24" s="66" t="s">
        <v>869</v>
      </c>
      <c r="B24" s="14"/>
      <c r="C24" s="14"/>
      <c r="F24" s="67">
        <v>0</v>
      </c>
      <c r="H24" s="67">
        <v>0</v>
      </c>
      <c r="J24" s="67">
        <v>0</v>
      </c>
      <c r="K24" s="67">
        <v>0</v>
      </c>
    </row>
    <row r="25" spans="1:11">
      <c r="A25" t="s">
        <v>216</v>
      </c>
      <c r="B25" t="s">
        <v>216</v>
      </c>
      <c r="C25" t="s">
        <v>216</v>
      </c>
      <c r="D25" t="s">
        <v>216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</row>
    <row r="26" spans="1:11">
      <c r="A26" s="66" t="s">
        <v>878</v>
      </c>
      <c r="B26" s="14"/>
      <c r="C26" s="14"/>
      <c r="F26" s="67">
        <v>0</v>
      </c>
      <c r="H26" s="67">
        <v>0</v>
      </c>
      <c r="J26" s="67">
        <v>0</v>
      </c>
      <c r="K26" s="67">
        <v>0</v>
      </c>
    </row>
    <row r="27" spans="1:11">
      <c r="A27" t="s">
        <v>216</v>
      </c>
      <c r="B27" t="s">
        <v>216</v>
      </c>
      <c r="C27" t="s">
        <v>216</v>
      </c>
      <c r="D27" t="s">
        <v>216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</row>
    <row r="28" spans="1:11">
      <c r="A28" s="66" t="s">
        <v>871</v>
      </c>
      <c r="B28" s="14"/>
      <c r="C28" s="14"/>
      <c r="F28" s="67">
        <v>0</v>
      </c>
      <c r="H28" s="67">
        <v>0</v>
      </c>
      <c r="J28" s="67">
        <v>0</v>
      </c>
      <c r="K28" s="67">
        <v>0</v>
      </c>
    </row>
    <row r="29" spans="1:11">
      <c r="A29" t="s">
        <v>216</v>
      </c>
      <c r="B29" t="s">
        <v>216</v>
      </c>
      <c r="C29" t="s">
        <v>216</v>
      </c>
      <c r="D29" t="s">
        <v>216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</row>
    <row r="30" spans="1:11">
      <c r="A30" s="66" t="s">
        <v>879</v>
      </c>
      <c r="B30" s="14"/>
      <c r="C30" s="14"/>
      <c r="F30" s="67">
        <v>0</v>
      </c>
      <c r="H30" s="67">
        <v>0</v>
      </c>
      <c r="J30" s="67">
        <v>0</v>
      </c>
      <c r="K30" s="67">
        <v>0</v>
      </c>
    </row>
    <row r="31" spans="1:11">
      <c r="A31" t="s">
        <v>216</v>
      </c>
      <c r="B31" t="s">
        <v>216</v>
      </c>
      <c r="C31" t="s">
        <v>216</v>
      </c>
      <c r="D31" t="s">
        <v>216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</row>
    <row r="32" spans="1:11">
      <c r="A32" s="66" t="s">
        <v>521</v>
      </c>
      <c r="B32" s="14"/>
      <c r="C32" s="14"/>
      <c r="F32" s="67">
        <v>0</v>
      </c>
      <c r="H32" s="67">
        <v>0</v>
      </c>
      <c r="J32" s="67">
        <v>0</v>
      </c>
      <c r="K32" s="67">
        <v>0</v>
      </c>
    </row>
    <row r="33" spans="1:11">
      <c r="A33" t="s">
        <v>216</v>
      </c>
      <c r="B33" t="s">
        <v>216</v>
      </c>
      <c r="C33" t="s">
        <v>216</v>
      </c>
      <c r="D33" t="s">
        <v>216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</row>
    <row r="34" spans="1:11">
      <c r="A34" s="79" t="s">
        <v>238</v>
      </c>
      <c r="B34" s="14"/>
      <c r="C34" s="14"/>
    </row>
    <row r="35" spans="1:11">
      <c r="A35" s="79" t="s">
        <v>293</v>
      </c>
      <c r="B35" s="14"/>
      <c r="C35" s="14"/>
    </row>
    <row r="36" spans="1:11">
      <c r="A36" s="79" t="s">
        <v>294</v>
      </c>
      <c r="B36" s="14"/>
      <c r="C36" s="14"/>
    </row>
    <row r="37" spans="1:11">
      <c r="A37" s="79" t="s">
        <v>295</v>
      </c>
      <c r="B37" s="14"/>
      <c r="C37" s="14"/>
    </row>
    <row r="38" spans="1:11" hidden="1">
      <c r="B38" s="14"/>
      <c r="C38" s="14"/>
    </row>
    <row r="39" spans="1:11" hidden="1">
      <c r="B39" s="14"/>
      <c r="C39" s="14"/>
    </row>
    <row r="40" spans="1:11" hidden="1">
      <c r="B40" s="14"/>
      <c r="C40" s="14"/>
    </row>
    <row r="41" spans="1:11" hidden="1">
      <c r="B41" s="14"/>
      <c r="C41" s="14"/>
    </row>
    <row r="42" spans="1:11" hidden="1">
      <c r="B42" s="14"/>
      <c r="C42" s="14"/>
    </row>
    <row r="43" spans="1:11" hidden="1">
      <c r="B43" s="14"/>
      <c r="C43" s="14"/>
    </row>
    <row r="44" spans="1:11" hidden="1">
      <c r="B44" s="14"/>
      <c r="C44" s="14"/>
    </row>
    <row r="45" spans="1:11" hidden="1">
      <c r="B45" s="14"/>
      <c r="C45" s="14"/>
    </row>
    <row r="46" spans="1:11" hidden="1">
      <c r="B46" s="14"/>
      <c r="C46" s="14"/>
    </row>
    <row r="47" spans="1:11" hidden="1">
      <c r="B47" s="14"/>
      <c r="C47" s="14"/>
    </row>
    <row r="48" spans="1:11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topLeftCell="C23" workbookViewId="0">
      <selection activeCell="K23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195</v>
      </c>
    </row>
    <row r="2" spans="1:48">
      <c r="A2" s="2" t="s">
        <v>1</v>
      </c>
      <c r="B2" t="s">
        <v>196</v>
      </c>
    </row>
    <row r="3" spans="1:48">
      <c r="A3" s="2" t="s">
        <v>2</v>
      </c>
      <c r="B3" t="s">
        <v>197</v>
      </c>
    </row>
    <row r="4" spans="1:48">
      <c r="A4" s="2" t="s">
        <v>3</v>
      </c>
      <c r="B4" t="s">
        <v>198</v>
      </c>
    </row>
    <row r="5" spans="1:48">
      <c r="A5" s="63" t="s">
        <v>199</v>
      </c>
      <c r="B5" t="s">
        <v>200</v>
      </c>
    </row>
    <row r="6" spans="1:48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5"/>
    </row>
    <row r="7" spans="1:48" ht="26.25" customHeight="1">
      <c r="A7" s="93" t="s">
        <v>145</v>
      </c>
      <c r="B7" s="94"/>
      <c r="C7" s="94"/>
      <c r="D7" s="94"/>
      <c r="E7" s="94"/>
      <c r="F7" s="94"/>
      <c r="G7" s="94"/>
      <c r="H7" s="94"/>
      <c r="I7" s="94"/>
      <c r="J7" s="95"/>
    </row>
    <row r="8" spans="1:48" s="16" customFormat="1">
      <c r="A8" s="40" t="s">
        <v>98</v>
      </c>
      <c r="B8" s="41" t="s">
        <v>49</v>
      </c>
      <c r="C8" s="41" t="s">
        <v>84</v>
      </c>
      <c r="D8" s="41" t="s">
        <v>53</v>
      </c>
      <c r="E8" s="41" t="s">
        <v>71</v>
      </c>
      <c r="F8" s="41" t="s">
        <v>189</v>
      </c>
      <c r="G8" s="41" t="s">
        <v>190</v>
      </c>
      <c r="H8" s="41" t="s">
        <v>5</v>
      </c>
      <c r="I8" s="41" t="s">
        <v>57</v>
      </c>
      <c r="J8" s="42" t="s">
        <v>185</v>
      </c>
      <c r="K8" s="14"/>
      <c r="AV8" s="14"/>
    </row>
    <row r="9" spans="1:48" s="16" customFormat="1" ht="22.5" customHeight="1">
      <c r="A9" s="17"/>
      <c r="B9" s="18"/>
      <c r="C9" s="18"/>
      <c r="D9" s="18"/>
      <c r="E9" s="18" t="s">
        <v>74</v>
      </c>
      <c r="F9" s="18" t="s">
        <v>186</v>
      </c>
      <c r="G9" s="18"/>
      <c r="H9" s="18" t="s">
        <v>6</v>
      </c>
      <c r="I9" s="26" t="s">
        <v>7</v>
      </c>
      <c r="J9" s="36" t="s">
        <v>7</v>
      </c>
      <c r="AV9" s="14"/>
    </row>
    <row r="10" spans="1:48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29" t="s">
        <v>64</v>
      </c>
      <c r="J10" s="29" t="s">
        <v>65</v>
      </c>
      <c r="AV10" s="14"/>
    </row>
    <row r="11" spans="1:48" s="20" customFormat="1" ht="18" customHeight="1">
      <c r="A11" s="21" t="s">
        <v>146</v>
      </c>
      <c r="B11" s="7"/>
      <c r="C11" s="7"/>
      <c r="D11" s="7"/>
      <c r="E11" s="7"/>
      <c r="F11" s="64">
        <v>-46954000</v>
      </c>
      <c r="G11" s="7"/>
      <c r="H11" s="64">
        <v>301.6121787984618</v>
      </c>
      <c r="I11" s="64">
        <v>100</v>
      </c>
      <c r="J11" s="64">
        <v>0.02</v>
      </c>
      <c r="AV11" s="14"/>
    </row>
    <row r="12" spans="1:48">
      <c r="A12" s="66" t="s">
        <v>203</v>
      </c>
      <c r="B12" s="14"/>
      <c r="C12" s="14"/>
      <c r="F12" s="67">
        <v>-46954000</v>
      </c>
      <c r="H12" s="67">
        <v>301.6121787984618</v>
      </c>
      <c r="I12" s="67">
        <v>100</v>
      </c>
      <c r="J12" s="67">
        <v>0.02</v>
      </c>
    </row>
    <row r="13" spans="1:48">
      <c r="A13" s="66" t="s">
        <v>869</v>
      </c>
      <c r="B13" s="14"/>
      <c r="C13" s="14"/>
      <c r="F13" s="67">
        <v>0</v>
      </c>
      <c r="H13" s="67">
        <v>0</v>
      </c>
      <c r="I13" s="67">
        <v>0</v>
      </c>
      <c r="J13" s="67">
        <v>0</v>
      </c>
    </row>
    <row r="14" spans="1:48">
      <c r="A14" t="s">
        <v>216</v>
      </c>
      <c r="B14" t="s">
        <v>216</v>
      </c>
      <c r="C14" t="s">
        <v>216</v>
      </c>
      <c r="D14" t="s">
        <v>216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</row>
    <row r="15" spans="1:48">
      <c r="A15" s="66" t="s">
        <v>870</v>
      </c>
      <c r="B15" s="14"/>
      <c r="C15" s="14"/>
      <c r="F15" s="67">
        <v>-46954000</v>
      </c>
      <c r="H15" s="67">
        <v>301.6121787984618</v>
      </c>
      <c r="I15" s="67">
        <v>100</v>
      </c>
      <c r="J15" s="67">
        <v>0.02</v>
      </c>
    </row>
    <row r="16" spans="1:48">
      <c r="A16" t="s">
        <v>1007</v>
      </c>
      <c r="B16" t="s">
        <v>1008</v>
      </c>
      <c r="C16" t="s">
        <v>125</v>
      </c>
      <c r="D16" t="s">
        <v>112</v>
      </c>
      <c r="E16" t="s">
        <v>1009</v>
      </c>
      <c r="F16" s="65">
        <v>-17705000</v>
      </c>
      <c r="G16" s="65">
        <v>-3.2599790143185992</v>
      </c>
      <c r="H16" s="65">
        <v>577.17928448510804</v>
      </c>
      <c r="I16" s="65">
        <v>191.36</v>
      </c>
      <c r="J16" s="65">
        <v>0.03</v>
      </c>
    </row>
    <row r="17" spans="1:10">
      <c r="A17" t="s">
        <v>1010</v>
      </c>
      <c r="B17" t="s">
        <v>1011</v>
      </c>
      <c r="C17" t="s">
        <v>125</v>
      </c>
      <c r="D17" t="s">
        <v>112</v>
      </c>
      <c r="E17" t="s">
        <v>1012</v>
      </c>
      <c r="F17" s="65">
        <v>5693000</v>
      </c>
      <c r="G17" s="65">
        <v>-3.6799119496070087</v>
      </c>
      <c r="H17" s="65">
        <v>-209.49738729112701</v>
      </c>
      <c r="I17" s="65">
        <v>-69.459999999999994</v>
      </c>
      <c r="J17" s="65">
        <v>-0.01</v>
      </c>
    </row>
    <row r="18" spans="1:10">
      <c r="A18" t="s">
        <v>1013</v>
      </c>
      <c r="B18" t="s">
        <v>1014</v>
      </c>
      <c r="C18" t="s">
        <v>125</v>
      </c>
      <c r="D18" t="s">
        <v>108</v>
      </c>
      <c r="E18" t="s">
        <v>1012</v>
      </c>
      <c r="F18" s="65">
        <v>-8573000</v>
      </c>
      <c r="G18" s="65">
        <v>0.67196027739727171</v>
      </c>
      <c r="H18" s="65">
        <v>-57.607154581268098</v>
      </c>
      <c r="I18" s="65">
        <v>-19.100000000000001</v>
      </c>
      <c r="J18" s="65">
        <v>0</v>
      </c>
    </row>
    <row r="19" spans="1:10">
      <c r="A19" t="s">
        <v>1015</v>
      </c>
      <c r="B19" t="s">
        <v>1016</v>
      </c>
      <c r="C19" t="s">
        <v>125</v>
      </c>
      <c r="D19" t="s">
        <v>108</v>
      </c>
      <c r="E19" t="s">
        <v>1009</v>
      </c>
      <c r="F19" s="65">
        <v>-26369000</v>
      </c>
      <c r="G19" s="65">
        <v>3.2092850749937771E-2</v>
      </c>
      <c r="H19" s="65">
        <v>-8.4625638142510908</v>
      </c>
      <c r="I19" s="65">
        <v>-2.81</v>
      </c>
      <c r="J19" s="65">
        <v>0</v>
      </c>
    </row>
    <row r="20" spans="1:10">
      <c r="A20" s="66" t="s">
        <v>1006</v>
      </c>
      <c r="B20" s="14"/>
      <c r="C20" s="14"/>
      <c r="F20" s="67">
        <v>0</v>
      </c>
      <c r="H20" s="67">
        <v>0</v>
      </c>
      <c r="I20" s="67">
        <v>0</v>
      </c>
      <c r="J20" s="67">
        <v>0</v>
      </c>
    </row>
    <row r="21" spans="1:10">
      <c r="A21" t="s">
        <v>216</v>
      </c>
      <c r="B21" t="s">
        <v>216</v>
      </c>
      <c r="C21" t="s">
        <v>216</v>
      </c>
      <c r="D21" t="s">
        <v>216</v>
      </c>
      <c r="F21" s="65">
        <v>0</v>
      </c>
      <c r="G21" s="65">
        <v>0</v>
      </c>
      <c r="H21" s="65">
        <v>0</v>
      </c>
      <c r="I21" s="65">
        <v>0</v>
      </c>
      <c r="J21" s="65">
        <v>0</v>
      </c>
    </row>
    <row r="22" spans="1:10">
      <c r="A22" s="66" t="s">
        <v>871</v>
      </c>
      <c r="B22" s="14"/>
      <c r="C22" s="14"/>
      <c r="F22" s="67">
        <v>0</v>
      </c>
      <c r="H22" s="67">
        <v>0</v>
      </c>
      <c r="I22" s="67">
        <v>0</v>
      </c>
      <c r="J22" s="67">
        <v>0</v>
      </c>
    </row>
    <row r="23" spans="1:10">
      <c r="A23" t="s">
        <v>216</v>
      </c>
      <c r="B23" t="s">
        <v>216</v>
      </c>
      <c r="C23" t="s">
        <v>216</v>
      </c>
      <c r="D23" t="s">
        <v>216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</row>
    <row r="24" spans="1:10">
      <c r="A24" s="66" t="s">
        <v>521</v>
      </c>
      <c r="B24" s="14"/>
      <c r="C24" s="14"/>
      <c r="F24" s="67">
        <v>0</v>
      </c>
      <c r="H24" s="67">
        <v>0</v>
      </c>
      <c r="I24" s="67">
        <v>0</v>
      </c>
      <c r="J24" s="67">
        <v>0</v>
      </c>
    </row>
    <row r="25" spans="1:10">
      <c r="A25" t="s">
        <v>216</v>
      </c>
      <c r="B25" t="s">
        <v>216</v>
      </c>
      <c r="C25" t="s">
        <v>216</v>
      </c>
      <c r="D25" t="s">
        <v>216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</row>
    <row r="26" spans="1:10">
      <c r="A26" s="66" t="s">
        <v>236</v>
      </c>
      <c r="B26" s="14"/>
      <c r="C26" s="14"/>
      <c r="F26" s="67">
        <v>0</v>
      </c>
      <c r="H26" s="67">
        <v>0</v>
      </c>
      <c r="I26" s="67">
        <v>0</v>
      </c>
      <c r="J26" s="67">
        <v>0</v>
      </c>
    </row>
    <row r="27" spans="1:10">
      <c r="A27" s="66" t="s">
        <v>869</v>
      </c>
      <c r="B27" s="14"/>
      <c r="C27" s="14"/>
      <c r="F27" s="67">
        <v>0</v>
      </c>
      <c r="H27" s="67">
        <v>0</v>
      </c>
      <c r="I27" s="67">
        <v>0</v>
      </c>
      <c r="J27" s="67">
        <v>0</v>
      </c>
    </row>
    <row r="28" spans="1:10">
      <c r="A28" t="s">
        <v>216</v>
      </c>
      <c r="B28" t="s">
        <v>216</v>
      </c>
      <c r="C28" t="s">
        <v>216</v>
      </c>
      <c r="D28" t="s">
        <v>216</v>
      </c>
      <c r="F28" s="65">
        <v>0</v>
      </c>
      <c r="G28" s="65">
        <v>0</v>
      </c>
      <c r="H28" s="65">
        <v>0</v>
      </c>
      <c r="I28" s="65">
        <v>0</v>
      </c>
      <c r="J28" s="65">
        <v>0</v>
      </c>
    </row>
    <row r="29" spans="1:10">
      <c r="A29" s="66" t="s">
        <v>878</v>
      </c>
      <c r="B29" s="14"/>
      <c r="C29" s="14"/>
      <c r="F29" s="67">
        <v>0</v>
      </c>
      <c r="H29" s="67">
        <v>0</v>
      </c>
      <c r="I29" s="67">
        <v>0</v>
      </c>
      <c r="J29" s="67">
        <v>0</v>
      </c>
    </row>
    <row r="30" spans="1:10">
      <c r="A30" t="s">
        <v>216</v>
      </c>
      <c r="B30" t="s">
        <v>216</v>
      </c>
      <c r="C30" t="s">
        <v>216</v>
      </c>
      <c r="D30" t="s">
        <v>216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</row>
    <row r="31" spans="1:10">
      <c r="A31" s="66" t="s">
        <v>871</v>
      </c>
      <c r="B31" s="14"/>
      <c r="C31" s="14"/>
      <c r="F31" s="67">
        <v>0</v>
      </c>
      <c r="H31" s="67">
        <v>0</v>
      </c>
      <c r="I31" s="67">
        <v>0</v>
      </c>
      <c r="J31" s="67">
        <v>0</v>
      </c>
    </row>
    <row r="32" spans="1:10">
      <c r="A32" t="s">
        <v>216</v>
      </c>
      <c r="B32" t="s">
        <v>216</v>
      </c>
      <c r="C32" t="s">
        <v>216</v>
      </c>
      <c r="D32" t="s">
        <v>216</v>
      </c>
      <c r="F32" s="65">
        <v>0</v>
      </c>
      <c r="G32" s="65">
        <v>0</v>
      </c>
      <c r="H32" s="65">
        <v>0</v>
      </c>
      <c r="I32" s="65">
        <v>0</v>
      </c>
      <c r="J32" s="65">
        <v>0</v>
      </c>
    </row>
    <row r="33" spans="1:10">
      <c r="A33" s="66" t="s">
        <v>521</v>
      </c>
      <c r="B33" s="14"/>
      <c r="C33" s="14"/>
      <c r="F33" s="67">
        <v>0</v>
      </c>
      <c r="H33" s="67">
        <v>0</v>
      </c>
      <c r="I33" s="67">
        <v>0</v>
      </c>
      <c r="J33" s="67">
        <v>0</v>
      </c>
    </row>
    <row r="34" spans="1:10">
      <c r="A34" t="s">
        <v>216</v>
      </c>
      <c r="B34" t="s">
        <v>216</v>
      </c>
      <c r="C34" t="s">
        <v>216</v>
      </c>
      <c r="D34" t="s">
        <v>216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</row>
    <row r="35" spans="1:10">
      <c r="A35" s="79" t="s">
        <v>238</v>
      </c>
      <c r="B35" s="14"/>
      <c r="C35" s="14"/>
    </row>
    <row r="36" spans="1:10">
      <c r="A36" s="79" t="s">
        <v>293</v>
      </c>
      <c r="B36" s="14"/>
      <c r="C36" s="14"/>
    </row>
    <row r="37" spans="1:10">
      <c r="A37" s="79" t="s">
        <v>294</v>
      </c>
      <c r="B37" s="14"/>
      <c r="C37" s="14"/>
    </row>
    <row r="38" spans="1:10">
      <c r="A38" s="79" t="s">
        <v>295</v>
      </c>
      <c r="B38" s="14"/>
      <c r="C38" s="14"/>
    </row>
    <row r="39" spans="1:10" hidden="1">
      <c r="B39" s="14"/>
      <c r="C39" s="14"/>
    </row>
    <row r="40" spans="1:10" hidden="1">
      <c r="B40" s="14"/>
      <c r="C40" s="14"/>
    </row>
    <row r="41" spans="1:10" hidden="1">
      <c r="B41" s="14"/>
      <c r="C41" s="14"/>
    </row>
    <row r="42" spans="1:10" hidden="1">
      <c r="B42" s="14"/>
      <c r="C42" s="14"/>
    </row>
    <row r="43" spans="1:10" hidden="1"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J10" workbookViewId="0">
      <selection activeCell="Q28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195</v>
      </c>
    </row>
    <row r="2" spans="1:77">
      <c r="A2" s="2" t="s">
        <v>1</v>
      </c>
      <c r="B2" t="s">
        <v>196</v>
      </c>
    </row>
    <row r="3" spans="1:77">
      <c r="A3" s="2" t="s">
        <v>2</v>
      </c>
      <c r="B3" t="s">
        <v>197</v>
      </c>
    </row>
    <row r="4" spans="1:77">
      <c r="A4" s="2" t="s">
        <v>3</v>
      </c>
      <c r="B4" t="s">
        <v>198</v>
      </c>
    </row>
    <row r="5" spans="1:77">
      <c r="A5" s="63" t="s">
        <v>199</v>
      </c>
      <c r="B5" t="s">
        <v>200</v>
      </c>
    </row>
    <row r="6" spans="1:77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77" ht="26.25" customHeight="1">
      <c r="A7" s="93" t="s">
        <v>147</v>
      </c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1:77" s="16" customFormat="1">
      <c r="A8" s="40" t="s">
        <v>98</v>
      </c>
      <c r="B8" s="41" t="s">
        <v>49</v>
      </c>
      <c r="C8" s="41" t="s">
        <v>136</v>
      </c>
      <c r="D8" s="41" t="s">
        <v>51</v>
      </c>
      <c r="E8" s="41" t="s">
        <v>52</v>
      </c>
      <c r="F8" s="41" t="s">
        <v>71</v>
      </c>
      <c r="G8" s="41" t="s">
        <v>72</v>
      </c>
      <c r="H8" s="41" t="s">
        <v>53</v>
      </c>
      <c r="I8" s="41" t="s">
        <v>54</v>
      </c>
      <c r="J8" s="41" t="s">
        <v>55</v>
      </c>
      <c r="K8" s="41" t="s">
        <v>189</v>
      </c>
      <c r="L8" s="41" t="s">
        <v>190</v>
      </c>
      <c r="M8" s="41" t="s">
        <v>5</v>
      </c>
      <c r="N8" s="41" t="s">
        <v>73</v>
      </c>
      <c r="O8" s="41" t="s">
        <v>57</v>
      </c>
      <c r="P8" s="42" t="s">
        <v>185</v>
      </c>
      <c r="Q8" s="14"/>
      <c r="R8" s="14"/>
      <c r="S8" s="14"/>
      <c r="T8" s="14"/>
      <c r="U8" s="14"/>
    </row>
    <row r="9" spans="1:77" s="16" customFormat="1" ht="18.75" customHeight="1">
      <c r="A9" s="17"/>
      <c r="B9" s="18"/>
      <c r="C9" s="18"/>
      <c r="D9" s="18"/>
      <c r="E9" s="18"/>
      <c r="F9" s="18" t="s">
        <v>74</v>
      </c>
      <c r="G9" s="18" t="s">
        <v>75</v>
      </c>
      <c r="H9" s="18"/>
      <c r="I9" s="18" t="s">
        <v>7</v>
      </c>
      <c r="J9" s="18" t="s">
        <v>7</v>
      </c>
      <c r="K9" s="18" t="s">
        <v>186</v>
      </c>
      <c r="L9" s="18"/>
      <c r="M9" s="18" t="s">
        <v>6</v>
      </c>
      <c r="N9" s="18" t="s">
        <v>7</v>
      </c>
      <c r="O9" s="26" t="s">
        <v>7</v>
      </c>
      <c r="P9" s="36" t="s">
        <v>7</v>
      </c>
      <c r="Q9" s="14"/>
      <c r="R9" s="14"/>
      <c r="S9" s="14"/>
      <c r="T9" s="14"/>
      <c r="U9" s="14"/>
    </row>
    <row r="10" spans="1:77" s="20" customFormat="1" ht="18" customHeight="1">
      <c r="A10" s="19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9" t="s">
        <v>79</v>
      </c>
      <c r="P10" s="29" t="s">
        <v>80</v>
      </c>
      <c r="Q10" s="14"/>
      <c r="R10" s="14"/>
      <c r="S10" s="14"/>
      <c r="T10" s="14"/>
      <c r="U10" s="14"/>
    </row>
    <row r="11" spans="1:77" s="20" customFormat="1" ht="18" customHeight="1">
      <c r="A11" s="21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4">
        <v>0</v>
      </c>
      <c r="L11" s="7"/>
      <c r="M11" s="64">
        <v>0</v>
      </c>
      <c r="N11" s="7"/>
      <c r="O11" s="64">
        <v>0</v>
      </c>
      <c r="P11" s="64">
        <v>0</v>
      </c>
      <c r="Q11" s="14"/>
      <c r="R11" s="14"/>
      <c r="S11" s="14"/>
      <c r="T11" s="14"/>
      <c r="U11" s="14"/>
      <c r="BY11" s="14"/>
    </row>
    <row r="12" spans="1:77">
      <c r="A12" s="66" t="s">
        <v>203</v>
      </c>
      <c r="C12" s="14"/>
      <c r="G12" s="67">
        <v>0</v>
      </c>
      <c r="J12" s="67">
        <v>0</v>
      </c>
      <c r="K12" s="67">
        <v>0</v>
      </c>
      <c r="M12" s="67">
        <v>0</v>
      </c>
      <c r="O12" s="67">
        <v>0</v>
      </c>
      <c r="P12" s="67">
        <v>0</v>
      </c>
    </row>
    <row r="13" spans="1:77">
      <c r="A13" s="66" t="s">
        <v>892</v>
      </c>
      <c r="C13" s="14"/>
      <c r="G13" s="67">
        <v>0</v>
      </c>
      <c r="J13" s="67">
        <v>0</v>
      </c>
      <c r="K13" s="67">
        <v>0</v>
      </c>
      <c r="M13" s="67">
        <v>0</v>
      </c>
      <c r="O13" s="67">
        <v>0</v>
      </c>
      <c r="P13" s="67">
        <v>0</v>
      </c>
    </row>
    <row r="14" spans="1:77">
      <c r="A14" t="s">
        <v>216</v>
      </c>
      <c r="B14" t="s">
        <v>216</v>
      </c>
      <c r="C14" s="14"/>
      <c r="D14" t="s">
        <v>216</v>
      </c>
      <c r="G14" s="65">
        <v>0</v>
      </c>
      <c r="H14" t="s">
        <v>216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0</v>
      </c>
      <c r="O14" s="65">
        <v>0</v>
      </c>
      <c r="P14" s="65">
        <v>0</v>
      </c>
    </row>
    <row r="15" spans="1:77">
      <c r="A15" s="66" t="s">
        <v>893</v>
      </c>
      <c r="C15" s="14"/>
      <c r="G15" s="67">
        <v>0</v>
      </c>
      <c r="J15" s="67">
        <v>0</v>
      </c>
      <c r="K15" s="67">
        <v>0</v>
      </c>
      <c r="M15" s="67">
        <v>0</v>
      </c>
      <c r="O15" s="67">
        <v>0</v>
      </c>
      <c r="P15" s="67">
        <v>0</v>
      </c>
    </row>
    <row r="16" spans="1:77">
      <c r="A16" t="s">
        <v>216</v>
      </c>
      <c r="B16" t="s">
        <v>216</v>
      </c>
      <c r="C16" s="14"/>
      <c r="D16" t="s">
        <v>216</v>
      </c>
      <c r="G16" s="65">
        <v>0</v>
      </c>
      <c r="H16" t="s">
        <v>216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</row>
    <row r="17" spans="1:16">
      <c r="A17" s="66" t="s">
        <v>894</v>
      </c>
      <c r="C17" s="14"/>
      <c r="G17" s="67">
        <v>0</v>
      </c>
      <c r="J17" s="67">
        <v>0</v>
      </c>
      <c r="K17" s="67">
        <v>0</v>
      </c>
      <c r="M17" s="67">
        <v>0</v>
      </c>
      <c r="O17" s="67">
        <v>0</v>
      </c>
      <c r="P17" s="67">
        <v>0</v>
      </c>
    </row>
    <row r="18" spans="1:16">
      <c r="A18" s="66" t="s">
        <v>895</v>
      </c>
      <c r="C18" s="14"/>
      <c r="G18" s="67">
        <v>0</v>
      </c>
      <c r="J18" s="67">
        <v>0</v>
      </c>
      <c r="K18" s="67">
        <v>0</v>
      </c>
      <c r="M18" s="67">
        <v>0</v>
      </c>
      <c r="O18" s="67">
        <v>0</v>
      </c>
      <c r="P18" s="67">
        <v>0</v>
      </c>
    </row>
    <row r="19" spans="1:16">
      <c r="A19" t="s">
        <v>216</v>
      </c>
      <c r="B19" t="s">
        <v>216</v>
      </c>
      <c r="C19" s="14"/>
      <c r="D19" t="s">
        <v>216</v>
      </c>
      <c r="G19" s="65">
        <v>0</v>
      </c>
      <c r="H19" t="s">
        <v>216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</row>
    <row r="20" spans="1:16">
      <c r="A20" s="66" t="s">
        <v>896</v>
      </c>
      <c r="C20" s="14"/>
      <c r="G20" s="67">
        <v>0</v>
      </c>
      <c r="J20" s="67">
        <v>0</v>
      </c>
      <c r="K20" s="67">
        <v>0</v>
      </c>
      <c r="M20" s="67">
        <v>0</v>
      </c>
      <c r="O20" s="67">
        <v>0</v>
      </c>
      <c r="P20" s="67">
        <v>0</v>
      </c>
    </row>
    <row r="21" spans="1:16">
      <c r="A21" t="s">
        <v>216</v>
      </c>
      <c r="B21" t="s">
        <v>216</v>
      </c>
      <c r="C21" s="14"/>
      <c r="D21" t="s">
        <v>216</v>
      </c>
      <c r="G21" s="65">
        <v>0</v>
      </c>
      <c r="H21" t="s">
        <v>216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</row>
    <row r="22" spans="1:16">
      <c r="A22" s="66" t="s">
        <v>897</v>
      </c>
      <c r="C22" s="14"/>
      <c r="G22" s="67">
        <v>0</v>
      </c>
      <c r="J22" s="67">
        <v>0</v>
      </c>
      <c r="K22" s="67">
        <v>0</v>
      </c>
      <c r="M22" s="67">
        <v>0</v>
      </c>
      <c r="O22" s="67">
        <v>0</v>
      </c>
      <c r="P22" s="67">
        <v>0</v>
      </c>
    </row>
    <row r="23" spans="1:16">
      <c r="A23" t="s">
        <v>216</v>
      </c>
      <c r="B23" t="s">
        <v>216</v>
      </c>
      <c r="C23" s="14"/>
      <c r="D23" t="s">
        <v>216</v>
      </c>
      <c r="G23" s="65">
        <v>0</v>
      </c>
      <c r="H23" t="s">
        <v>216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</row>
    <row r="24" spans="1:16">
      <c r="A24" s="66" t="s">
        <v>898</v>
      </c>
      <c r="C24" s="14"/>
      <c r="G24" s="67">
        <v>0</v>
      </c>
      <c r="J24" s="67">
        <v>0</v>
      </c>
      <c r="K24" s="67">
        <v>0</v>
      </c>
      <c r="M24" s="67">
        <v>0</v>
      </c>
      <c r="O24" s="67">
        <v>0</v>
      </c>
      <c r="P24" s="67">
        <v>0</v>
      </c>
    </row>
    <row r="25" spans="1:16">
      <c r="A25" t="s">
        <v>216</v>
      </c>
      <c r="B25" t="s">
        <v>216</v>
      </c>
      <c r="C25" s="14"/>
      <c r="D25" t="s">
        <v>216</v>
      </c>
      <c r="G25" s="65">
        <v>0</v>
      </c>
      <c r="H25" t="s">
        <v>216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</row>
    <row r="26" spans="1:16">
      <c r="A26" s="66" t="s">
        <v>236</v>
      </c>
      <c r="C26" s="14"/>
      <c r="G26" s="67">
        <v>0</v>
      </c>
      <c r="J26" s="67">
        <v>0</v>
      </c>
      <c r="K26" s="67">
        <v>0</v>
      </c>
      <c r="M26" s="67">
        <v>0</v>
      </c>
      <c r="O26" s="67">
        <v>0</v>
      </c>
      <c r="P26" s="67">
        <v>0</v>
      </c>
    </row>
    <row r="27" spans="1:16">
      <c r="A27" s="66" t="s">
        <v>892</v>
      </c>
      <c r="C27" s="14"/>
      <c r="G27" s="67">
        <v>0</v>
      </c>
      <c r="J27" s="67">
        <v>0</v>
      </c>
      <c r="K27" s="67">
        <v>0</v>
      </c>
      <c r="M27" s="67">
        <v>0</v>
      </c>
      <c r="O27" s="67">
        <v>0</v>
      </c>
      <c r="P27" s="67">
        <v>0</v>
      </c>
    </row>
    <row r="28" spans="1:16">
      <c r="A28" t="s">
        <v>216</v>
      </c>
      <c r="B28" t="s">
        <v>216</v>
      </c>
      <c r="C28" s="14"/>
      <c r="D28" t="s">
        <v>216</v>
      </c>
      <c r="G28" s="65">
        <v>0</v>
      </c>
      <c r="H28" t="s">
        <v>216</v>
      </c>
      <c r="I28" s="65">
        <v>0</v>
      </c>
      <c r="J28" s="65">
        <v>0</v>
      </c>
      <c r="K28" s="65">
        <v>0</v>
      </c>
      <c r="L28" s="65">
        <v>0</v>
      </c>
      <c r="M28" s="65">
        <v>0</v>
      </c>
      <c r="N28" s="65">
        <v>0</v>
      </c>
      <c r="O28" s="65">
        <v>0</v>
      </c>
      <c r="P28" s="65">
        <v>0</v>
      </c>
    </row>
    <row r="29" spans="1:16">
      <c r="A29" s="66" t="s">
        <v>893</v>
      </c>
      <c r="C29" s="14"/>
      <c r="G29" s="67">
        <v>0</v>
      </c>
      <c r="J29" s="67">
        <v>0</v>
      </c>
      <c r="K29" s="67">
        <v>0</v>
      </c>
      <c r="M29" s="67">
        <v>0</v>
      </c>
      <c r="O29" s="67">
        <v>0</v>
      </c>
      <c r="P29" s="67">
        <v>0</v>
      </c>
    </row>
    <row r="30" spans="1:16">
      <c r="A30" t="s">
        <v>216</v>
      </c>
      <c r="B30" t="s">
        <v>216</v>
      </c>
      <c r="C30" s="14"/>
      <c r="D30" t="s">
        <v>216</v>
      </c>
      <c r="G30" s="65">
        <v>0</v>
      </c>
      <c r="H30" t="s">
        <v>216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</row>
    <row r="31" spans="1:16">
      <c r="A31" s="66" t="s">
        <v>894</v>
      </c>
      <c r="C31" s="14"/>
      <c r="G31" s="67">
        <v>0</v>
      </c>
      <c r="J31" s="67">
        <v>0</v>
      </c>
      <c r="K31" s="67">
        <v>0</v>
      </c>
      <c r="M31" s="67">
        <v>0</v>
      </c>
      <c r="O31" s="67">
        <v>0</v>
      </c>
      <c r="P31" s="67">
        <v>0</v>
      </c>
    </row>
    <row r="32" spans="1:16">
      <c r="A32" s="66" t="s">
        <v>895</v>
      </c>
      <c r="C32" s="14"/>
      <c r="G32" s="67">
        <v>0</v>
      </c>
      <c r="J32" s="67">
        <v>0</v>
      </c>
      <c r="K32" s="67">
        <v>0</v>
      </c>
      <c r="M32" s="67">
        <v>0</v>
      </c>
      <c r="O32" s="67">
        <v>0</v>
      </c>
      <c r="P32" s="67">
        <v>0</v>
      </c>
    </row>
    <row r="33" spans="1:16">
      <c r="A33" t="s">
        <v>216</v>
      </c>
      <c r="B33" t="s">
        <v>216</v>
      </c>
      <c r="C33" s="14"/>
      <c r="D33" t="s">
        <v>216</v>
      </c>
      <c r="G33" s="65">
        <v>0</v>
      </c>
      <c r="H33" t="s">
        <v>216</v>
      </c>
      <c r="I33" s="65">
        <v>0</v>
      </c>
      <c r="J33" s="65">
        <v>0</v>
      </c>
      <c r="K33" s="65">
        <v>0</v>
      </c>
      <c r="L33" s="65">
        <v>0</v>
      </c>
      <c r="M33" s="65">
        <v>0</v>
      </c>
      <c r="N33" s="65">
        <v>0</v>
      </c>
      <c r="O33" s="65">
        <v>0</v>
      </c>
      <c r="P33" s="65">
        <v>0</v>
      </c>
    </row>
    <row r="34" spans="1:16">
      <c r="A34" s="66" t="s">
        <v>896</v>
      </c>
      <c r="C34" s="14"/>
      <c r="G34" s="67">
        <v>0</v>
      </c>
      <c r="J34" s="67">
        <v>0</v>
      </c>
      <c r="K34" s="67">
        <v>0</v>
      </c>
      <c r="M34" s="67">
        <v>0</v>
      </c>
      <c r="O34" s="67">
        <v>0</v>
      </c>
      <c r="P34" s="67">
        <v>0</v>
      </c>
    </row>
    <row r="35" spans="1:16">
      <c r="A35" t="s">
        <v>216</v>
      </c>
      <c r="B35" t="s">
        <v>216</v>
      </c>
      <c r="C35" s="14"/>
      <c r="D35" t="s">
        <v>216</v>
      </c>
      <c r="G35" s="65">
        <v>0</v>
      </c>
      <c r="H35" t="s">
        <v>216</v>
      </c>
      <c r="I35" s="65">
        <v>0</v>
      </c>
      <c r="J35" s="65">
        <v>0</v>
      </c>
      <c r="K35" s="65">
        <v>0</v>
      </c>
      <c r="L35" s="65">
        <v>0</v>
      </c>
      <c r="M35" s="65">
        <v>0</v>
      </c>
      <c r="N35" s="65">
        <v>0</v>
      </c>
      <c r="O35" s="65">
        <v>0</v>
      </c>
      <c r="P35" s="65">
        <v>0</v>
      </c>
    </row>
    <row r="36" spans="1:16">
      <c r="A36" s="66" t="s">
        <v>897</v>
      </c>
      <c r="C36" s="14"/>
      <c r="G36" s="67">
        <v>0</v>
      </c>
      <c r="J36" s="67">
        <v>0</v>
      </c>
      <c r="K36" s="67">
        <v>0</v>
      </c>
      <c r="M36" s="67">
        <v>0</v>
      </c>
      <c r="O36" s="67">
        <v>0</v>
      </c>
      <c r="P36" s="67">
        <v>0</v>
      </c>
    </row>
    <row r="37" spans="1:16">
      <c r="A37" t="s">
        <v>216</v>
      </c>
      <c r="B37" t="s">
        <v>216</v>
      </c>
      <c r="C37" s="14"/>
      <c r="D37" t="s">
        <v>216</v>
      </c>
      <c r="G37" s="65">
        <v>0</v>
      </c>
      <c r="H37" t="s">
        <v>216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</row>
    <row r="38" spans="1:16">
      <c r="A38" s="66" t="s">
        <v>898</v>
      </c>
      <c r="C38" s="14"/>
      <c r="G38" s="67">
        <v>0</v>
      </c>
      <c r="J38" s="67">
        <v>0</v>
      </c>
      <c r="K38" s="67">
        <v>0</v>
      </c>
      <c r="M38" s="67">
        <v>0</v>
      </c>
      <c r="O38" s="67">
        <v>0</v>
      </c>
      <c r="P38" s="67">
        <v>0</v>
      </c>
    </row>
    <row r="39" spans="1:16">
      <c r="A39" t="s">
        <v>216</v>
      </c>
      <c r="B39" t="s">
        <v>216</v>
      </c>
      <c r="C39" s="14"/>
      <c r="D39" t="s">
        <v>216</v>
      </c>
      <c r="G39" s="65">
        <v>0</v>
      </c>
      <c r="H39" t="s">
        <v>216</v>
      </c>
      <c r="I39" s="65">
        <v>0</v>
      </c>
      <c r="J39" s="65">
        <v>0</v>
      </c>
      <c r="K39" s="65">
        <v>0</v>
      </c>
      <c r="L39" s="65">
        <v>0</v>
      </c>
      <c r="M39" s="65">
        <v>0</v>
      </c>
      <c r="N39" s="65">
        <v>0</v>
      </c>
      <c r="O39" s="65">
        <v>0</v>
      </c>
      <c r="P39" s="65">
        <v>0</v>
      </c>
    </row>
    <row r="40" spans="1:16">
      <c r="A40" s="79" t="s">
        <v>238</v>
      </c>
      <c r="C40" s="14"/>
    </row>
    <row r="41" spans="1:16">
      <c r="A41" s="79" t="s">
        <v>293</v>
      </c>
      <c r="C41" s="14"/>
    </row>
    <row r="42" spans="1:16">
      <c r="A42" s="79" t="s">
        <v>294</v>
      </c>
      <c r="C42" s="14"/>
    </row>
    <row r="43" spans="1:16">
      <c r="A43" s="79" t="s">
        <v>295</v>
      </c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>
      <c r="C503" s="14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F81"/>
  <sheetViews>
    <sheetView rightToLeft="1" workbookViewId="0">
      <selection activeCell="A7" sqref="A7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3.85546875" style="14" customWidth="1"/>
    <col min="10" max="10" width="19.85546875" style="14" customWidth="1"/>
    <col min="11" max="11" width="15.5703125" style="14" customWidth="1"/>
    <col min="12" max="12" width="14.7109375" style="14" customWidth="1"/>
    <col min="13" max="13" width="10.7109375" style="14" customWidth="1"/>
    <col min="14" max="14" width="16.140625" style="14" customWidth="1"/>
    <col min="15" max="15" width="26.85546875" style="14" customWidth="1"/>
    <col min="16" max="16" width="25.42578125" style="14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56" width="0" style="14" hidden="1" customWidth="1"/>
    <col min="57" max="57" width="9.140625" style="14" customWidth="1"/>
    <col min="58" max="58" width="13.5703125" style="14" customWidth="1"/>
    <col min="59" max="16384" width="1.28515625" style="14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 t="s">
        <v>196</v>
      </c>
    </row>
    <row r="3" spans="1:58">
      <c r="A3" s="2" t="s">
        <v>2</v>
      </c>
      <c r="B3" s="2" t="s">
        <v>197</v>
      </c>
    </row>
    <row r="4" spans="1:58">
      <c r="A4" s="2" t="s">
        <v>3</v>
      </c>
      <c r="B4" s="2" t="s">
        <v>198</v>
      </c>
    </row>
    <row r="5" spans="1:58">
      <c r="A5" s="63" t="s">
        <v>199</v>
      </c>
      <c r="B5" s="2" t="s">
        <v>200</v>
      </c>
    </row>
    <row r="6" spans="1:58" ht="26.25" customHeight="1">
      <c r="A6" s="93" t="s">
        <v>148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58" s="16" customFormat="1" ht="42.75" customHeight="1">
      <c r="A7" s="40" t="s">
        <v>98</v>
      </c>
      <c r="B7" s="41" t="s">
        <v>149</v>
      </c>
      <c r="C7" s="41" t="s">
        <v>49</v>
      </c>
      <c r="D7" s="96" t="s">
        <v>50</v>
      </c>
      <c r="E7" s="96" t="s">
        <v>51</v>
      </c>
      <c r="F7" s="96" t="s">
        <v>71</v>
      </c>
      <c r="G7" s="96" t="s">
        <v>52</v>
      </c>
      <c r="H7" s="41" t="s">
        <v>72</v>
      </c>
      <c r="I7" s="41" t="s">
        <v>53</v>
      </c>
      <c r="J7" s="43" t="s">
        <v>150</v>
      </c>
      <c r="K7" s="96" t="s">
        <v>55</v>
      </c>
      <c r="L7" s="41" t="s">
        <v>189</v>
      </c>
      <c r="M7" s="41" t="s">
        <v>190</v>
      </c>
      <c r="N7" s="41" t="s">
        <v>5</v>
      </c>
      <c r="O7" s="41" t="s">
        <v>57</v>
      </c>
      <c r="P7" s="42" t="s">
        <v>185</v>
      </c>
      <c r="Q7" s="14"/>
      <c r="R7" s="14"/>
      <c r="S7" s="14"/>
      <c r="T7" s="14"/>
      <c r="BE7" s="16" t="s">
        <v>151</v>
      </c>
      <c r="BF7" s="16" t="s">
        <v>104</v>
      </c>
    </row>
    <row r="8" spans="1:58" s="16" customFormat="1" ht="40.5" customHeight="1">
      <c r="A8" s="17"/>
      <c r="B8" s="39"/>
      <c r="C8" s="18"/>
      <c r="D8" s="18"/>
      <c r="E8" s="18"/>
      <c r="F8" s="18" t="s">
        <v>74</v>
      </c>
      <c r="G8" s="18"/>
      <c r="H8" s="18" t="s">
        <v>75</v>
      </c>
      <c r="I8" s="18"/>
      <c r="J8" s="18" t="s">
        <v>7</v>
      </c>
      <c r="K8" s="18" t="s">
        <v>7</v>
      </c>
      <c r="L8" s="18" t="s">
        <v>186</v>
      </c>
      <c r="M8" s="18"/>
      <c r="N8" s="18" t="s">
        <v>187</v>
      </c>
      <c r="O8" s="26" t="s">
        <v>7</v>
      </c>
      <c r="P8" s="36" t="s">
        <v>7</v>
      </c>
      <c r="Q8" s="14"/>
      <c r="R8" s="14"/>
      <c r="S8" s="14"/>
      <c r="T8" s="14"/>
      <c r="BE8" s="16" t="s">
        <v>152</v>
      </c>
      <c r="BF8" s="16" t="s">
        <v>108</v>
      </c>
    </row>
    <row r="9" spans="1:58" s="20" customFormat="1" ht="18" customHeight="1">
      <c r="A9" s="19"/>
      <c r="B9" s="15" t="s">
        <v>9</v>
      </c>
      <c r="C9" s="15" t="s">
        <v>10</v>
      </c>
      <c r="D9" s="15" t="s">
        <v>59</v>
      </c>
      <c r="E9" s="15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9" t="s">
        <v>76</v>
      </c>
      <c r="M9" s="29" t="s">
        <v>77</v>
      </c>
      <c r="N9" s="29" t="s">
        <v>78</v>
      </c>
      <c r="O9" s="29" t="s">
        <v>79</v>
      </c>
      <c r="P9" s="29" t="s">
        <v>80</v>
      </c>
      <c r="Q9" s="14"/>
      <c r="R9" s="14"/>
      <c r="S9" s="14"/>
      <c r="T9" s="14"/>
      <c r="BE9" s="20" t="s">
        <v>153</v>
      </c>
      <c r="BF9" s="20" t="s">
        <v>112</v>
      </c>
    </row>
    <row r="10" spans="1:58" s="20" customFormat="1" ht="18" customHeight="1">
      <c r="A10" s="21" t="s">
        <v>154</v>
      </c>
      <c r="B10" s="15"/>
      <c r="C10" s="15"/>
      <c r="D10" s="15"/>
      <c r="E10" s="15"/>
      <c r="F10" s="15"/>
      <c r="G10" s="15"/>
      <c r="H10" s="64">
        <v>0.85</v>
      </c>
      <c r="I10" s="15"/>
      <c r="J10" s="15"/>
      <c r="K10" s="64">
        <v>1.83</v>
      </c>
      <c r="L10" s="64">
        <v>58617746.770000003</v>
      </c>
      <c r="M10" s="7"/>
      <c r="N10" s="64">
        <v>58469.647414462423</v>
      </c>
      <c r="O10" s="64">
        <v>100</v>
      </c>
      <c r="P10" s="64">
        <v>2.93</v>
      </c>
      <c r="Q10" s="14"/>
      <c r="R10" s="14"/>
      <c r="S10" s="14"/>
      <c r="T10" s="14"/>
      <c r="BE10" s="14" t="s">
        <v>125</v>
      </c>
      <c r="BF10" s="20" t="s">
        <v>115</v>
      </c>
    </row>
    <row r="11" spans="1:58">
      <c r="A11" s="66" t="s">
        <v>203</v>
      </c>
      <c r="H11" s="67">
        <v>0.85</v>
      </c>
      <c r="K11" s="67">
        <v>1.83</v>
      </c>
      <c r="L11" s="67">
        <v>58617746.770000003</v>
      </c>
      <c r="N11" s="67">
        <v>58469.647414462423</v>
      </c>
      <c r="O11" s="67">
        <v>100</v>
      </c>
      <c r="P11" s="67">
        <v>2.93</v>
      </c>
    </row>
    <row r="12" spans="1:58">
      <c r="A12" s="66" t="s">
        <v>1017</v>
      </c>
      <c r="H12" s="67">
        <v>0.65</v>
      </c>
      <c r="K12" s="67">
        <v>3.89</v>
      </c>
      <c r="L12" s="67">
        <v>15084501.449999999</v>
      </c>
      <c r="N12" s="67">
        <v>15458.877897687924</v>
      </c>
      <c r="O12" s="67">
        <v>26.44</v>
      </c>
      <c r="P12" s="67">
        <v>0.77</v>
      </c>
    </row>
    <row r="13" spans="1:58">
      <c r="A13" t="s">
        <v>1018</v>
      </c>
      <c r="B13" t="s">
        <v>1019</v>
      </c>
      <c r="C13" t="s">
        <v>1020</v>
      </c>
      <c r="D13" t="s">
        <v>1021</v>
      </c>
      <c r="E13" t="s">
        <v>309</v>
      </c>
      <c r="F13" t="s">
        <v>1022</v>
      </c>
      <c r="G13" t="s">
        <v>209</v>
      </c>
      <c r="H13" s="65">
        <v>2</v>
      </c>
      <c r="I13" t="s">
        <v>104</v>
      </c>
      <c r="J13" s="65">
        <v>2.25</v>
      </c>
      <c r="K13" s="65">
        <v>0</v>
      </c>
      <c r="L13" s="65">
        <v>21301.48</v>
      </c>
      <c r="M13" s="65">
        <v>103.09622851448914</v>
      </c>
      <c r="N13" s="65">
        <v>21.961022497768202</v>
      </c>
      <c r="O13" s="65">
        <v>0.04</v>
      </c>
      <c r="P13" s="65">
        <v>0</v>
      </c>
    </row>
    <row r="14" spans="1:58">
      <c r="A14" t="s">
        <v>1023</v>
      </c>
      <c r="B14" t="s">
        <v>1019</v>
      </c>
      <c r="C14" t="s">
        <v>1024</v>
      </c>
      <c r="D14" t="s">
        <v>1021</v>
      </c>
      <c r="E14" t="s">
        <v>309</v>
      </c>
      <c r="F14" t="s">
        <v>1025</v>
      </c>
      <c r="G14" t="s">
        <v>209</v>
      </c>
      <c r="H14" s="65">
        <v>2</v>
      </c>
      <c r="I14" t="s">
        <v>104</v>
      </c>
      <c r="J14" s="65">
        <v>2.25</v>
      </c>
      <c r="K14" s="65">
        <v>0</v>
      </c>
      <c r="L14" s="65">
        <v>50213.48</v>
      </c>
      <c r="M14" s="65">
        <v>100.57496101443158</v>
      </c>
      <c r="N14" s="65">
        <v>50.502187933989397</v>
      </c>
      <c r="O14" s="65">
        <v>0.09</v>
      </c>
      <c r="P14" s="65">
        <v>0</v>
      </c>
    </row>
    <row r="15" spans="1:58">
      <c r="A15" t="s">
        <v>1026</v>
      </c>
      <c r="B15" t="s">
        <v>1019</v>
      </c>
      <c r="C15" t="s">
        <v>1027</v>
      </c>
      <c r="D15" t="s">
        <v>1021</v>
      </c>
      <c r="E15" t="s">
        <v>309</v>
      </c>
      <c r="F15" t="s">
        <v>1028</v>
      </c>
      <c r="G15" t="s">
        <v>209</v>
      </c>
      <c r="H15" s="65">
        <v>2</v>
      </c>
      <c r="I15" t="s">
        <v>104</v>
      </c>
      <c r="J15" s="65">
        <v>2.25</v>
      </c>
      <c r="K15" s="65">
        <v>0</v>
      </c>
      <c r="L15" s="65">
        <v>98635</v>
      </c>
      <c r="M15" s="65">
        <v>106.07826350182897</v>
      </c>
      <c r="N15" s="65">
        <v>104.630295205029</v>
      </c>
      <c r="O15" s="65">
        <v>0.18</v>
      </c>
      <c r="P15" s="65">
        <v>0.01</v>
      </c>
    </row>
    <row r="16" spans="1:58">
      <c r="A16" t="s">
        <v>1029</v>
      </c>
      <c r="B16" t="s">
        <v>1019</v>
      </c>
      <c r="C16" t="s">
        <v>1030</v>
      </c>
      <c r="D16" t="s">
        <v>1021</v>
      </c>
      <c r="E16" t="s">
        <v>309</v>
      </c>
      <c r="F16" t="s">
        <v>1031</v>
      </c>
      <c r="G16" t="s">
        <v>209</v>
      </c>
      <c r="H16" s="65">
        <v>2</v>
      </c>
      <c r="I16" t="s">
        <v>104</v>
      </c>
      <c r="J16" s="65">
        <v>2.25</v>
      </c>
      <c r="K16" s="65">
        <v>0</v>
      </c>
      <c r="L16" s="65">
        <v>72251</v>
      </c>
      <c r="M16" s="65">
        <v>105.88611328671327</v>
      </c>
      <c r="N16" s="65">
        <v>76.503775710783202</v>
      </c>
      <c r="O16" s="65">
        <v>0.13</v>
      </c>
      <c r="P16" s="65">
        <v>0</v>
      </c>
    </row>
    <row r="17" spans="1:16">
      <c r="A17" t="s">
        <v>1032</v>
      </c>
      <c r="B17" t="s">
        <v>1019</v>
      </c>
      <c r="C17" t="s">
        <v>1033</v>
      </c>
      <c r="D17" t="s">
        <v>1021</v>
      </c>
      <c r="E17" t="s">
        <v>309</v>
      </c>
      <c r="F17" t="s">
        <v>1034</v>
      </c>
      <c r="G17" t="s">
        <v>209</v>
      </c>
      <c r="H17" s="65">
        <v>2</v>
      </c>
      <c r="I17" t="s">
        <v>104</v>
      </c>
      <c r="J17" s="65">
        <v>2.25</v>
      </c>
      <c r="K17" s="65">
        <v>0</v>
      </c>
      <c r="L17" s="65">
        <v>115000</v>
      </c>
      <c r="M17" s="65">
        <v>105.88611328671304</v>
      </c>
      <c r="N17" s="65">
        <v>121.76903027972</v>
      </c>
      <c r="O17" s="65">
        <v>0.21</v>
      </c>
      <c r="P17" s="65">
        <v>0.01</v>
      </c>
    </row>
    <row r="18" spans="1:16">
      <c r="A18" t="s">
        <v>1035</v>
      </c>
      <c r="B18" t="s">
        <v>1019</v>
      </c>
      <c r="C18" t="s">
        <v>1036</v>
      </c>
      <c r="D18" t="s">
        <v>1021</v>
      </c>
      <c r="E18" t="s">
        <v>309</v>
      </c>
      <c r="F18" t="s">
        <v>1034</v>
      </c>
      <c r="G18" t="s">
        <v>209</v>
      </c>
      <c r="H18" s="65">
        <v>2</v>
      </c>
      <c r="I18" t="s">
        <v>104</v>
      </c>
      <c r="J18" s="65">
        <v>2.25</v>
      </c>
      <c r="K18" s="65">
        <v>0</v>
      </c>
      <c r="L18" s="65">
        <v>197400</v>
      </c>
      <c r="M18" s="65">
        <v>105.88611328671327</v>
      </c>
      <c r="N18" s="65">
        <v>209.019187627972</v>
      </c>
      <c r="O18" s="65">
        <v>0.36</v>
      </c>
      <c r="P18" s="65">
        <v>0.01</v>
      </c>
    </row>
    <row r="19" spans="1:16">
      <c r="A19" t="s">
        <v>1037</v>
      </c>
      <c r="B19" t="s">
        <v>1019</v>
      </c>
      <c r="C19" t="s">
        <v>1038</v>
      </c>
      <c r="D19" t="s">
        <v>1021</v>
      </c>
      <c r="E19" t="s">
        <v>309</v>
      </c>
      <c r="F19" t="s">
        <v>1039</v>
      </c>
      <c r="G19" t="s">
        <v>209</v>
      </c>
      <c r="H19" s="65">
        <v>2</v>
      </c>
      <c r="I19" t="s">
        <v>104</v>
      </c>
      <c r="J19" s="65">
        <v>2.25</v>
      </c>
      <c r="K19" s="65">
        <v>0</v>
      </c>
      <c r="L19" s="65">
        <v>240661</v>
      </c>
      <c r="M19" s="65">
        <v>105.88611328671325</v>
      </c>
      <c r="N19" s="65">
        <v>254.826579096937</v>
      </c>
      <c r="O19" s="65">
        <v>0.44</v>
      </c>
      <c r="P19" s="65">
        <v>0.01</v>
      </c>
    </row>
    <row r="20" spans="1:16">
      <c r="A20" t="s">
        <v>1040</v>
      </c>
      <c r="B20" t="s">
        <v>1019</v>
      </c>
      <c r="C20" t="s">
        <v>1041</v>
      </c>
      <c r="D20" t="s">
        <v>1021</v>
      </c>
      <c r="E20" t="s">
        <v>309</v>
      </c>
      <c r="F20" t="s">
        <v>1042</v>
      </c>
      <c r="G20" t="s">
        <v>209</v>
      </c>
      <c r="H20" s="65">
        <v>2</v>
      </c>
      <c r="I20" t="s">
        <v>104</v>
      </c>
      <c r="J20" s="65">
        <v>2.25</v>
      </c>
      <c r="K20" s="65">
        <v>0</v>
      </c>
      <c r="L20" s="65">
        <v>100000</v>
      </c>
      <c r="M20" s="65">
        <v>105.886113286713</v>
      </c>
      <c r="N20" s="65">
        <v>105.886113286713</v>
      </c>
      <c r="O20" s="65">
        <v>0.18</v>
      </c>
      <c r="P20" s="65">
        <v>0.01</v>
      </c>
    </row>
    <row r="21" spans="1:16">
      <c r="A21" t="s">
        <v>1043</v>
      </c>
      <c r="B21" t="s">
        <v>1019</v>
      </c>
      <c r="C21" t="s">
        <v>1044</v>
      </c>
      <c r="D21" t="s">
        <v>1021</v>
      </c>
      <c r="E21" t="s">
        <v>309</v>
      </c>
      <c r="F21" t="s">
        <v>1045</v>
      </c>
      <c r="G21" t="s">
        <v>209</v>
      </c>
      <c r="H21" s="65">
        <v>2</v>
      </c>
      <c r="I21" t="s">
        <v>104</v>
      </c>
      <c r="J21" s="65">
        <v>2.25</v>
      </c>
      <c r="K21" s="65">
        <v>0</v>
      </c>
      <c r="L21" s="65">
        <v>30874.99</v>
      </c>
      <c r="M21" s="65">
        <v>102.99659510522464</v>
      </c>
      <c r="N21" s="65">
        <v>31.8001884390786</v>
      </c>
      <c r="O21" s="65">
        <v>0.05</v>
      </c>
      <c r="P21" s="65">
        <v>0</v>
      </c>
    </row>
    <row r="22" spans="1:16">
      <c r="A22" t="s">
        <v>1043</v>
      </c>
      <c r="B22" t="s">
        <v>1019</v>
      </c>
      <c r="C22" t="s">
        <v>1046</v>
      </c>
      <c r="D22" t="s">
        <v>1021</v>
      </c>
      <c r="E22" t="s">
        <v>309</v>
      </c>
      <c r="F22" t="s">
        <v>1045</v>
      </c>
      <c r="G22" t="s">
        <v>209</v>
      </c>
      <c r="H22" s="65">
        <v>2</v>
      </c>
      <c r="I22" t="s">
        <v>104</v>
      </c>
      <c r="J22" s="65">
        <v>2.25</v>
      </c>
      <c r="K22" s="65">
        <v>0</v>
      </c>
      <c r="L22" s="65">
        <v>28860.04</v>
      </c>
      <c r="M22" s="65">
        <v>102.99659510522473</v>
      </c>
      <c r="N22" s="65">
        <v>29.724858546005901</v>
      </c>
      <c r="O22" s="65">
        <v>0.05</v>
      </c>
      <c r="P22" s="65">
        <v>0</v>
      </c>
    </row>
    <row r="23" spans="1:16">
      <c r="A23" t="s">
        <v>1043</v>
      </c>
      <c r="B23" t="s">
        <v>1019</v>
      </c>
      <c r="C23" t="s">
        <v>1047</v>
      </c>
      <c r="D23" t="s">
        <v>1021</v>
      </c>
      <c r="E23" t="s">
        <v>309</v>
      </c>
      <c r="F23" t="s">
        <v>1045</v>
      </c>
      <c r="G23" t="s">
        <v>209</v>
      </c>
      <c r="H23" s="65">
        <v>2</v>
      </c>
      <c r="I23" t="s">
        <v>104</v>
      </c>
      <c r="J23" s="65">
        <v>2.25</v>
      </c>
      <c r="K23" s="65">
        <v>0</v>
      </c>
      <c r="L23" s="65">
        <v>30534.9</v>
      </c>
      <c r="M23" s="65">
        <v>102.99659510522484</v>
      </c>
      <c r="N23" s="65">
        <v>31.4499073187853</v>
      </c>
      <c r="O23" s="65">
        <v>0.05</v>
      </c>
      <c r="P23" s="65">
        <v>0</v>
      </c>
    </row>
    <row r="24" spans="1:16">
      <c r="A24" t="s">
        <v>1043</v>
      </c>
      <c r="B24" t="s">
        <v>1019</v>
      </c>
      <c r="C24" t="s">
        <v>1048</v>
      </c>
      <c r="D24" t="s">
        <v>1021</v>
      </c>
      <c r="E24" t="s">
        <v>309</v>
      </c>
      <c r="F24" t="s">
        <v>1045</v>
      </c>
      <c r="G24" t="s">
        <v>209</v>
      </c>
      <c r="H24" s="65">
        <v>2</v>
      </c>
      <c r="I24" t="s">
        <v>104</v>
      </c>
      <c r="J24" s="65">
        <v>2.25</v>
      </c>
      <c r="K24" s="65">
        <v>0</v>
      </c>
      <c r="L24" s="65">
        <v>42730.05</v>
      </c>
      <c r="M24" s="65">
        <v>102.99659510522477</v>
      </c>
      <c r="N24" s="65">
        <v>44.010496586760098</v>
      </c>
      <c r="O24" s="65">
        <v>0.08</v>
      </c>
      <c r="P24" s="65">
        <v>0</v>
      </c>
    </row>
    <row r="25" spans="1:16">
      <c r="A25" t="s">
        <v>1049</v>
      </c>
      <c r="B25" t="s">
        <v>1019</v>
      </c>
      <c r="C25" t="s">
        <v>1050</v>
      </c>
      <c r="D25" t="s">
        <v>1021</v>
      </c>
      <c r="E25" t="s">
        <v>309</v>
      </c>
      <c r="F25" t="s">
        <v>1051</v>
      </c>
      <c r="G25" t="s">
        <v>209</v>
      </c>
      <c r="H25" s="65">
        <v>2</v>
      </c>
      <c r="I25" t="s">
        <v>104</v>
      </c>
      <c r="J25" s="65">
        <v>2.25</v>
      </c>
      <c r="K25" s="65">
        <v>0</v>
      </c>
      <c r="L25" s="65">
        <v>495000</v>
      </c>
      <c r="M25" s="65">
        <v>105.88611328671334</v>
      </c>
      <c r="N25" s="65">
        <v>524.13626076923094</v>
      </c>
      <c r="O25" s="65">
        <v>0.9</v>
      </c>
      <c r="P25" s="65">
        <v>0.03</v>
      </c>
    </row>
    <row r="26" spans="1:16">
      <c r="A26" t="s">
        <v>1052</v>
      </c>
      <c r="B26" t="s">
        <v>1019</v>
      </c>
      <c r="C26" t="s">
        <v>1053</v>
      </c>
      <c r="D26" t="s">
        <v>1021</v>
      </c>
      <c r="E26" t="s">
        <v>309</v>
      </c>
      <c r="F26" t="s">
        <v>1054</v>
      </c>
      <c r="G26" t="s">
        <v>209</v>
      </c>
      <c r="H26" s="65">
        <v>2</v>
      </c>
      <c r="I26" t="s">
        <v>104</v>
      </c>
      <c r="J26" s="65">
        <v>2.25</v>
      </c>
      <c r="K26" s="65">
        <v>0</v>
      </c>
      <c r="L26" s="65">
        <v>500000</v>
      </c>
      <c r="M26" s="65">
        <v>105.9854284846606</v>
      </c>
      <c r="N26" s="65">
        <v>529.92714242330305</v>
      </c>
      <c r="O26" s="65">
        <v>0.91</v>
      </c>
      <c r="P26" s="65">
        <v>0.03</v>
      </c>
    </row>
    <row r="27" spans="1:16">
      <c r="A27" t="s">
        <v>1052</v>
      </c>
      <c r="B27" t="s">
        <v>1019</v>
      </c>
      <c r="C27" t="s">
        <v>1055</v>
      </c>
      <c r="D27" t="s">
        <v>1021</v>
      </c>
      <c r="E27" t="s">
        <v>309</v>
      </c>
      <c r="F27" t="s">
        <v>1054</v>
      </c>
      <c r="G27" t="s">
        <v>209</v>
      </c>
      <c r="H27" s="65">
        <v>2</v>
      </c>
      <c r="I27" t="s">
        <v>104</v>
      </c>
      <c r="J27" s="65">
        <v>2.25</v>
      </c>
      <c r="K27" s="65">
        <v>0</v>
      </c>
      <c r="L27" s="65">
        <v>429873</v>
      </c>
      <c r="M27" s="65">
        <v>105.98542848466059</v>
      </c>
      <c r="N27" s="65">
        <v>455.60274098986503</v>
      </c>
      <c r="O27" s="65">
        <v>0.78</v>
      </c>
      <c r="P27" s="65">
        <v>0.02</v>
      </c>
    </row>
    <row r="28" spans="1:16">
      <c r="A28" t="s">
        <v>1056</v>
      </c>
      <c r="B28" t="s">
        <v>1019</v>
      </c>
      <c r="C28" t="s">
        <v>1057</v>
      </c>
      <c r="D28" t="s">
        <v>1021</v>
      </c>
      <c r="E28" t="s">
        <v>309</v>
      </c>
      <c r="F28" t="s">
        <v>1054</v>
      </c>
      <c r="G28" t="s">
        <v>209</v>
      </c>
      <c r="H28" s="65">
        <v>2</v>
      </c>
      <c r="I28" t="s">
        <v>104</v>
      </c>
      <c r="J28" s="65">
        <v>2.25</v>
      </c>
      <c r="K28" s="65">
        <v>0</v>
      </c>
      <c r="L28" s="65">
        <v>173194.46</v>
      </c>
      <c r="M28" s="65">
        <v>103.04641454963975</v>
      </c>
      <c r="N28" s="65">
        <v>178.47068122861</v>
      </c>
      <c r="O28" s="65">
        <v>0.31</v>
      </c>
      <c r="P28" s="65">
        <v>0.01</v>
      </c>
    </row>
    <row r="29" spans="1:16">
      <c r="A29" t="s">
        <v>1058</v>
      </c>
      <c r="B29" t="s">
        <v>1019</v>
      </c>
      <c r="C29" t="s">
        <v>1059</v>
      </c>
      <c r="D29" t="s">
        <v>1021</v>
      </c>
      <c r="E29" t="s">
        <v>309</v>
      </c>
      <c r="F29" t="s">
        <v>1054</v>
      </c>
      <c r="G29" t="s">
        <v>209</v>
      </c>
      <c r="H29" s="65">
        <v>2</v>
      </c>
      <c r="I29" t="s">
        <v>104</v>
      </c>
      <c r="J29" s="65">
        <v>2.25</v>
      </c>
      <c r="K29" s="65">
        <v>0</v>
      </c>
      <c r="L29" s="65">
        <v>12500</v>
      </c>
      <c r="M29" s="65">
        <v>100.6261180602376</v>
      </c>
      <c r="N29" s="65">
        <v>12.5782647575297</v>
      </c>
      <c r="O29" s="65">
        <v>0.02</v>
      </c>
      <c r="P29" s="65">
        <v>0</v>
      </c>
    </row>
    <row r="30" spans="1:16">
      <c r="A30" t="s">
        <v>1060</v>
      </c>
      <c r="B30" t="s">
        <v>1019</v>
      </c>
      <c r="C30" t="s">
        <v>1061</v>
      </c>
      <c r="D30" t="s">
        <v>1021</v>
      </c>
      <c r="E30" t="s">
        <v>309</v>
      </c>
      <c r="F30" t="s">
        <v>1022</v>
      </c>
      <c r="G30" t="s">
        <v>209</v>
      </c>
      <c r="H30" s="65">
        <v>2</v>
      </c>
      <c r="I30" t="s">
        <v>104</v>
      </c>
      <c r="J30" s="65">
        <v>2.25</v>
      </c>
      <c r="K30" s="65">
        <v>0</v>
      </c>
      <c r="L30" s="65">
        <v>40972.26</v>
      </c>
      <c r="M30" s="65">
        <v>103.09622834050306</v>
      </c>
      <c r="N30" s="65">
        <v>42.240854725864601</v>
      </c>
      <c r="O30" s="65">
        <v>7.0000000000000007E-2</v>
      </c>
      <c r="P30" s="65">
        <v>0</v>
      </c>
    </row>
    <row r="31" spans="1:16">
      <c r="A31" t="s">
        <v>1062</v>
      </c>
      <c r="B31" t="s">
        <v>1019</v>
      </c>
      <c r="C31" t="s">
        <v>1063</v>
      </c>
      <c r="D31" t="s">
        <v>1021</v>
      </c>
      <c r="E31" t="s">
        <v>309</v>
      </c>
      <c r="F31" t="s">
        <v>1022</v>
      </c>
      <c r="G31" t="s">
        <v>209</v>
      </c>
      <c r="H31" s="65">
        <v>2</v>
      </c>
      <c r="I31" t="s">
        <v>104</v>
      </c>
      <c r="J31" s="65">
        <v>2.25</v>
      </c>
      <c r="K31" s="65">
        <v>0</v>
      </c>
      <c r="L31" s="65">
        <v>150000</v>
      </c>
      <c r="M31" s="65">
        <v>105.98542848466067</v>
      </c>
      <c r="N31" s="65">
        <v>158.978142726991</v>
      </c>
      <c r="O31" s="65">
        <v>0.27</v>
      </c>
      <c r="P31" s="65">
        <v>0.01</v>
      </c>
    </row>
    <row r="32" spans="1:16">
      <c r="A32" t="s">
        <v>1064</v>
      </c>
      <c r="B32" t="s">
        <v>1019</v>
      </c>
      <c r="C32" t="s">
        <v>1065</v>
      </c>
      <c r="D32" t="s">
        <v>1021</v>
      </c>
      <c r="E32" t="s">
        <v>309</v>
      </c>
      <c r="F32" t="s">
        <v>1022</v>
      </c>
      <c r="G32" t="s">
        <v>209</v>
      </c>
      <c r="H32" s="65">
        <v>2</v>
      </c>
      <c r="I32" t="s">
        <v>104</v>
      </c>
      <c r="J32" s="65">
        <v>2.25</v>
      </c>
      <c r="K32" s="65">
        <v>0</v>
      </c>
      <c r="L32" s="65">
        <v>1000000</v>
      </c>
      <c r="M32" s="65">
        <v>105.985428484661</v>
      </c>
      <c r="N32" s="65">
        <v>1059.85428484661</v>
      </c>
      <c r="O32" s="65">
        <v>1.81</v>
      </c>
      <c r="P32" s="65">
        <v>0.05</v>
      </c>
    </row>
    <row r="33" spans="1:16">
      <c r="A33" t="s">
        <v>1066</v>
      </c>
      <c r="B33" t="s">
        <v>1019</v>
      </c>
      <c r="C33" t="s">
        <v>1067</v>
      </c>
      <c r="D33" t="s">
        <v>1021</v>
      </c>
      <c r="E33" t="s">
        <v>309</v>
      </c>
      <c r="F33" t="s">
        <v>1022</v>
      </c>
      <c r="G33" t="s">
        <v>209</v>
      </c>
      <c r="H33" s="65">
        <v>2</v>
      </c>
      <c r="I33" t="s">
        <v>104</v>
      </c>
      <c r="J33" s="65">
        <v>2.25</v>
      </c>
      <c r="K33" s="65">
        <v>0</v>
      </c>
      <c r="L33" s="65">
        <v>102083.29</v>
      </c>
      <c r="M33" s="65">
        <v>101.89479822970243</v>
      </c>
      <c r="N33" s="65">
        <v>104.017562371742</v>
      </c>
      <c r="O33" s="65">
        <v>0.18</v>
      </c>
      <c r="P33" s="65">
        <v>0.01</v>
      </c>
    </row>
    <row r="34" spans="1:16">
      <c r="A34" t="s">
        <v>1068</v>
      </c>
      <c r="B34" t="s">
        <v>1019</v>
      </c>
      <c r="C34" t="s">
        <v>1069</v>
      </c>
      <c r="D34" t="s">
        <v>1021</v>
      </c>
      <c r="E34" t="s">
        <v>309</v>
      </c>
      <c r="F34" t="s">
        <v>1022</v>
      </c>
      <c r="G34" t="s">
        <v>209</v>
      </c>
      <c r="H34" s="65">
        <v>2</v>
      </c>
      <c r="I34" t="s">
        <v>104</v>
      </c>
      <c r="J34" s="65">
        <v>2.25</v>
      </c>
      <c r="K34" s="65">
        <v>0</v>
      </c>
      <c r="L34" s="65">
        <v>278401.94</v>
      </c>
      <c r="M34" s="65">
        <v>103.04641436774399</v>
      </c>
      <c r="N34" s="65">
        <v>286.88321670023799</v>
      </c>
      <c r="O34" s="65">
        <v>0.49</v>
      </c>
      <c r="P34" s="65">
        <v>0.01</v>
      </c>
    </row>
    <row r="35" spans="1:16">
      <c r="A35" t="s">
        <v>1070</v>
      </c>
      <c r="B35" t="s">
        <v>1019</v>
      </c>
      <c r="C35" t="s">
        <v>1071</v>
      </c>
      <c r="D35" t="s">
        <v>1021</v>
      </c>
      <c r="E35" t="s">
        <v>309</v>
      </c>
      <c r="F35" t="s">
        <v>552</v>
      </c>
      <c r="G35" t="s">
        <v>209</v>
      </c>
      <c r="H35" s="65">
        <v>2</v>
      </c>
      <c r="I35" t="s">
        <v>104</v>
      </c>
      <c r="J35" s="65">
        <v>2.25</v>
      </c>
      <c r="K35" s="65">
        <v>0</v>
      </c>
      <c r="L35" s="65">
        <v>25555.57</v>
      </c>
      <c r="M35" s="65">
        <v>101.28850090006054</v>
      </c>
      <c r="N35" s="65">
        <v>25.884853749465599</v>
      </c>
      <c r="O35" s="65">
        <v>0.04</v>
      </c>
      <c r="P35" s="65">
        <v>0</v>
      </c>
    </row>
    <row r="36" spans="1:16">
      <c r="A36" t="s">
        <v>1072</v>
      </c>
      <c r="B36" t="s">
        <v>1019</v>
      </c>
      <c r="C36" t="s">
        <v>1073</v>
      </c>
      <c r="D36" t="s">
        <v>1021</v>
      </c>
      <c r="E36" t="s">
        <v>309</v>
      </c>
      <c r="F36" t="s">
        <v>1074</v>
      </c>
      <c r="G36" t="s">
        <v>209</v>
      </c>
      <c r="H36" s="65">
        <v>2</v>
      </c>
      <c r="I36" t="s">
        <v>104</v>
      </c>
      <c r="J36" s="65">
        <v>2.25</v>
      </c>
      <c r="K36" s="65">
        <v>0</v>
      </c>
      <c r="L36" s="65">
        <v>234910</v>
      </c>
      <c r="M36" s="65">
        <v>105.9854284846605</v>
      </c>
      <c r="N36" s="65">
        <v>248.970370053316</v>
      </c>
      <c r="O36" s="65">
        <v>0.43</v>
      </c>
      <c r="P36" s="65">
        <v>0.01</v>
      </c>
    </row>
    <row r="37" spans="1:16">
      <c r="A37" t="s">
        <v>1072</v>
      </c>
      <c r="B37" t="s">
        <v>1019</v>
      </c>
      <c r="C37" t="s">
        <v>1075</v>
      </c>
      <c r="D37" t="s">
        <v>1021</v>
      </c>
      <c r="E37" t="s">
        <v>309</v>
      </c>
      <c r="F37" t="s">
        <v>1074</v>
      </c>
      <c r="G37" t="s">
        <v>209</v>
      </c>
      <c r="H37" s="65">
        <v>2</v>
      </c>
      <c r="I37" t="s">
        <v>104</v>
      </c>
      <c r="J37" s="65">
        <v>2.25</v>
      </c>
      <c r="K37" s="65">
        <v>0</v>
      </c>
      <c r="L37" s="65">
        <v>53083</v>
      </c>
      <c r="M37" s="65">
        <v>105.98542848466063</v>
      </c>
      <c r="N37" s="65">
        <v>56.260245002512399</v>
      </c>
      <c r="O37" s="65">
        <v>0.1</v>
      </c>
      <c r="P37" s="65">
        <v>0</v>
      </c>
    </row>
    <row r="38" spans="1:16">
      <c r="A38" t="s">
        <v>1076</v>
      </c>
      <c r="B38" t="s">
        <v>1019</v>
      </c>
      <c r="C38" t="s">
        <v>1077</v>
      </c>
      <c r="D38" t="s">
        <v>1021</v>
      </c>
      <c r="E38" t="s">
        <v>309</v>
      </c>
      <c r="F38" t="s">
        <v>1028</v>
      </c>
      <c r="G38" t="s">
        <v>209</v>
      </c>
      <c r="H38" s="65">
        <v>2</v>
      </c>
      <c r="I38" t="s">
        <v>104</v>
      </c>
      <c r="J38" s="65">
        <v>2.25</v>
      </c>
      <c r="K38" s="65">
        <v>0</v>
      </c>
      <c r="L38" s="65">
        <v>210000</v>
      </c>
      <c r="M38" s="65">
        <v>106.07826350182857</v>
      </c>
      <c r="N38" s="65">
        <v>222.76435335383999</v>
      </c>
      <c r="O38" s="65">
        <v>0.38</v>
      </c>
      <c r="P38" s="65">
        <v>0.01</v>
      </c>
    </row>
    <row r="39" spans="1:16">
      <c r="A39" t="s">
        <v>1078</v>
      </c>
      <c r="B39" t="s">
        <v>1019</v>
      </c>
      <c r="C39" t="s">
        <v>1079</v>
      </c>
      <c r="D39" t="s">
        <v>1021</v>
      </c>
      <c r="E39" t="s">
        <v>309</v>
      </c>
      <c r="F39" t="s">
        <v>1028</v>
      </c>
      <c r="G39" t="s">
        <v>209</v>
      </c>
      <c r="H39" s="65">
        <v>2</v>
      </c>
      <c r="I39" t="s">
        <v>104</v>
      </c>
      <c r="J39" s="65">
        <v>2.25</v>
      </c>
      <c r="K39" s="65">
        <v>0</v>
      </c>
      <c r="L39" s="65">
        <v>78333.289999999994</v>
      </c>
      <c r="M39" s="65">
        <v>102.49745921687497</v>
      </c>
      <c r="N39" s="65">
        <v>80.289631970986406</v>
      </c>
      <c r="O39" s="65">
        <v>0.14000000000000001</v>
      </c>
      <c r="P39" s="65">
        <v>0</v>
      </c>
    </row>
    <row r="40" spans="1:16">
      <c r="A40" t="s">
        <v>1080</v>
      </c>
      <c r="B40" t="s">
        <v>1019</v>
      </c>
      <c r="C40" t="s">
        <v>1081</v>
      </c>
      <c r="D40" t="s">
        <v>1021</v>
      </c>
      <c r="E40" t="s">
        <v>309</v>
      </c>
      <c r="F40" t="s">
        <v>538</v>
      </c>
      <c r="G40" t="s">
        <v>209</v>
      </c>
      <c r="H40" s="65">
        <v>2</v>
      </c>
      <c r="I40" t="s">
        <v>104</v>
      </c>
      <c r="J40" s="65">
        <v>2.25</v>
      </c>
      <c r="K40" s="65">
        <v>0</v>
      </c>
      <c r="L40" s="65">
        <v>4758.18</v>
      </c>
      <c r="M40" s="65">
        <v>100.93241042573925</v>
      </c>
      <c r="N40" s="65">
        <v>4.8025457663954398</v>
      </c>
      <c r="O40" s="65">
        <v>0.01</v>
      </c>
      <c r="P40" s="65">
        <v>0</v>
      </c>
    </row>
    <row r="41" spans="1:16">
      <c r="A41" t="s">
        <v>1082</v>
      </c>
      <c r="B41" t="s">
        <v>1019</v>
      </c>
      <c r="C41" t="s">
        <v>1083</v>
      </c>
      <c r="D41" t="s">
        <v>1021</v>
      </c>
      <c r="E41" t="s">
        <v>309</v>
      </c>
      <c r="F41" t="s">
        <v>1084</v>
      </c>
      <c r="G41" t="s">
        <v>209</v>
      </c>
      <c r="H41" s="65">
        <v>2</v>
      </c>
      <c r="I41" t="s">
        <v>104</v>
      </c>
      <c r="J41" s="65">
        <v>2.25</v>
      </c>
      <c r="K41" s="65">
        <v>0</v>
      </c>
      <c r="L41" s="65">
        <v>690000</v>
      </c>
      <c r="M41" s="65">
        <v>106.0782635018287</v>
      </c>
      <c r="N41" s="65">
        <v>731.940018162618</v>
      </c>
      <c r="O41" s="65">
        <v>1.25</v>
      </c>
      <c r="P41" s="65">
        <v>0.04</v>
      </c>
    </row>
    <row r="42" spans="1:16">
      <c r="A42" t="s">
        <v>1085</v>
      </c>
      <c r="B42" t="s">
        <v>1019</v>
      </c>
      <c r="C42" t="s">
        <v>1086</v>
      </c>
      <c r="D42" t="s">
        <v>1021</v>
      </c>
      <c r="E42" t="s">
        <v>309</v>
      </c>
      <c r="F42" t="s">
        <v>1087</v>
      </c>
      <c r="G42" t="s">
        <v>209</v>
      </c>
      <c r="H42" s="65">
        <v>2</v>
      </c>
      <c r="I42" t="s">
        <v>104</v>
      </c>
      <c r="J42" s="65">
        <v>2.25</v>
      </c>
      <c r="K42" s="65">
        <v>0</v>
      </c>
      <c r="L42" s="65">
        <v>15226</v>
      </c>
      <c r="M42" s="65">
        <v>106.66551977699133</v>
      </c>
      <c r="N42" s="65">
        <v>16.240892041244699</v>
      </c>
      <c r="O42" s="65">
        <v>0.03</v>
      </c>
      <c r="P42" s="65">
        <v>0</v>
      </c>
    </row>
    <row r="43" spans="1:16">
      <c r="A43" t="s">
        <v>1088</v>
      </c>
      <c r="B43" t="s">
        <v>1019</v>
      </c>
      <c r="C43" t="s">
        <v>1089</v>
      </c>
      <c r="D43" t="s">
        <v>1021</v>
      </c>
      <c r="E43" t="s">
        <v>309</v>
      </c>
      <c r="F43" t="s">
        <v>1090</v>
      </c>
      <c r="G43" t="s">
        <v>209</v>
      </c>
      <c r="H43" s="65">
        <v>2</v>
      </c>
      <c r="I43" t="s">
        <v>104</v>
      </c>
      <c r="J43" s="65">
        <v>2.25</v>
      </c>
      <c r="K43" s="65">
        <v>0</v>
      </c>
      <c r="L43" s="65">
        <v>16314</v>
      </c>
      <c r="M43" s="65">
        <v>106.76098518774366</v>
      </c>
      <c r="N43" s="65">
        <v>17.4169871235285</v>
      </c>
      <c r="O43" s="65">
        <v>0.03</v>
      </c>
      <c r="P43" s="65">
        <v>0</v>
      </c>
    </row>
    <row r="44" spans="1:16">
      <c r="A44" t="s">
        <v>1091</v>
      </c>
      <c r="B44" t="s">
        <v>1019</v>
      </c>
      <c r="C44" t="s">
        <v>1092</v>
      </c>
      <c r="D44" t="s">
        <v>1021</v>
      </c>
      <c r="E44" t="s">
        <v>309</v>
      </c>
      <c r="F44" t="s">
        <v>1093</v>
      </c>
      <c r="G44" t="s">
        <v>209</v>
      </c>
      <c r="H44" s="65">
        <v>2</v>
      </c>
      <c r="I44" t="s">
        <v>104</v>
      </c>
      <c r="J44" s="65">
        <v>2.25</v>
      </c>
      <c r="K44" s="65">
        <v>0</v>
      </c>
      <c r="L44" s="65">
        <v>247363</v>
      </c>
      <c r="M44" s="65">
        <v>107.05340326893028</v>
      </c>
      <c r="N44" s="65">
        <v>264.81050992812402</v>
      </c>
      <c r="O44" s="65">
        <v>0.45</v>
      </c>
      <c r="P44" s="65">
        <v>0.01</v>
      </c>
    </row>
    <row r="45" spans="1:16">
      <c r="A45" t="s">
        <v>1094</v>
      </c>
      <c r="B45" t="s">
        <v>1019</v>
      </c>
      <c r="C45" t="s">
        <v>1095</v>
      </c>
      <c r="D45" t="s">
        <v>1021</v>
      </c>
      <c r="E45" t="s">
        <v>309</v>
      </c>
      <c r="F45" t="s">
        <v>1093</v>
      </c>
      <c r="G45" t="s">
        <v>209</v>
      </c>
      <c r="H45" s="65">
        <v>2</v>
      </c>
      <c r="I45" t="s">
        <v>104</v>
      </c>
      <c r="J45" s="65">
        <v>2.25</v>
      </c>
      <c r="K45" s="65">
        <v>0</v>
      </c>
      <c r="L45" s="65">
        <v>353399</v>
      </c>
      <c r="M45" s="65">
        <v>107.0534032689303</v>
      </c>
      <c r="N45" s="65">
        <v>378.32565661836702</v>
      </c>
      <c r="O45" s="65">
        <v>0.65</v>
      </c>
      <c r="P45" s="65">
        <v>0.02</v>
      </c>
    </row>
    <row r="46" spans="1:16">
      <c r="A46" t="s">
        <v>1096</v>
      </c>
      <c r="B46" t="s">
        <v>1019</v>
      </c>
      <c r="C46" t="s">
        <v>1097</v>
      </c>
      <c r="D46" t="s">
        <v>1098</v>
      </c>
      <c r="E46" t="s">
        <v>920</v>
      </c>
      <c r="F46" t="s">
        <v>1099</v>
      </c>
      <c r="G46" t="s">
        <v>209</v>
      </c>
      <c r="H46" s="65">
        <v>1.1200000000000001</v>
      </c>
      <c r="I46" t="s">
        <v>104</v>
      </c>
      <c r="J46" s="65">
        <v>6.95</v>
      </c>
      <c r="K46" s="65">
        <v>6.69</v>
      </c>
      <c r="L46" s="65">
        <v>4566366.4000000004</v>
      </c>
      <c r="M46" s="65">
        <v>100.36</v>
      </c>
      <c r="N46" s="65">
        <v>4582.8053190399996</v>
      </c>
      <c r="O46" s="65">
        <v>7.84</v>
      </c>
      <c r="P46" s="65">
        <v>0.23</v>
      </c>
    </row>
    <row r="47" spans="1:16">
      <c r="A47" t="s">
        <v>1100</v>
      </c>
      <c r="B47" t="s">
        <v>1019</v>
      </c>
      <c r="C47" t="s">
        <v>1101</v>
      </c>
      <c r="D47" t="s">
        <v>1098</v>
      </c>
      <c r="E47" t="s">
        <v>920</v>
      </c>
      <c r="F47" t="s">
        <v>963</v>
      </c>
      <c r="G47" t="s">
        <v>209</v>
      </c>
      <c r="H47" s="65">
        <v>1.1200000000000001</v>
      </c>
      <c r="I47" t="s">
        <v>104</v>
      </c>
      <c r="J47" s="65">
        <v>6.95</v>
      </c>
      <c r="K47" s="65">
        <v>6.71</v>
      </c>
      <c r="L47" s="65">
        <v>4378706.12</v>
      </c>
      <c r="M47" s="65">
        <v>100.34</v>
      </c>
      <c r="N47" s="65">
        <v>4393.5937208080004</v>
      </c>
      <c r="O47" s="65">
        <v>7.51</v>
      </c>
      <c r="P47" s="65">
        <v>0.22</v>
      </c>
    </row>
    <row r="48" spans="1:16">
      <c r="A48" s="66" t="s">
        <v>1102</v>
      </c>
      <c r="H48" s="67">
        <v>0</v>
      </c>
      <c r="K48" s="67">
        <v>0</v>
      </c>
      <c r="L48" s="67">
        <v>0</v>
      </c>
      <c r="N48" s="67">
        <v>0</v>
      </c>
      <c r="O48" s="67">
        <v>0</v>
      </c>
      <c r="P48" s="67">
        <v>0</v>
      </c>
    </row>
    <row r="49" spans="1:16">
      <c r="A49" t="s">
        <v>216</v>
      </c>
      <c r="C49" t="s">
        <v>216</v>
      </c>
      <c r="E49" t="s">
        <v>216</v>
      </c>
      <c r="H49" s="65">
        <v>0</v>
      </c>
      <c r="I49" t="s">
        <v>216</v>
      </c>
      <c r="J49" s="65">
        <v>0</v>
      </c>
      <c r="K49" s="65">
        <v>0</v>
      </c>
      <c r="L49" s="65">
        <v>0</v>
      </c>
      <c r="M49" s="65">
        <v>0</v>
      </c>
      <c r="N49" s="65">
        <v>0</v>
      </c>
      <c r="O49" s="65">
        <v>0</v>
      </c>
      <c r="P49" s="65">
        <v>0</v>
      </c>
    </row>
    <row r="50" spans="1:16">
      <c r="A50" s="66" t="s">
        <v>1103</v>
      </c>
      <c r="H50" s="67">
        <v>0</v>
      </c>
      <c r="K50" s="67">
        <v>0</v>
      </c>
      <c r="L50" s="67">
        <v>0</v>
      </c>
      <c r="N50" s="67">
        <v>0</v>
      </c>
      <c r="O50" s="67">
        <v>0</v>
      </c>
      <c r="P50" s="67">
        <v>0</v>
      </c>
    </row>
    <row r="51" spans="1:16">
      <c r="A51" t="s">
        <v>216</v>
      </c>
      <c r="C51" t="s">
        <v>216</v>
      </c>
      <c r="E51" t="s">
        <v>216</v>
      </c>
      <c r="H51" s="65">
        <v>0</v>
      </c>
      <c r="I51" t="s">
        <v>216</v>
      </c>
      <c r="J51" s="65">
        <v>0</v>
      </c>
      <c r="K51" s="65">
        <v>0</v>
      </c>
      <c r="L51" s="65">
        <v>0</v>
      </c>
      <c r="M51" s="65">
        <v>0</v>
      </c>
      <c r="N51" s="65">
        <v>0</v>
      </c>
      <c r="O51" s="65">
        <v>0</v>
      </c>
      <c r="P51" s="65">
        <v>0</v>
      </c>
    </row>
    <row r="52" spans="1:16">
      <c r="A52" s="66" t="s">
        <v>1104</v>
      </c>
      <c r="H52" s="67">
        <v>4.3</v>
      </c>
      <c r="K52" s="67">
        <v>5.0199999999999996</v>
      </c>
      <c r="L52" s="67">
        <v>9270593</v>
      </c>
      <c r="N52" s="67">
        <v>9291.4296838999999</v>
      </c>
      <c r="O52" s="67">
        <v>15.89</v>
      </c>
      <c r="P52" s="67">
        <v>0.46</v>
      </c>
    </row>
    <row r="53" spans="1:16">
      <c r="A53" t="s">
        <v>1105</v>
      </c>
      <c r="B53" t="s">
        <v>1019</v>
      </c>
      <c r="C53" t="s">
        <v>1106</v>
      </c>
      <c r="D53" t="s">
        <v>716</v>
      </c>
      <c r="E53" t="s">
        <v>920</v>
      </c>
      <c r="F53" t="s">
        <v>328</v>
      </c>
      <c r="G53" t="s">
        <v>209</v>
      </c>
      <c r="H53" s="65">
        <v>0.4</v>
      </c>
      <c r="I53" t="s">
        <v>104</v>
      </c>
      <c r="J53" s="65">
        <v>5</v>
      </c>
      <c r="K53" s="65">
        <v>1.91</v>
      </c>
      <c r="L53" s="65">
        <v>492593</v>
      </c>
      <c r="M53" s="65">
        <v>104.23</v>
      </c>
      <c r="N53" s="65">
        <v>513.42968389999999</v>
      </c>
      <c r="O53" s="65">
        <v>0.88</v>
      </c>
      <c r="P53" s="65">
        <v>0.03</v>
      </c>
    </row>
    <row r="54" spans="1:16">
      <c r="A54" t="s">
        <v>1107</v>
      </c>
      <c r="B54" t="s">
        <v>1019</v>
      </c>
      <c r="C54" t="s">
        <v>1108</v>
      </c>
      <c r="D54" t="s">
        <v>928</v>
      </c>
      <c r="E54" t="s">
        <v>1109</v>
      </c>
      <c r="F54" t="s">
        <v>1110</v>
      </c>
      <c r="G54" t="s">
        <v>1111</v>
      </c>
      <c r="H54" s="65">
        <v>4.5199999999999996</v>
      </c>
      <c r="I54" t="s">
        <v>104</v>
      </c>
      <c r="J54" s="65">
        <v>5.18</v>
      </c>
      <c r="K54" s="65">
        <v>5.2</v>
      </c>
      <c r="L54" s="65">
        <v>8778000</v>
      </c>
      <c r="M54" s="65">
        <v>100</v>
      </c>
      <c r="N54" s="65">
        <v>8778</v>
      </c>
      <c r="O54" s="65">
        <v>15.01</v>
      </c>
      <c r="P54" s="65">
        <v>0.44</v>
      </c>
    </row>
    <row r="55" spans="1:16">
      <c r="A55" s="66" t="s">
        <v>1112</v>
      </c>
      <c r="H55" s="67">
        <v>0</v>
      </c>
      <c r="K55" s="67">
        <v>0</v>
      </c>
      <c r="L55" s="67">
        <v>0</v>
      </c>
      <c r="N55" s="67">
        <v>0</v>
      </c>
      <c r="O55" s="67">
        <v>0</v>
      </c>
      <c r="P55" s="67">
        <v>0</v>
      </c>
    </row>
    <row r="56" spans="1:16">
      <c r="A56" t="s">
        <v>216</v>
      </c>
      <c r="C56" t="s">
        <v>216</v>
      </c>
      <c r="E56" t="s">
        <v>216</v>
      </c>
      <c r="H56" s="65">
        <v>0</v>
      </c>
      <c r="I56" t="s">
        <v>216</v>
      </c>
      <c r="J56" s="65">
        <v>0</v>
      </c>
      <c r="K56" s="65">
        <v>0</v>
      </c>
      <c r="L56" s="65">
        <v>0</v>
      </c>
      <c r="M56" s="65">
        <v>0</v>
      </c>
      <c r="N56" s="65">
        <v>0</v>
      </c>
      <c r="O56" s="65">
        <v>0</v>
      </c>
      <c r="P56" s="65">
        <v>0</v>
      </c>
    </row>
    <row r="57" spans="1:16">
      <c r="A57" s="66" t="s">
        <v>1113</v>
      </c>
      <c r="H57" s="67">
        <v>0</v>
      </c>
      <c r="K57" s="67">
        <v>0</v>
      </c>
      <c r="L57" s="67">
        <v>0</v>
      </c>
      <c r="N57" s="67">
        <v>0</v>
      </c>
      <c r="O57" s="67">
        <v>0</v>
      </c>
      <c r="P57" s="67">
        <v>0</v>
      </c>
    </row>
    <row r="58" spans="1:16">
      <c r="A58" s="66" t="s">
        <v>1114</v>
      </c>
      <c r="H58" s="67">
        <v>0</v>
      </c>
      <c r="K58" s="67">
        <v>0</v>
      </c>
      <c r="L58" s="67">
        <v>0</v>
      </c>
      <c r="N58" s="67">
        <v>0</v>
      </c>
      <c r="O58" s="67">
        <v>0</v>
      </c>
      <c r="P58" s="67">
        <v>0</v>
      </c>
    </row>
    <row r="59" spans="1:16">
      <c r="A59" t="s">
        <v>216</v>
      </c>
      <c r="C59" t="s">
        <v>216</v>
      </c>
      <c r="E59" t="s">
        <v>216</v>
      </c>
      <c r="H59" s="65">
        <v>0</v>
      </c>
      <c r="I59" t="s">
        <v>216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</row>
    <row r="60" spans="1:16">
      <c r="A60" s="66" t="s">
        <v>1115</v>
      </c>
      <c r="H60" s="67">
        <v>0</v>
      </c>
      <c r="K60" s="67">
        <v>0</v>
      </c>
      <c r="L60" s="67">
        <v>0</v>
      </c>
      <c r="N60" s="67">
        <v>0</v>
      </c>
      <c r="O60" s="67">
        <v>0</v>
      </c>
      <c r="P60" s="67">
        <v>0</v>
      </c>
    </row>
    <row r="61" spans="1:16">
      <c r="A61" t="s">
        <v>216</v>
      </c>
      <c r="C61" t="s">
        <v>216</v>
      </c>
      <c r="E61" t="s">
        <v>216</v>
      </c>
      <c r="H61" s="65">
        <v>0</v>
      </c>
      <c r="I61" t="s">
        <v>216</v>
      </c>
      <c r="J61" s="65">
        <v>0</v>
      </c>
      <c r="K61" s="65">
        <v>0</v>
      </c>
      <c r="L61" s="65">
        <v>0</v>
      </c>
      <c r="M61" s="65">
        <v>0</v>
      </c>
      <c r="N61" s="65">
        <v>0</v>
      </c>
      <c r="O61" s="65">
        <v>0</v>
      </c>
      <c r="P61" s="65">
        <v>0</v>
      </c>
    </row>
    <row r="62" spans="1:16">
      <c r="A62" s="66" t="s">
        <v>1116</v>
      </c>
      <c r="H62" s="67">
        <v>0</v>
      </c>
      <c r="K62" s="67">
        <v>0</v>
      </c>
      <c r="L62" s="67">
        <v>0</v>
      </c>
      <c r="N62" s="67">
        <v>0</v>
      </c>
      <c r="O62" s="67">
        <v>0</v>
      </c>
      <c r="P62" s="67">
        <v>0</v>
      </c>
    </row>
    <row r="63" spans="1:16">
      <c r="A63" t="s">
        <v>216</v>
      </c>
      <c r="C63" t="s">
        <v>216</v>
      </c>
      <c r="E63" t="s">
        <v>216</v>
      </c>
      <c r="H63" s="65">
        <v>0</v>
      </c>
      <c r="I63" t="s">
        <v>216</v>
      </c>
      <c r="J63" s="65">
        <v>0</v>
      </c>
      <c r="K63" s="65">
        <v>0</v>
      </c>
      <c r="L63" s="65">
        <v>0</v>
      </c>
      <c r="M63" s="65">
        <v>0</v>
      </c>
      <c r="N63" s="65">
        <v>0</v>
      </c>
      <c r="O63" s="65">
        <v>0</v>
      </c>
      <c r="P63" s="65">
        <v>0</v>
      </c>
    </row>
    <row r="64" spans="1:16">
      <c r="A64" s="66" t="s">
        <v>1117</v>
      </c>
      <c r="H64" s="67">
        <v>0</v>
      </c>
      <c r="K64" s="67">
        <v>0</v>
      </c>
      <c r="L64" s="67">
        <v>34262652.32</v>
      </c>
      <c r="N64" s="67">
        <v>33719.339832874502</v>
      </c>
      <c r="O64" s="67">
        <v>57.67</v>
      </c>
      <c r="P64" s="67">
        <v>1.69</v>
      </c>
    </row>
    <row r="65" spans="1:16">
      <c r="A65" t="s">
        <v>1118</v>
      </c>
      <c r="B65" t="s">
        <v>1019</v>
      </c>
      <c r="C65" t="s">
        <v>1119</v>
      </c>
      <c r="D65" t="s">
        <v>1120</v>
      </c>
      <c r="E65" t="s">
        <v>1109</v>
      </c>
      <c r="F65" t="s">
        <v>1121</v>
      </c>
      <c r="G65" t="s">
        <v>1111</v>
      </c>
      <c r="H65" s="65">
        <v>2</v>
      </c>
      <c r="I65" t="s">
        <v>104</v>
      </c>
      <c r="J65" s="65">
        <v>15</v>
      </c>
      <c r="K65" s="65">
        <v>0</v>
      </c>
      <c r="L65" s="65">
        <v>5333938</v>
      </c>
      <c r="M65" s="65">
        <v>100</v>
      </c>
      <c r="N65" s="65">
        <v>5333.9380000000001</v>
      </c>
      <c r="O65" s="65">
        <v>9.1199999999999992</v>
      </c>
      <c r="P65" s="65">
        <v>0.27</v>
      </c>
    </row>
    <row r="66" spans="1:16">
      <c r="A66" t="s">
        <v>1122</v>
      </c>
      <c r="B66" t="s">
        <v>1019</v>
      </c>
      <c r="C66" t="s">
        <v>1123</v>
      </c>
      <c r="D66" t="s">
        <v>1120</v>
      </c>
      <c r="E66" t="s">
        <v>1109</v>
      </c>
      <c r="F66" t="s">
        <v>1124</v>
      </c>
      <c r="G66" t="s">
        <v>1111</v>
      </c>
      <c r="H66" s="65">
        <v>2</v>
      </c>
      <c r="I66" t="s">
        <v>104</v>
      </c>
      <c r="J66" s="65">
        <v>7</v>
      </c>
      <c r="K66" s="65">
        <v>0</v>
      </c>
      <c r="L66" s="65">
        <v>26728033</v>
      </c>
      <c r="M66" s="65">
        <v>97.967256000000077</v>
      </c>
      <c r="N66" s="65">
        <v>26184.720512874501</v>
      </c>
      <c r="O66" s="65">
        <v>44.78</v>
      </c>
      <c r="P66" s="65">
        <v>1.31</v>
      </c>
    </row>
    <row r="67" spans="1:16">
      <c r="A67" t="s">
        <v>1125</v>
      </c>
      <c r="B67" t="s">
        <v>1019</v>
      </c>
      <c r="C67" t="s">
        <v>1126</v>
      </c>
      <c r="D67" t="s">
        <v>1120</v>
      </c>
      <c r="E67" t="s">
        <v>1109</v>
      </c>
      <c r="F67" t="s">
        <v>1127</v>
      </c>
      <c r="G67" t="s">
        <v>1111</v>
      </c>
      <c r="H67" s="65">
        <v>2</v>
      </c>
      <c r="I67" t="s">
        <v>104</v>
      </c>
      <c r="J67" s="65">
        <v>7</v>
      </c>
      <c r="K67" s="65">
        <v>0</v>
      </c>
      <c r="L67" s="65">
        <v>2200681.3199999998</v>
      </c>
      <c r="M67" s="65">
        <v>100</v>
      </c>
      <c r="N67" s="65">
        <v>2200.6813200000001</v>
      </c>
      <c r="O67" s="65">
        <v>3.76</v>
      </c>
      <c r="P67" s="65">
        <v>0.11</v>
      </c>
    </row>
    <row r="68" spans="1:16">
      <c r="A68" s="66" t="s">
        <v>236</v>
      </c>
      <c r="H68" s="67">
        <v>0</v>
      </c>
      <c r="K68" s="67">
        <v>0</v>
      </c>
      <c r="L68" s="67">
        <v>0</v>
      </c>
      <c r="N68" s="67">
        <v>0</v>
      </c>
      <c r="O68" s="67">
        <v>0</v>
      </c>
      <c r="P68" s="67">
        <v>0</v>
      </c>
    </row>
    <row r="69" spans="1:16">
      <c r="A69" s="66" t="s">
        <v>1128</v>
      </c>
      <c r="H69" s="67">
        <v>0</v>
      </c>
      <c r="K69" s="67">
        <v>0</v>
      </c>
      <c r="L69" s="67">
        <v>0</v>
      </c>
      <c r="N69" s="67">
        <v>0</v>
      </c>
      <c r="O69" s="67">
        <v>0</v>
      </c>
      <c r="P69" s="67">
        <v>0</v>
      </c>
    </row>
    <row r="70" spans="1:16">
      <c r="A70" t="s">
        <v>216</v>
      </c>
      <c r="C70" t="s">
        <v>216</v>
      </c>
      <c r="E70" t="s">
        <v>216</v>
      </c>
      <c r="H70" s="65">
        <v>0</v>
      </c>
      <c r="I70" t="s">
        <v>216</v>
      </c>
      <c r="J70" s="65">
        <v>0</v>
      </c>
      <c r="K70" s="65">
        <v>0</v>
      </c>
      <c r="L70" s="65">
        <v>0</v>
      </c>
      <c r="M70" s="65">
        <v>0</v>
      </c>
      <c r="N70" s="65">
        <v>0</v>
      </c>
      <c r="O70" s="65">
        <v>0</v>
      </c>
      <c r="P70" s="65">
        <v>0</v>
      </c>
    </row>
    <row r="71" spans="1:16">
      <c r="A71" s="66" t="s">
        <v>1103</v>
      </c>
      <c r="H71" s="67">
        <v>0</v>
      </c>
      <c r="K71" s="67">
        <v>0</v>
      </c>
      <c r="L71" s="67">
        <v>0</v>
      </c>
      <c r="N71" s="67">
        <v>0</v>
      </c>
      <c r="O71" s="67">
        <v>0</v>
      </c>
      <c r="P71" s="67">
        <v>0</v>
      </c>
    </row>
    <row r="72" spans="1:16">
      <c r="A72" t="s">
        <v>216</v>
      </c>
      <c r="C72" t="s">
        <v>216</v>
      </c>
      <c r="E72" t="s">
        <v>216</v>
      </c>
      <c r="H72" s="65">
        <v>0</v>
      </c>
      <c r="I72" t="s">
        <v>216</v>
      </c>
      <c r="J72" s="65">
        <v>0</v>
      </c>
      <c r="K72" s="65">
        <v>0</v>
      </c>
      <c r="L72" s="65">
        <v>0</v>
      </c>
      <c r="M72" s="65">
        <v>0</v>
      </c>
      <c r="N72" s="65">
        <v>0</v>
      </c>
      <c r="O72" s="65">
        <v>0</v>
      </c>
      <c r="P72" s="65">
        <v>0</v>
      </c>
    </row>
    <row r="73" spans="1:16">
      <c r="A73" s="66" t="s">
        <v>1104</v>
      </c>
      <c r="H73" s="67">
        <v>0</v>
      </c>
      <c r="K73" s="67">
        <v>0</v>
      </c>
      <c r="L73" s="67">
        <v>0</v>
      </c>
      <c r="N73" s="67">
        <v>0</v>
      </c>
      <c r="O73" s="67">
        <v>0</v>
      </c>
      <c r="P73" s="67">
        <v>0</v>
      </c>
    </row>
    <row r="74" spans="1:16">
      <c r="A74" t="s">
        <v>216</v>
      </c>
      <c r="C74" t="s">
        <v>216</v>
      </c>
      <c r="E74" t="s">
        <v>216</v>
      </c>
      <c r="H74" s="65">
        <v>0</v>
      </c>
      <c r="I74" t="s">
        <v>216</v>
      </c>
      <c r="J74" s="65">
        <v>0</v>
      </c>
      <c r="K74" s="65">
        <v>0</v>
      </c>
      <c r="L74" s="65">
        <v>0</v>
      </c>
      <c r="M74" s="65">
        <v>0</v>
      </c>
      <c r="N74" s="65">
        <v>0</v>
      </c>
      <c r="O74" s="65">
        <v>0</v>
      </c>
      <c r="P74" s="65">
        <v>0</v>
      </c>
    </row>
    <row r="75" spans="1:16">
      <c r="A75" s="66" t="s">
        <v>1117</v>
      </c>
      <c r="H75" s="67">
        <v>0</v>
      </c>
      <c r="K75" s="67">
        <v>0</v>
      </c>
      <c r="L75" s="67">
        <v>0</v>
      </c>
      <c r="N75" s="67">
        <v>0</v>
      </c>
      <c r="O75" s="67">
        <v>0</v>
      </c>
      <c r="P75" s="67">
        <v>0</v>
      </c>
    </row>
    <row r="76" spans="1:16">
      <c r="A76" t="s">
        <v>216</v>
      </c>
      <c r="C76" t="s">
        <v>216</v>
      </c>
      <c r="E76" t="s">
        <v>216</v>
      </c>
      <c r="H76" s="65">
        <v>0</v>
      </c>
      <c r="I76" t="s">
        <v>216</v>
      </c>
      <c r="J76" s="65">
        <v>0</v>
      </c>
      <c r="K76" s="65">
        <v>0</v>
      </c>
      <c r="L76" s="65">
        <v>0</v>
      </c>
      <c r="M76" s="65">
        <v>0</v>
      </c>
      <c r="N76" s="65">
        <v>0</v>
      </c>
      <c r="O76" s="65">
        <v>0</v>
      </c>
      <c r="P76" s="65">
        <v>0</v>
      </c>
    </row>
    <row r="77" spans="1:16">
      <c r="A77" s="79" t="s">
        <v>238</v>
      </c>
    </row>
    <row r="78" spans="1:16">
      <c r="A78" s="79" t="s">
        <v>293</v>
      </c>
    </row>
    <row r="79" spans="1:16">
      <c r="A79" s="79" t="s">
        <v>294</v>
      </c>
    </row>
    <row r="80" spans="1:16">
      <c r="A80" s="79" t="s">
        <v>295</v>
      </c>
    </row>
    <row r="8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" workbookViewId="0">
      <selection activeCell="O1" sqref="O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195</v>
      </c>
    </row>
    <row r="2" spans="1:63">
      <c r="A2" s="2" t="s">
        <v>1</v>
      </c>
      <c r="B2" t="s">
        <v>196</v>
      </c>
    </row>
    <row r="3" spans="1:63">
      <c r="A3" s="2" t="s">
        <v>2</v>
      </c>
      <c r="B3" t="s">
        <v>197</v>
      </c>
    </row>
    <row r="4" spans="1:63">
      <c r="A4" s="2" t="s">
        <v>3</v>
      </c>
      <c r="B4" t="s">
        <v>198</v>
      </c>
    </row>
    <row r="5" spans="1:63">
      <c r="A5" s="63" t="s">
        <v>199</v>
      </c>
      <c r="B5" t="s">
        <v>200</v>
      </c>
    </row>
    <row r="6" spans="1:63" ht="26.25" customHeight="1">
      <c r="A6" s="98" t="s">
        <v>155</v>
      </c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100"/>
    </row>
    <row r="7" spans="1:63" s="16" customFormat="1" ht="63">
      <c r="A7" s="40" t="s">
        <v>98</v>
      </c>
      <c r="B7" s="41" t="s">
        <v>49</v>
      </c>
      <c r="C7" s="41" t="s">
        <v>50</v>
      </c>
      <c r="D7" s="41" t="s">
        <v>51</v>
      </c>
      <c r="E7" s="41" t="s">
        <v>52</v>
      </c>
      <c r="F7" s="41" t="s">
        <v>72</v>
      </c>
      <c r="G7" s="41" t="s">
        <v>53</v>
      </c>
      <c r="H7" s="41" t="s">
        <v>156</v>
      </c>
      <c r="I7" s="41" t="s">
        <v>55</v>
      </c>
      <c r="J7" s="41" t="s">
        <v>189</v>
      </c>
      <c r="K7" s="41" t="s">
        <v>190</v>
      </c>
      <c r="L7" s="41" t="s">
        <v>5</v>
      </c>
      <c r="M7" s="41" t="s">
        <v>57</v>
      </c>
      <c r="N7" s="42" t="s">
        <v>185</v>
      </c>
      <c r="O7" s="14"/>
      <c r="P7" s="14"/>
      <c r="Q7" s="14"/>
      <c r="R7" s="14"/>
      <c r="S7" s="14"/>
      <c r="T7" s="14"/>
    </row>
    <row r="8" spans="1:63" s="16" customFormat="1" ht="24.75" customHeight="1">
      <c r="A8" s="17"/>
      <c r="B8" s="26"/>
      <c r="C8" s="26"/>
      <c r="D8" s="26"/>
      <c r="E8" s="26"/>
      <c r="F8" s="26" t="s">
        <v>75</v>
      </c>
      <c r="G8" s="26"/>
      <c r="H8" s="26" t="s">
        <v>7</v>
      </c>
      <c r="I8" s="26" t="s">
        <v>7</v>
      </c>
      <c r="J8" s="26" t="s">
        <v>186</v>
      </c>
      <c r="K8" s="26"/>
      <c r="L8" s="26" t="s">
        <v>6</v>
      </c>
      <c r="M8" s="26" t="s">
        <v>7</v>
      </c>
      <c r="N8" s="36" t="s">
        <v>7</v>
      </c>
      <c r="O8" s="14"/>
      <c r="P8" s="14"/>
      <c r="Q8" s="14"/>
      <c r="R8" s="14"/>
      <c r="S8" s="14"/>
      <c r="T8" s="14"/>
    </row>
    <row r="9" spans="1:63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9" t="s">
        <v>77</v>
      </c>
      <c r="N9" s="29" t="s">
        <v>78</v>
      </c>
      <c r="O9" s="14"/>
      <c r="P9" s="14"/>
      <c r="Q9" s="14"/>
      <c r="R9" s="14"/>
      <c r="S9" s="14"/>
      <c r="T9" s="14"/>
    </row>
    <row r="10" spans="1:63" s="20" customFormat="1" ht="18" customHeight="1">
      <c r="A10" s="21" t="s">
        <v>157</v>
      </c>
      <c r="B10" s="7"/>
      <c r="C10" s="7"/>
      <c r="D10" s="7"/>
      <c r="E10" s="7"/>
      <c r="F10" s="7"/>
      <c r="G10" s="7"/>
      <c r="H10" s="7"/>
      <c r="I10" s="7"/>
      <c r="J10" s="64">
        <v>0</v>
      </c>
      <c r="K10" s="7"/>
      <c r="L10" s="64">
        <v>0</v>
      </c>
      <c r="M10" s="64">
        <v>0</v>
      </c>
      <c r="N10" s="64">
        <v>0</v>
      </c>
      <c r="O10" s="14"/>
      <c r="P10" s="14"/>
      <c r="Q10" s="14"/>
      <c r="R10" s="14"/>
      <c r="S10" s="14"/>
      <c r="T10" s="14"/>
      <c r="BK10" s="14"/>
    </row>
    <row r="11" spans="1:63">
      <c r="A11" s="66" t="s">
        <v>203</v>
      </c>
      <c r="F11" s="67">
        <v>0</v>
      </c>
      <c r="I11" s="67">
        <v>0</v>
      </c>
      <c r="J11" s="67">
        <v>0</v>
      </c>
      <c r="L11" s="67">
        <v>0</v>
      </c>
      <c r="M11" s="67">
        <v>0</v>
      </c>
      <c r="N11" s="67">
        <v>0</v>
      </c>
    </row>
    <row r="12" spans="1:63">
      <c r="A12" s="66" t="s">
        <v>904</v>
      </c>
      <c r="F12" s="67">
        <v>0</v>
      </c>
      <c r="I12" s="67">
        <v>0</v>
      </c>
      <c r="J12" s="67">
        <v>0</v>
      </c>
      <c r="L12" s="67">
        <v>0</v>
      </c>
      <c r="M12" s="67">
        <v>0</v>
      </c>
      <c r="N12" s="67">
        <v>0</v>
      </c>
    </row>
    <row r="13" spans="1:63">
      <c r="A13" t="s">
        <v>216</v>
      </c>
      <c r="B13" t="s">
        <v>216</v>
      </c>
      <c r="D13" t="s">
        <v>216</v>
      </c>
      <c r="F13" s="65">
        <v>0</v>
      </c>
      <c r="G13" t="s">
        <v>216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</row>
    <row r="14" spans="1:63">
      <c r="A14" s="66" t="s">
        <v>905</v>
      </c>
      <c r="F14" s="67">
        <v>0</v>
      </c>
      <c r="I14" s="67">
        <v>0</v>
      </c>
      <c r="J14" s="67">
        <v>0</v>
      </c>
      <c r="L14" s="67">
        <v>0</v>
      </c>
      <c r="M14" s="67">
        <v>0</v>
      </c>
      <c r="N14" s="67">
        <v>0</v>
      </c>
    </row>
    <row r="15" spans="1:63">
      <c r="A15" t="s">
        <v>216</v>
      </c>
      <c r="B15" t="s">
        <v>216</v>
      </c>
      <c r="D15" t="s">
        <v>216</v>
      </c>
      <c r="F15" s="65">
        <v>0</v>
      </c>
      <c r="G15" t="s">
        <v>216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</row>
    <row r="16" spans="1:63">
      <c r="A16" s="66" t="s">
        <v>1129</v>
      </c>
      <c r="F16" s="67">
        <v>0</v>
      </c>
      <c r="I16" s="67">
        <v>0</v>
      </c>
      <c r="J16" s="67">
        <v>0</v>
      </c>
      <c r="L16" s="67">
        <v>0</v>
      </c>
      <c r="M16" s="67">
        <v>0</v>
      </c>
      <c r="N16" s="67">
        <v>0</v>
      </c>
    </row>
    <row r="17" spans="1:14">
      <c r="A17" t="s">
        <v>216</v>
      </c>
      <c r="B17" t="s">
        <v>216</v>
      </c>
      <c r="D17" t="s">
        <v>216</v>
      </c>
      <c r="F17" s="65">
        <v>0</v>
      </c>
      <c r="G17" t="s">
        <v>216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</row>
    <row r="18" spans="1:14">
      <c r="A18" s="66" t="s">
        <v>1130</v>
      </c>
      <c r="F18" s="67">
        <v>0</v>
      </c>
      <c r="I18" s="67">
        <v>0</v>
      </c>
      <c r="J18" s="67">
        <v>0</v>
      </c>
      <c r="L18" s="67">
        <v>0</v>
      </c>
      <c r="M18" s="67">
        <v>0</v>
      </c>
      <c r="N18" s="67">
        <v>0</v>
      </c>
    </row>
    <row r="19" spans="1:14">
      <c r="A19" t="s">
        <v>216</v>
      </c>
      <c r="B19" t="s">
        <v>216</v>
      </c>
      <c r="D19" t="s">
        <v>216</v>
      </c>
      <c r="F19" s="65">
        <v>0</v>
      </c>
      <c r="G19" t="s">
        <v>216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</row>
    <row r="20" spans="1:14">
      <c r="A20" s="66" t="s">
        <v>521</v>
      </c>
      <c r="F20" s="67">
        <v>0</v>
      </c>
      <c r="I20" s="67">
        <v>0</v>
      </c>
      <c r="J20" s="67">
        <v>0</v>
      </c>
      <c r="L20" s="67">
        <v>0</v>
      </c>
      <c r="M20" s="67">
        <v>0</v>
      </c>
      <c r="N20" s="67">
        <v>0</v>
      </c>
    </row>
    <row r="21" spans="1:14">
      <c r="A21" t="s">
        <v>216</v>
      </c>
      <c r="B21" t="s">
        <v>216</v>
      </c>
      <c r="D21" t="s">
        <v>216</v>
      </c>
      <c r="F21" s="65">
        <v>0</v>
      </c>
      <c r="G21" t="s">
        <v>216</v>
      </c>
      <c r="H21" s="65">
        <v>0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</row>
    <row r="22" spans="1:14">
      <c r="A22" s="66" t="s">
        <v>236</v>
      </c>
      <c r="F22" s="67">
        <v>0</v>
      </c>
      <c r="I22" s="67">
        <v>0</v>
      </c>
      <c r="J22" s="67">
        <v>0</v>
      </c>
      <c r="L22" s="67">
        <v>0</v>
      </c>
      <c r="M22" s="67">
        <v>0</v>
      </c>
      <c r="N22" s="67">
        <v>0</v>
      </c>
    </row>
    <row r="23" spans="1:14">
      <c r="A23" t="s">
        <v>216</v>
      </c>
      <c r="B23" t="s">
        <v>216</v>
      </c>
      <c r="D23" t="s">
        <v>216</v>
      </c>
      <c r="F23" s="65">
        <v>0</v>
      </c>
      <c r="G23" t="s">
        <v>216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</row>
    <row r="24" spans="1:14">
      <c r="A24" s="79" t="s">
        <v>238</v>
      </c>
    </row>
    <row r="25" spans="1:14">
      <c r="A25" s="79" t="s">
        <v>293</v>
      </c>
    </row>
    <row r="26" spans="1:14">
      <c r="A26" s="79" t="s">
        <v>294</v>
      </c>
    </row>
    <row r="27" spans="1:14">
      <c r="A27" s="79" t="s">
        <v>295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4"/>
  <sheetViews>
    <sheetView rightToLeft="1" workbookViewId="0">
      <selection activeCell="J8" sqref="J1:XFD104857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195</v>
      </c>
    </row>
    <row r="2" spans="1:54">
      <c r="A2" s="2" t="s">
        <v>1</v>
      </c>
      <c r="B2" t="s">
        <v>196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>
      <c r="A5" s="63" t="s">
        <v>199</v>
      </c>
      <c r="B5" t="s">
        <v>200</v>
      </c>
    </row>
    <row r="6" spans="1:54" ht="26.25" customHeight="1">
      <c r="A6" s="98" t="s">
        <v>158</v>
      </c>
      <c r="B6" s="99"/>
      <c r="C6" s="99"/>
      <c r="D6" s="99"/>
      <c r="E6" s="99"/>
      <c r="F6" s="99"/>
      <c r="G6" s="99"/>
      <c r="H6" s="99"/>
      <c r="I6" s="100"/>
    </row>
    <row r="7" spans="1:54" s="16" customFormat="1" ht="63">
      <c r="A7" s="40" t="s">
        <v>98</v>
      </c>
      <c r="B7" s="43" t="s">
        <v>159</v>
      </c>
      <c r="C7" s="43" t="s">
        <v>160</v>
      </c>
      <c r="D7" s="43" t="s">
        <v>161</v>
      </c>
      <c r="E7" s="43" t="s">
        <v>53</v>
      </c>
      <c r="F7" s="43" t="s">
        <v>162</v>
      </c>
      <c r="G7" s="43" t="s">
        <v>57</v>
      </c>
      <c r="H7" s="44" t="s">
        <v>58</v>
      </c>
      <c r="I7" s="62" t="s">
        <v>183</v>
      </c>
    </row>
    <row r="8" spans="1:54" s="16" customFormat="1" ht="22.5" customHeight="1">
      <c r="A8" s="17"/>
      <c r="B8" s="18" t="s">
        <v>74</v>
      </c>
      <c r="C8" s="18"/>
      <c r="D8" s="18" t="s">
        <v>7</v>
      </c>
      <c r="E8" s="18"/>
      <c r="F8" s="18" t="s">
        <v>184</v>
      </c>
      <c r="G8" s="26" t="s">
        <v>7</v>
      </c>
      <c r="H8" s="36" t="s">
        <v>7</v>
      </c>
      <c r="I8" s="36"/>
    </row>
    <row r="9" spans="1:54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29" t="s">
        <v>62</v>
      </c>
      <c r="H9" s="29" t="s">
        <v>63</v>
      </c>
      <c r="I9" s="29" t="s">
        <v>64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 s="20" customFormat="1" ht="18" customHeight="1">
      <c r="A10" s="21" t="s">
        <v>163</v>
      </c>
      <c r="B10" s="7"/>
      <c r="C10" s="7"/>
      <c r="D10" s="64">
        <v>0</v>
      </c>
      <c r="E10" s="7"/>
      <c r="F10" s="64">
        <v>74318</v>
      </c>
      <c r="G10" s="64">
        <v>100</v>
      </c>
      <c r="H10" s="64">
        <v>3.72</v>
      </c>
      <c r="I10" s="29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</row>
    <row r="11" spans="1:54">
      <c r="A11" s="66" t="s">
        <v>203</v>
      </c>
      <c r="D11" s="67">
        <v>0</v>
      </c>
      <c r="E11" s="16"/>
      <c r="F11" s="67">
        <v>74318</v>
      </c>
      <c r="G11" s="67">
        <v>100</v>
      </c>
      <c r="H11" s="67">
        <v>3.72</v>
      </c>
    </row>
    <row r="12" spans="1:54">
      <c r="A12" s="66" t="s">
        <v>1131</v>
      </c>
      <c r="D12" s="67">
        <v>0</v>
      </c>
      <c r="E12" s="16"/>
      <c r="F12" s="67">
        <v>74318</v>
      </c>
      <c r="G12" s="67">
        <v>100</v>
      </c>
      <c r="H12" s="67">
        <v>3.72</v>
      </c>
    </row>
    <row r="13" spans="1:54">
      <c r="A13" t="s">
        <v>1132</v>
      </c>
      <c r="B13" s="69">
        <v>43465</v>
      </c>
      <c r="C13" t="s">
        <v>1133</v>
      </c>
      <c r="D13" s="65">
        <v>0</v>
      </c>
      <c r="E13" t="s">
        <v>104</v>
      </c>
      <c r="F13" s="65">
        <v>74318</v>
      </c>
      <c r="G13" s="65">
        <v>100</v>
      </c>
      <c r="H13" s="65">
        <v>3.72</v>
      </c>
      <c r="I13" t="s">
        <v>1134</v>
      </c>
    </row>
    <row r="14" spans="1:54">
      <c r="A14" s="66" t="s">
        <v>1135</v>
      </c>
      <c r="D14" s="67">
        <v>0</v>
      </c>
      <c r="E14" s="16"/>
      <c r="F14" s="67">
        <v>0</v>
      </c>
      <c r="G14" s="67">
        <v>0</v>
      </c>
      <c r="H14" s="67">
        <v>0</v>
      </c>
    </row>
    <row r="15" spans="1:54">
      <c r="A15" t="s">
        <v>216</v>
      </c>
      <c r="D15" s="65">
        <v>0</v>
      </c>
      <c r="E15" t="s">
        <v>216</v>
      </c>
      <c r="F15" s="65">
        <v>0</v>
      </c>
      <c r="G15" s="65">
        <v>0</v>
      </c>
      <c r="H15" s="65">
        <v>0</v>
      </c>
    </row>
    <row r="16" spans="1:54">
      <c r="A16" s="66" t="s">
        <v>236</v>
      </c>
      <c r="D16" s="67">
        <v>0</v>
      </c>
      <c r="E16" s="16"/>
      <c r="F16" s="67">
        <v>0</v>
      </c>
      <c r="G16" s="67">
        <v>0</v>
      </c>
      <c r="H16" s="67">
        <v>0</v>
      </c>
    </row>
    <row r="17" spans="1:8">
      <c r="A17" s="66" t="s">
        <v>1131</v>
      </c>
      <c r="D17" s="67">
        <v>0</v>
      </c>
      <c r="E17" s="16"/>
      <c r="F17" s="67">
        <v>0</v>
      </c>
      <c r="G17" s="67">
        <v>0</v>
      </c>
      <c r="H17" s="67">
        <v>0</v>
      </c>
    </row>
    <row r="18" spans="1:8">
      <c r="A18" t="s">
        <v>216</v>
      </c>
      <c r="D18" s="65">
        <v>0</v>
      </c>
      <c r="E18" t="s">
        <v>216</v>
      </c>
      <c r="F18" s="65">
        <v>0</v>
      </c>
      <c r="G18" s="65">
        <v>0</v>
      </c>
      <c r="H18" s="65">
        <v>0</v>
      </c>
    </row>
    <row r="19" spans="1:8">
      <c r="A19" s="66" t="s">
        <v>1135</v>
      </c>
      <c r="D19" s="67">
        <v>0</v>
      </c>
      <c r="E19" s="16"/>
      <c r="F19" s="67">
        <v>0</v>
      </c>
      <c r="G19" s="67">
        <v>0</v>
      </c>
      <c r="H19" s="67">
        <v>0</v>
      </c>
    </row>
    <row r="20" spans="1:8">
      <c r="A20" t="s">
        <v>216</v>
      </c>
      <c r="D20" s="65">
        <v>0</v>
      </c>
      <c r="E20" t="s">
        <v>216</v>
      </c>
      <c r="F20" s="65">
        <v>0</v>
      </c>
      <c r="G20" s="65">
        <v>0</v>
      </c>
      <c r="H20" s="65">
        <v>0</v>
      </c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topLeftCell="A3" workbookViewId="0">
      <selection activeCell="K3" sqref="K1:XFD104857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 t="s">
        <v>196</v>
      </c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>
      <c r="A5" s="63" t="s">
        <v>199</v>
      </c>
      <c r="B5" s="2" t="s">
        <v>200</v>
      </c>
    </row>
    <row r="6" spans="1:59" ht="26.25" customHeight="1">
      <c r="A6" s="98" t="s">
        <v>164</v>
      </c>
      <c r="B6" s="99"/>
      <c r="C6" s="99"/>
      <c r="D6" s="99"/>
      <c r="E6" s="99"/>
      <c r="F6" s="99"/>
      <c r="G6" s="99"/>
      <c r="H6" s="99"/>
      <c r="I6" s="99"/>
      <c r="J6" s="100"/>
    </row>
    <row r="7" spans="1:59" s="16" customFormat="1" ht="66">
      <c r="A7" s="40" t="s">
        <v>98</v>
      </c>
      <c r="B7" s="40" t="s">
        <v>50</v>
      </c>
      <c r="C7" s="40" t="s">
        <v>51</v>
      </c>
      <c r="D7" s="40" t="s">
        <v>165</v>
      </c>
      <c r="E7" s="40" t="s">
        <v>166</v>
      </c>
      <c r="F7" s="40" t="s">
        <v>53</v>
      </c>
      <c r="G7" s="40" t="s">
        <v>167</v>
      </c>
      <c r="H7" s="40" t="s">
        <v>5</v>
      </c>
      <c r="I7" s="40" t="s">
        <v>57</v>
      </c>
      <c r="J7" s="40" t="s">
        <v>58</v>
      </c>
    </row>
    <row r="8" spans="1:59" s="16" customFormat="1" ht="21.75" customHeight="1">
      <c r="A8" s="17"/>
      <c r="B8" s="39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29" t="s">
        <v>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168</v>
      </c>
      <c r="B10" s="7"/>
      <c r="C10" s="7"/>
      <c r="D10" s="7"/>
      <c r="E10" s="7"/>
      <c r="F10" s="7"/>
      <c r="G10" s="7"/>
      <c r="H10" s="64">
        <v>0</v>
      </c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6" t="s">
        <v>203</v>
      </c>
      <c r="C11" s="16"/>
      <c r="D11" s="16"/>
      <c r="E11" s="16"/>
      <c r="F11" s="16"/>
      <c r="G11" s="67">
        <v>0</v>
      </c>
      <c r="H11" s="67">
        <v>0</v>
      </c>
      <c r="I11" s="67">
        <v>0</v>
      </c>
      <c r="J11" s="67">
        <v>0</v>
      </c>
    </row>
    <row r="12" spans="1:59">
      <c r="A12" t="s">
        <v>216</v>
      </c>
      <c r="C12" t="s">
        <v>216</v>
      </c>
      <c r="D12" s="16"/>
      <c r="E12" s="65">
        <v>0</v>
      </c>
      <c r="F12" t="s">
        <v>216</v>
      </c>
      <c r="G12" s="65">
        <v>0</v>
      </c>
      <c r="H12" s="65">
        <v>0</v>
      </c>
      <c r="I12" s="65">
        <v>0</v>
      </c>
      <c r="J12" s="65">
        <v>0</v>
      </c>
    </row>
    <row r="13" spans="1:59">
      <c r="A13" s="66" t="s">
        <v>236</v>
      </c>
      <c r="C13" s="16"/>
      <c r="D13" s="16"/>
      <c r="E13" s="16"/>
      <c r="F13" s="16"/>
      <c r="G13" s="67">
        <v>0</v>
      </c>
      <c r="H13" s="67">
        <v>0</v>
      </c>
      <c r="I13" s="67">
        <v>0</v>
      </c>
      <c r="J13" s="67">
        <v>0</v>
      </c>
    </row>
    <row r="14" spans="1:59">
      <c r="A14" t="s">
        <v>216</v>
      </c>
      <c r="C14" t="s">
        <v>216</v>
      </c>
      <c r="D14" s="16"/>
      <c r="E14" s="65">
        <v>0</v>
      </c>
      <c r="F14" t="s">
        <v>216</v>
      </c>
      <c r="G14" s="65">
        <v>0</v>
      </c>
      <c r="H14" s="65">
        <v>0</v>
      </c>
      <c r="I14" s="65">
        <v>0</v>
      </c>
      <c r="J14" s="65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2" workbookViewId="0">
      <selection activeCell="K2" sqref="K1:XFD104857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195</v>
      </c>
    </row>
    <row r="2" spans="1:59">
      <c r="A2" s="2" t="s">
        <v>1</v>
      </c>
      <c r="B2" t="s">
        <v>196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>
      <c r="A5" s="63" t="s">
        <v>199</v>
      </c>
      <c r="B5" t="s">
        <v>200</v>
      </c>
    </row>
    <row r="6" spans="1:59" ht="26.25" customHeight="1">
      <c r="A6" s="98" t="s">
        <v>169</v>
      </c>
      <c r="B6" s="99"/>
      <c r="C6" s="99"/>
      <c r="D6" s="99"/>
      <c r="E6" s="99"/>
      <c r="F6" s="99"/>
      <c r="G6" s="99"/>
      <c r="H6" s="99"/>
      <c r="I6" s="99"/>
      <c r="J6" s="100"/>
    </row>
    <row r="7" spans="1:59" s="16" customFormat="1" ht="63">
      <c r="A7" s="40" t="s">
        <v>98</v>
      </c>
      <c r="B7" s="43" t="s">
        <v>49</v>
      </c>
      <c r="C7" s="43" t="s">
        <v>51</v>
      </c>
      <c r="D7" s="43" t="s">
        <v>165</v>
      </c>
      <c r="E7" s="43" t="s">
        <v>166</v>
      </c>
      <c r="F7" s="43" t="s">
        <v>53</v>
      </c>
      <c r="G7" s="43" t="s">
        <v>167</v>
      </c>
      <c r="H7" s="43" t="s">
        <v>5</v>
      </c>
      <c r="I7" s="43" t="s">
        <v>57</v>
      </c>
      <c r="J7" s="44" t="s">
        <v>58</v>
      </c>
    </row>
    <row r="8" spans="1:59" s="16" customFormat="1" ht="21.75" customHeight="1">
      <c r="A8" s="17"/>
      <c r="B8" s="18"/>
      <c r="C8" s="18"/>
      <c r="D8" s="18"/>
      <c r="E8" s="18" t="s">
        <v>7</v>
      </c>
      <c r="F8" s="18"/>
      <c r="G8" s="18" t="s">
        <v>7</v>
      </c>
      <c r="H8" s="18" t="s">
        <v>6</v>
      </c>
      <c r="I8" s="26" t="s">
        <v>7</v>
      </c>
      <c r="J8" s="36" t="s">
        <v>7</v>
      </c>
    </row>
    <row r="9" spans="1:59" s="20" customFormat="1" ht="18" customHeight="1">
      <c r="A9" s="19"/>
      <c r="B9" s="29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9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59" s="20" customFormat="1" ht="18" customHeight="1">
      <c r="A10" s="21" t="s">
        <v>170</v>
      </c>
      <c r="B10" s="22"/>
      <c r="C10" s="7"/>
      <c r="D10" s="7"/>
      <c r="E10" s="7"/>
      <c r="F10" s="7"/>
      <c r="G10" s="7"/>
      <c r="H10" s="64">
        <v>0</v>
      </c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BG10" s="14"/>
    </row>
    <row r="11" spans="1:59">
      <c r="A11" s="66" t="s">
        <v>203</v>
      </c>
      <c r="B11" s="13"/>
      <c r="C11" s="13"/>
      <c r="D11" s="13"/>
      <c r="E11" s="13"/>
      <c r="F11" s="13"/>
      <c r="G11" s="67">
        <v>0</v>
      </c>
      <c r="H11" s="67">
        <v>0</v>
      </c>
      <c r="I11" s="67">
        <v>0</v>
      </c>
      <c r="J11" s="67">
        <v>0</v>
      </c>
    </row>
    <row r="12" spans="1:59">
      <c r="A12" t="s">
        <v>216</v>
      </c>
      <c r="B12" t="s">
        <v>216</v>
      </c>
      <c r="C12" t="s">
        <v>216</v>
      </c>
      <c r="D12" s="16"/>
      <c r="E12" s="65">
        <v>0</v>
      </c>
      <c r="F12" t="s">
        <v>216</v>
      </c>
      <c r="G12" s="65">
        <v>0</v>
      </c>
      <c r="H12" s="65">
        <v>0</v>
      </c>
      <c r="I12" s="65">
        <v>0</v>
      </c>
      <c r="J12" s="65">
        <v>0</v>
      </c>
    </row>
    <row r="13" spans="1:59">
      <c r="A13" s="66" t="s">
        <v>236</v>
      </c>
      <c r="C13" s="16"/>
      <c r="D13" s="16"/>
      <c r="E13" s="16"/>
      <c r="F13" s="16"/>
      <c r="G13" s="67">
        <v>0</v>
      </c>
      <c r="H13" s="67">
        <v>0</v>
      </c>
      <c r="I13" s="67">
        <v>0</v>
      </c>
      <c r="J13" s="67">
        <v>0</v>
      </c>
    </row>
    <row r="14" spans="1:59">
      <c r="A14" t="s">
        <v>216</v>
      </c>
      <c r="B14" t="s">
        <v>216</v>
      </c>
      <c r="C14" t="s">
        <v>216</v>
      </c>
      <c r="D14" s="16"/>
      <c r="E14" s="65">
        <v>0</v>
      </c>
      <c r="F14" t="s">
        <v>216</v>
      </c>
      <c r="G14" s="65">
        <v>0</v>
      </c>
      <c r="H14" s="65">
        <v>0</v>
      </c>
      <c r="I14" s="65">
        <v>0</v>
      </c>
      <c r="J14" s="65">
        <v>0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C600" s="16"/>
      <c r="D600" s="16"/>
      <c r="E600" s="16"/>
      <c r="F600" s="16"/>
      <c r="G600" s="16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>
      <c r="D606" s="45"/>
      <c r="F606" s="45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37"/>
  <sheetViews>
    <sheetView rightToLeft="1" workbookViewId="0">
      <selection activeCell="D11" sqref="D1:XFD104857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195</v>
      </c>
    </row>
    <row r="2" spans="1:16">
      <c r="A2" s="2" t="s">
        <v>1</v>
      </c>
      <c r="B2" t="s">
        <v>196</v>
      </c>
    </row>
    <row r="3" spans="1:16">
      <c r="A3" s="2" t="s">
        <v>2</v>
      </c>
      <c r="B3" t="s">
        <v>197</v>
      </c>
    </row>
    <row r="4" spans="1:16">
      <c r="A4" s="2" t="s">
        <v>3</v>
      </c>
      <c r="B4" t="s">
        <v>198</v>
      </c>
    </row>
    <row r="5" spans="1:16">
      <c r="A5" s="63" t="s">
        <v>199</v>
      </c>
      <c r="B5" t="s">
        <v>200</v>
      </c>
    </row>
    <row r="6" spans="1:16" ht="26.25" customHeight="1">
      <c r="A6" s="98" t="s">
        <v>171</v>
      </c>
      <c r="B6" s="99"/>
      <c r="C6" s="99"/>
    </row>
    <row r="7" spans="1:16" s="16" customFormat="1" ht="31.5">
      <c r="A7" s="40" t="s">
        <v>98</v>
      </c>
      <c r="B7" s="46" t="s">
        <v>172</v>
      </c>
      <c r="C7" s="47" t="s">
        <v>173</v>
      </c>
    </row>
    <row r="8" spans="1:16" s="16" customFormat="1">
      <c r="A8" s="17"/>
      <c r="B8" s="26" t="s">
        <v>187</v>
      </c>
      <c r="C8" s="36" t="s">
        <v>74</v>
      </c>
    </row>
    <row r="9" spans="1:16" s="20" customFormat="1" ht="18" customHeight="1">
      <c r="A9" s="19"/>
      <c r="B9" s="7" t="s">
        <v>9</v>
      </c>
      <c r="C9" s="29" t="s">
        <v>10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 s="20" customFormat="1" ht="18" customHeight="1">
      <c r="A10" s="21" t="s">
        <v>174</v>
      </c>
      <c r="B10" s="64">
        <f>B11+B22</f>
        <v>155738.25251425535</v>
      </c>
      <c r="C10" s="29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</row>
    <row r="11" spans="1:16">
      <c r="A11" s="66" t="s">
        <v>203</v>
      </c>
      <c r="B11" s="67">
        <f>SUM(B12:B21)</f>
        <v>133177.33353425533</v>
      </c>
    </row>
    <row r="12" spans="1:16">
      <c r="A12" s="66" t="s">
        <v>1136</v>
      </c>
      <c r="B12" s="67">
        <f>'[5]קרנות השקעה'!$F$54/1000</f>
        <v>3510.0859999999998</v>
      </c>
      <c r="C12" s="68">
        <v>43950</v>
      </c>
    </row>
    <row r="13" spans="1:16">
      <c r="A13" s="66" t="s">
        <v>1137</v>
      </c>
      <c r="B13" s="67">
        <f>'[5]קרנות השקעה'!$J$54/1000</f>
        <v>14708.923129999999</v>
      </c>
      <c r="C13" s="68">
        <v>44134</v>
      </c>
    </row>
    <row r="14" spans="1:16">
      <c r="A14" s="66" t="s">
        <v>1138</v>
      </c>
      <c r="B14" s="67">
        <f>'[5]קרנות השקעה'!$K$54/1000</f>
        <v>8906.5930000000008</v>
      </c>
      <c r="C14" s="68">
        <v>44043</v>
      </c>
    </row>
    <row r="15" spans="1:16">
      <c r="A15" s="66" t="s">
        <v>1139</v>
      </c>
      <c r="B15" s="67">
        <f>'[5]קרנות השקעה'!$L$54/1000</f>
        <v>10180.00568</v>
      </c>
      <c r="C15" s="68">
        <v>44561</v>
      </c>
    </row>
    <row r="16" spans="1:16">
      <c r="A16" s="66" t="s">
        <v>1140</v>
      </c>
      <c r="B16" s="67">
        <f>'[5]קרנות השקעה'!$N$54/1000</f>
        <v>5548.2591235199998</v>
      </c>
      <c r="C16" s="68">
        <v>44252</v>
      </c>
    </row>
    <row r="17" spans="1:3">
      <c r="A17" s="66" t="s">
        <v>1141</v>
      </c>
      <c r="B17" s="67">
        <f>'[5]קרנות השקעה'!$R$54/1000</f>
        <v>12004.2</v>
      </c>
      <c r="C17" s="68">
        <v>44854</v>
      </c>
    </row>
    <row r="18" spans="1:3">
      <c r="A18" s="66" t="s">
        <v>1142</v>
      </c>
      <c r="B18" s="67">
        <f>'[5]קרנות השקעה'!$U$54/1000</f>
        <v>10858.935318222912</v>
      </c>
      <c r="C18" s="68">
        <v>45307</v>
      </c>
    </row>
    <row r="19" spans="1:3">
      <c r="A19" s="66" t="s">
        <v>1143</v>
      </c>
      <c r="B19" s="67">
        <f>'[5]קרנות השקעה'!$V$54/1000</f>
        <v>10160.459999999999</v>
      </c>
      <c r="C19" s="68">
        <v>43578</v>
      </c>
    </row>
    <row r="20" spans="1:3">
      <c r="A20" s="66" t="s">
        <v>1144</v>
      </c>
      <c r="B20" s="67">
        <f>'[5]קרנות השקעה'!$Z$54/1000</f>
        <v>21770.100282512401</v>
      </c>
      <c r="C20" s="68">
        <v>44681</v>
      </c>
    </row>
    <row r="21" spans="1:3">
      <c r="A21" s="66" t="s">
        <v>1145</v>
      </c>
      <c r="B21" s="67">
        <f>'[5]קרנות השקעה'!$AA$54/1000</f>
        <v>35529.771000000001</v>
      </c>
      <c r="C21" s="68">
        <v>44681</v>
      </c>
    </row>
    <row r="22" spans="1:3">
      <c r="A22" s="66" t="s">
        <v>236</v>
      </c>
      <c r="B22" s="67">
        <f>SUM(B23:B25)</f>
        <v>22560.918980000002</v>
      </c>
    </row>
    <row r="23" spans="1:3">
      <c r="A23" s="66" t="s">
        <v>1146</v>
      </c>
      <c r="B23" s="67">
        <f>'[5]קרנות השקעה'!$I$54/1000</f>
        <v>8299.4883500000014</v>
      </c>
      <c r="C23" s="68">
        <v>43678</v>
      </c>
    </row>
    <row r="24" spans="1:3">
      <c r="A24" s="66" t="s">
        <v>1147</v>
      </c>
      <c r="B24" s="67">
        <f>'[5]קרנות השקעה'!$S$54/1000</f>
        <v>4100.9706299999998</v>
      </c>
      <c r="C24" s="68">
        <v>45236</v>
      </c>
    </row>
    <row r="25" spans="1:3">
      <c r="A25" s="66" t="s">
        <v>1148</v>
      </c>
      <c r="B25" s="67">
        <f>'[5]קרנות השקעה'!$W$54/1000</f>
        <v>10160.459999999999</v>
      </c>
      <c r="C25" s="68">
        <v>43585</v>
      </c>
    </row>
    <row r="26" spans="1:3">
      <c r="A26" t="s">
        <v>216</v>
      </c>
      <c r="B26" s="65">
        <v>0</v>
      </c>
    </row>
    <row r="27" spans="1:3" hidden="1"/>
    <row r="28" spans="1:3" hidden="1"/>
    <row r="29" spans="1:3" hidden="1"/>
    <row r="30" spans="1:3" hidden="1"/>
    <row r="31" spans="1:3" hidden="1"/>
    <row r="32" spans="1:3" hidden="1"/>
    <row r="33" hidden="1"/>
    <row r="34" hidden="1"/>
    <row r="35" hidden="1"/>
    <row r="36" hidden="1"/>
    <row r="3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3" t="s">
        <v>175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192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9" t="s">
        <v>63</v>
      </c>
      <c r="I9" s="29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9" t="s">
        <v>78</v>
      </c>
      <c r="O9" s="29" t="s">
        <v>79</v>
      </c>
      <c r="P9" s="30"/>
    </row>
    <row r="10" spans="1:17" s="20" customFormat="1" ht="18" customHeight="1">
      <c r="A10" s="21" t="s">
        <v>178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17">
      <c r="A11" s="66" t="s">
        <v>203</v>
      </c>
      <c r="C11" s="14"/>
      <c r="G11" s="67">
        <v>0</v>
      </c>
      <c r="K11" s="67">
        <v>0</v>
      </c>
      <c r="L11" s="67">
        <v>0</v>
      </c>
      <c r="N11" s="67">
        <v>0</v>
      </c>
      <c r="O11" s="67">
        <v>0</v>
      </c>
    </row>
    <row r="12" spans="1:17">
      <c r="A12" s="66" t="s">
        <v>297</v>
      </c>
      <c r="C12" s="14"/>
      <c r="G12" s="67">
        <v>0</v>
      </c>
      <c r="K12" s="67">
        <v>0</v>
      </c>
      <c r="L12" s="67">
        <v>0</v>
      </c>
      <c r="N12" s="67">
        <v>0</v>
      </c>
      <c r="O12" s="67">
        <v>0</v>
      </c>
    </row>
    <row r="13" spans="1:17">
      <c r="A13" t="s">
        <v>216</v>
      </c>
      <c r="B13" t="s">
        <v>216</v>
      </c>
      <c r="C13" t="s">
        <v>216</v>
      </c>
      <c r="D13" t="s">
        <v>216</v>
      </c>
      <c r="G13" s="65">
        <v>0</v>
      </c>
      <c r="H13" t="s">
        <v>216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</row>
    <row r="14" spans="1:17">
      <c r="A14" s="66" t="s">
        <v>259</v>
      </c>
      <c r="C14" s="14"/>
      <c r="G14" s="67">
        <v>0</v>
      </c>
      <c r="K14" s="67">
        <v>0</v>
      </c>
      <c r="L14" s="67">
        <v>0</v>
      </c>
      <c r="N14" s="67">
        <v>0</v>
      </c>
      <c r="O14" s="67">
        <v>0</v>
      </c>
    </row>
    <row r="15" spans="1:17">
      <c r="A15" t="s">
        <v>216</v>
      </c>
      <c r="B15" t="s">
        <v>216</v>
      </c>
      <c r="C15" t="s">
        <v>216</v>
      </c>
      <c r="D15" t="s">
        <v>216</v>
      </c>
      <c r="G15" s="65">
        <v>0</v>
      </c>
      <c r="H15" t="s">
        <v>216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</row>
    <row r="16" spans="1:17">
      <c r="A16" s="66" t="s">
        <v>298</v>
      </c>
      <c r="C16" s="14"/>
      <c r="G16" s="67">
        <v>0</v>
      </c>
      <c r="K16" s="67">
        <v>0</v>
      </c>
      <c r="L16" s="67">
        <v>0</v>
      </c>
      <c r="N16" s="67">
        <v>0</v>
      </c>
      <c r="O16" s="67">
        <v>0</v>
      </c>
    </row>
    <row r="17" spans="1:15">
      <c r="A17" t="s">
        <v>216</v>
      </c>
      <c r="B17" t="s">
        <v>216</v>
      </c>
      <c r="C17" t="s">
        <v>216</v>
      </c>
      <c r="D17" t="s">
        <v>216</v>
      </c>
      <c r="G17" s="65">
        <v>0</v>
      </c>
      <c r="H17" t="s">
        <v>216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</row>
    <row r="18" spans="1:15">
      <c r="A18" s="66" t="s">
        <v>521</v>
      </c>
      <c r="C18" s="14"/>
      <c r="G18" s="67">
        <v>0</v>
      </c>
      <c r="K18" s="67">
        <v>0</v>
      </c>
      <c r="L18" s="67">
        <v>0</v>
      </c>
      <c r="N18" s="67">
        <v>0</v>
      </c>
      <c r="O18" s="67">
        <v>0</v>
      </c>
    </row>
    <row r="19" spans="1:15">
      <c r="A19" t="s">
        <v>216</v>
      </c>
      <c r="B19" t="s">
        <v>216</v>
      </c>
      <c r="C19" t="s">
        <v>216</v>
      </c>
      <c r="D19" t="s">
        <v>216</v>
      </c>
      <c r="G19" s="65">
        <v>0</v>
      </c>
      <c r="H19" t="s">
        <v>216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</row>
    <row r="20" spans="1:15">
      <c r="A20" s="66" t="s">
        <v>236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15">
      <c r="A21" s="66" t="s">
        <v>299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15">
      <c r="A22" t="s">
        <v>216</v>
      </c>
      <c r="B22" t="s">
        <v>216</v>
      </c>
      <c r="C22" t="s">
        <v>216</v>
      </c>
      <c r="D22" t="s">
        <v>216</v>
      </c>
      <c r="G22" s="65">
        <v>0</v>
      </c>
      <c r="H22" t="s">
        <v>216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300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15">
      <c r="A24" t="s">
        <v>216</v>
      </c>
      <c r="B24" t="s">
        <v>216</v>
      </c>
      <c r="C24" t="s">
        <v>216</v>
      </c>
      <c r="D24" t="s">
        <v>216</v>
      </c>
      <c r="G24" s="65">
        <v>0</v>
      </c>
      <c r="H24" t="s">
        <v>216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15">
      <c r="A25" s="79" t="s">
        <v>238</v>
      </c>
      <c r="C25" s="14"/>
    </row>
    <row r="26" spans="1:15">
      <c r="A26" s="79" t="s">
        <v>293</v>
      </c>
      <c r="C26" s="14"/>
    </row>
    <row r="27" spans="1:15">
      <c r="A27" s="79" t="s">
        <v>295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195</v>
      </c>
    </row>
    <row r="2" spans="1:17">
      <c r="A2" s="2" t="s">
        <v>1</v>
      </c>
      <c r="B2" t="s">
        <v>196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>
      <c r="A5" s="63" t="s">
        <v>199</v>
      </c>
      <c r="B5" t="s">
        <v>200</v>
      </c>
    </row>
    <row r="6" spans="1:17" ht="26.25" customHeight="1">
      <c r="A6" s="93" t="s">
        <v>179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17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17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17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17" s="20" customFormat="1" ht="18" customHeight="1">
      <c r="A10" s="21" t="s">
        <v>180</v>
      </c>
      <c r="B10" s="7"/>
      <c r="C10" s="7"/>
      <c r="D10" s="7"/>
      <c r="E10" s="7"/>
      <c r="F10" s="7"/>
      <c r="G10" s="7"/>
      <c r="H10" s="29"/>
      <c r="I10" s="29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17">
      <c r="A11" s="66" t="s">
        <v>203</v>
      </c>
      <c r="B11" s="14"/>
      <c r="C11" s="14"/>
      <c r="G11" s="67">
        <v>0</v>
      </c>
      <c r="K11" s="67">
        <v>0</v>
      </c>
      <c r="L11" s="67">
        <v>0</v>
      </c>
      <c r="N11" s="67">
        <v>0</v>
      </c>
      <c r="O11" s="67">
        <v>0</v>
      </c>
    </row>
    <row r="12" spans="1:17">
      <c r="A12" s="66" t="s">
        <v>904</v>
      </c>
      <c r="B12" s="14"/>
      <c r="C12" s="14"/>
      <c r="G12" s="67">
        <v>0</v>
      </c>
      <c r="K12" s="67">
        <v>0</v>
      </c>
      <c r="L12" s="67">
        <v>0</v>
      </c>
      <c r="N12" s="67">
        <v>0</v>
      </c>
      <c r="O12" s="67">
        <v>0</v>
      </c>
    </row>
    <row r="13" spans="1:17">
      <c r="A13" t="s">
        <v>216</v>
      </c>
      <c r="B13" t="s">
        <v>216</v>
      </c>
      <c r="C13" t="s">
        <v>216</v>
      </c>
      <c r="D13" t="s">
        <v>216</v>
      </c>
      <c r="G13" s="65">
        <v>0</v>
      </c>
      <c r="H13" t="s">
        <v>216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</row>
    <row r="14" spans="1:17">
      <c r="A14" s="66" t="s">
        <v>905</v>
      </c>
      <c r="B14" s="14"/>
      <c r="C14" s="14"/>
      <c r="G14" s="67">
        <v>0</v>
      </c>
      <c r="K14" s="67">
        <v>0</v>
      </c>
      <c r="L14" s="67">
        <v>0</v>
      </c>
      <c r="N14" s="67">
        <v>0</v>
      </c>
      <c r="O14" s="67">
        <v>0</v>
      </c>
    </row>
    <row r="15" spans="1:17">
      <c r="A15" t="s">
        <v>216</v>
      </c>
      <c r="B15" t="s">
        <v>216</v>
      </c>
      <c r="C15" t="s">
        <v>216</v>
      </c>
      <c r="D15" t="s">
        <v>216</v>
      </c>
      <c r="G15" s="65">
        <v>0</v>
      </c>
      <c r="H15" t="s">
        <v>216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</row>
    <row r="16" spans="1:17">
      <c r="A16" s="66" t="s">
        <v>298</v>
      </c>
      <c r="C16" s="14"/>
      <c r="G16" s="67">
        <v>0</v>
      </c>
      <c r="K16" s="67">
        <v>0</v>
      </c>
      <c r="L16" s="67">
        <v>0</v>
      </c>
      <c r="N16" s="67">
        <v>0</v>
      </c>
      <c r="O16" s="67">
        <v>0</v>
      </c>
    </row>
    <row r="17" spans="1:15">
      <c r="A17" t="s">
        <v>216</v>
      </c>
      <c r="B17" t="s">
        <v>216</v>
      </c>
      <c r="C17" t="s">
        <v>216</v>
      </c>
      <c r="D17" t="s">
        <v>216</v>
      </c>
      <c r="G17" s="65">
        <v>0</v>
      </c>
      <c r="H17" t="s">
        <v>216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</row>
    <row r="18" spans="1:15">
      <c r="A18" s="66" t="s">
        <v>521</v>
      </c>
      <c r="C18" s="14"/>
      <c r="G18" s="67">
        <v>0</v>
      </c>
      <c r="K18" s="67">
        <v>0</v>
      </c>
      <c r="L18" s="67">
        <v>0</v>
      </c>
      <c r="N18" s="67">
        <v>0</v>
      </c>
      <c r="O18" s="67">
        <v>0</v>
      </c>
    </row>
    <row r="19" spans="1:15">
      <c r="A19" t="s">
        <v>216</v>
      </c>
      <c r="B19" t="s">
        <v>216</v>
      </c>
      <c r="C19" t="s">
        <v>216</v>
      </c>
      <c r="D19" t="s">
        <v>216</v>
      </c>
      <c r="G19" s="65">
        <v>0</v>
      </c>
      <c r="H19" t="s">
        <v>216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</row>
    <row r="20" spans="1:15">
      <c r="A20" s="66" t="s">
        <v>236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15">
      <c r="A21" s="66" t="s">
        <v>299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15">
      <c r="A22" t="s">
        <v>216</v>
      </c>
      <c r="B22" t="s">
        <v>216</v>
      </c>
      <c r="C22" t="s">
        <v>216</v>
      </c>
      <c r="D22" t="s">
        <v>216</v>
      </c>
      <c r="G22" s="65">
        <v>0</v>
      </c>
      <c r="H22" t="s">
        <v>216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15">
      <c r="A23" s="66" t="s">
        <v>300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15">
      <c r="A24" t="s">
        <v>216</v>
      </c>
      <c r="B24" t="s">
        <v>216</v>
      </c>
      <c r="C24" t="s">
        <v>216</v>
      </c>
      <c r="D24" t="s">
        <v>216</v>
      </c>
      <c r="G24" s="65">
        <v>0</v>
      </c>
      <c r="H24" t="s">
        <v>216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15">
      <c r="A25" s="79" t="s">
        <v>238</v>
      </c>
      <c r="C25" s="14"/>
    </row>
    <row r="26" spans="1:15">
      <c r="A26" s="79" t="s">
        <v>293</v>
      </c>
      <c r="C26" s="14"/>
    </row>
    <row r="27" spans="1:15">
      <c r="A27" s="79" t="s">
        <v>295</v>
      </c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A371" s="14"/>
      <c r="C371" s="14"/>
    </row>
    <row r="372" spans="1:3" hidden="1">
      <c r="A372" s="14"/>
      <c r="C372" s="14"/>
    </row>
    <row r="373" spans="1:3" hidden="1">
      <c r="A373" s="16"/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topLeftCell="J13" workbookViewId="0">
      <selection activeCell="P13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195</v>
      </c>
    </row>
    <row r="2" spans="1:22">
      <c r="A2" s="2" t="s">
        <v>1</v>
      </c>
      <c r="B2" t="s">
        <v>196</v>
      </c>
    </row>
    <row r="3" spans="1:22">
      <c r="A3" s="2" t="s">
        <v>2</v>
      </c>
      <c r="B3" t="s">
        <v>197</v>
      </c>
    </row>
    <row r="4" spans="1:22">
      <c r="A4" s="2" t="s">
        <v>3</v>
      </c>
      <c r="B4" t="s">
        <v>198</v>
      </c>
    </row>
    <row r="5" spans="1:22">
      <c r="A5" s="63" t="s">
        <v>199</v>
      </c>
      <c r="B5" t="s">
        <v>200</v>
      </c>
    </row>
    <row r="6" spans="1:22" ht="26.25" customHeight="1">
      <c r="A6" s="93" t="s">
        <v>181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22" s="16" customFormat="1">
      <c r="A7" s="40" t="s">
        <v>98</v>
      </c>
      <c r="B7" s="41" t="s">
        <v>49</v>
      </c>
      <c r="C7" s="41" t="s">
        <v>84</v>
      </c>
      <c r="D7" s="41" t="s">
        <v>51</v>
      </c>
      <c r="E7" s="41" t="s">
        <v>52</v>
      </c>
      <c r="F7" s="41" t="s">
        <v>71</v>
      </c>
      <c r="G7" s="41" t="s">
        <v>72</v>
      </c>
      <c r="H7" s="41" t="s">
        <v>53</v>
      </c>
      <c r="I7" s="41" t="s">
        <v>54</v>
      </c>
      <c r="J7" s="41" t="s">
        <v>176</v>
      </c>
      <c r="K7" s="41" t="s">
        <v>189</v>
      </c>
      <c r="L7" s="41" t="s">
        <v>177</v>
      </c>
      <c r="M7" s="41" t="s">
        <v>73</v>
      </c>
      <c r="N7" s="41" t="s">
        <v>57</v>
      </c>
      <c r="O7" s="42" t="s">
        <v>185</v>
      </c>
      <c r="Q7" s="14"/>
    </row>
    <row r="8" spans="1:22" s="16" customFormat="1" ht="17.25" customHeight="1">
      <c r="A8" s="17"/>
      <c r="B8" s="26"/>
      <c r="C8" s="26"/>
      <c r="D8" s="26"/>
      <c r="E8" s="26"/>
      <c r="F8" s="26" t="s">
        <v>74</v>
      </c>
      <c r="G8" s="26" t="s">
        <v>75</v>
      </c>
      <c r="H8" s="26"/>
      <c r="I8" s="26" t="s">
        <v>7</v>
      </c>
      <c r="J8" s="26" t="s">
        <v>7</v>
      </c>
      <c r="K8" s="26" t="s">
        <v>186</v>
      </c>
      <c r="L8" s="26" t="s">
        <v>6</v>
      </c>
      <c r="M8" s="26" t="s">
        <v>7</v>
      </c>
      <c r="N8" s="26" t="s">
        <v>7</v>
      </c>
      <c r="O8" s="27" t="s">
        <v>7</v>
      </c>
    </row>
    <row r="9" spans="1:22" s="20" customFormat="1" ht="18" customHeight="1">
      <c r="A9" s="19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9" t="s">
        <v>79</v>
      </c>
      <c r="P9" s="30"/>
    </row>
    <row r="10" spans="1:22" s="20" customFormat="1" ht="18" customHeight="1">
      <c r="A10" s="21" t="s">
        <v>182</v>
      </c>
      <c r="B10" s="7"/>
      <c r="C10" s="7"/>
      <c r="D10" s="7"/>
      <c r="E10" s="7"/>
      <c r="F10" s="7"/>
      <c r="G10" s="7"/>
      <c r="H10" s="7"/>
      <c r="I10" s="7"/>
      <c r="J10" s="7"/>
      <c r="K10" s="64">
        <v>0</v>
      </c>
      <c r="L10" s="64">
        <v>0</v>
      </c>
      <c r="M10" s="7"/>
      <c r="N10" s="64">
        <v>0</v>
      </c>
      <c r="O10" s="64">
        <v>0</v>
      </c>
      <c r="P10" s="30"/>
    </row>
    <row r="11" spans="1:22">
      <c r="A11" s="66" t="s">
        <v>203</v>
      </c>
      <c r="D11" s="13"/>
      <c r="E11" s="13"/>
      <c r="F11" s="13"/>
      <c r="G11" s="67">
        <v>0</v>
      </c>
      <c r="H11" s="13"/>
      <c r="I11" s="13"/>
      <c r="J11" s="13"/>
      <c r="K11" s="67">
        <v>0</v>
      </c>
      <c r="L11" s="67">
        <v>0</v>
      </c>
      <c r="M11" s="13"/>
      <c r="N11" s="67">
        <v>0</v>
      </c>
      <c r="O11" s="67">
        <v>0</v>
      </c>
      <c r="P11" s="13"/>
      <c r="Q11" s="13"/>
      <c r="R11" s="13"/>
      <c r="S11" s="13"/>
      <c r="T11" s="13"/>
      <c r="U11" s="13"/>
      <c r="V11" s="13"/>
    </row>
    <row r="12" spans="1:22">
      <c r="A12" s="66" t="s">
        <v>904</v>
      </c>
      <c r="D12" s="13"/>
      <c r="E12" s="13"/>
      <c r="F12" s="13"/>
      <c r="G12" s="67">
        <v>0</v>
      </c>
      <c r="H12" s="13"/>
      <c r="I12" s="13"/>
      <c r="J12" s="13"/>
      <c r="K12" s="67">
        <v>0</v>
      </c>
      <c r="L12" s="67">
        <v>0</v>
      </c>
      <c r="M12" s="13"/>
      <c r="N12" s="67">
        <v>0</v>
      </c>
      <c r="O12" s="67">
        <v>0</v>
      </c>
      <c r="P12" s="13"/>
      <c r="Q12" s="13"/>
      <c r="R12" s="13"/>
      <c r="S12" s="13"/>
      <c r="T12" s="13"/>
      <c r="U12" s="13"/>
      <c r="V12" s="13"/>
    </row>
    <row r="13" spans="1:22">
      <c r="A13" t="s">
        <v>216</v>
      </c>
      <c r="B13" t="s">
        <v>216</v>
      </c>
      <c r="C13" t="s">
        <v>216</v>
      </c>
      <c r="D13" t="s">
        <v>216</v>
      </c>
      <c r="E13" s="13"/>
      <c r="F13" s="13"/>
      <c r="G13" s="65">
        <v>0</v>
      </c>
      <c r="H13" t="s">
        <v>216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0</v>
      </c>
      <c r="O13" s="65">
        <v>0</v>
      </c>
      <c r="P13" s="13"/>
      <c r="Q13" s="13"/>
      <c r="R13" s="13"/>
      <c r="S13" s="13"/>
      <c r="T13" s="13"/>
      <c r="U13" s="13"/>
      <c r="V13" s="13"/>
    </row>
    <row r="14" spans="1:22">
      <c r="A14" s="66" t="s">
        <v>905</v>
      </c>
      <c r="D14" s="13"/>
      <c r="E14" s="13"/>
      <c r="F14" s="13"/>
      <c r="G14" s="67">
        <v>0</v>
      </c>
      <c r="H14" s="13"/>
      <c r="I14" s="13"/>
      <c r="J14" s="13"/>
      <c r="K14" s="67">
        <v>0</v>
      </c>
      <c r="L14" s="67">
        <v>0</v>
      </c>
      <c r="M14" s="13"/>
      <c r="N14" s="67">
        <v>0</v>
      </c>
      <c r="O14" s="67">
        <v>0</v>
      </c>
      <c r="P14" s="13"/>
      <c r="Q14" s="13"/>
      <c r="R14" s="13"/>
      <c r="S14" s="13"/>
      <c r="T14" s="13"/>
      <c r="U14" s="13"/>
      <c r="V14" s="13"/>
    </row>
    <row r="15" spans="1:22">
      <c r="A15" t="s">
        <v>216</v>
      </c>
      <c r="B15" t="s">
        <v>216</v>
      </c>
      <c r="C15" t="s">
        <v>216</v>
      </c>
      <c r="D15" t="s">
        <v>216</v>
      </c>
      <c r="E15" s="13"/>
      <c r="F15" s="13"/>
      <c r="G15" s="65">
        <v>0</v>
      </c>
      <c r="H15" t="s">
        <v>216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0</v>
      </c>
      <c r="O15" s="65">
        <v>0</v>
      </c>
      <c r="P15" s="13"/>
      <c r="Q15" s="13"/>
      <c r="R15" s="13"/>
      <c r="S15" s="13"/>
      <c r="T15" s="13"/>
      <c r="U15" s="13"/>
      <c r="V15" s="13"/>
    </row>
    <row r="16" spans="1:22">
      <c r="A16" s="66" t="s">
        <v>298</v>
      </c>
      <c r="D16" s="13"/>
      <c r="E16" s="13"/>
      <c r="F16" s="13"/>
      <c r="G16" s="67">
        <v>0</v>
      </c>
      <c r="H16" s="13"/>
      <c r="I16" s="13"/>
      <c r="J16" s="13"/>
      <c r="K16" s="67">
        <v>0</v>
      </c>
      <c r="L16" s="67">
        <v>0</v>
      </c>
      <c r="M16" s="13"/>
      <c r="N16" s="67">
        <v>0</v>
      </c>
      <c r="O16" s="67">
        <v>0</v>
      </c>
      <c r="P16" s="13"/>
      <c r="Q16" s="13"/>
      <c r="R16" s="13"/>
      <c r="S16" s="13"/>
      <c r="T16" s="13"/>
      <c r="U16" s="13"/>
      <c r="V16" s="13"/>
    </row>
    <row r="17" spans="1:22">
      <c r="A17" t="s">
        <v>216</v>
      </c>
      <c r="B17" t="s">
        <v>216</v>
      </c>
      <c r="C17" t="s">
        <v>216</v>
      </c>
      <c r="D17" t="s">
        <v>216</v>
      </c>
      <c r="E17" s="13"/>
      <c r="F17" s="13"/>
      <c r="G17" s="65">
        <v>0</v>
      </c>
      <c r="H17" t="s">
        <v>216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13"/>
      <c r="Q17" s="13"/>
      <c r="R17" s="13"/>
      <c r="S17" s="13"/>
      <c r="T17" s="13"/>
      <c r="U17" s="13"/>
      <c r="V17" s="13"/>
    </row>
    <row r="18" spans="1:22">
      <c r="A18" s="66" t="s">
        <v>521</v>
      </c>
      <c r="D18" s="13"/>
      <c r="E18" s="13"/>
      <c r="F18" s="13"/>
      <c r="G18" s="67">
        <v>0</v>
      </c>
      <c r="H18" s="13"/>
      <c r="I18" s="13"/>
      <c r="J18" s="13"/>
      <c r="K18" s="67">
        <v>0</v>
      </c>
      <c r="L18" s="67">
        <v>0</v>
      </c>
      <c r="M18" s="13"/>
      <c r="N18" s="67">
        <v>0</v>
      </c>
      <c r="O18" s="67">
        <v>0</v>
      </c>
      <c r="P18" s="13"/>
      <c r="Q18" s="13"/>
      <c r="R18" s="13"/>
      <c r="S18" s="13"/>
      <c r="T18" s="13"/>
      <c r="U18" s="13"/>
      <c r="V18" s="13"/>
    </row>
    <row r="19" spans="1:22">
      <c r="A19" t="s">
        <v>216</v>
      </c>
      <c r="B19" t="s">
        <v>216</v>
      </c>
      <c r="C19" t="s">
        <v>216</v>
      </c>
      <c r="D19" t="s">
        <v>216</v>
      </c>
      <c r="E19" s="13"/>
      <c r="F19" s="13"/>
      <c r="G19" s="65">
        <v>0</v>
      </c>
      <c r="H19" t="s">
        <v>216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13"/>
      <c r="Q19" s="13"/>
      <c r="R19" s="13"/>
      <c r="S19" s="13"/>
      <c r="T19" s="13"/>
      <c r="U19" s="13"/>
      <c r="V19" s="13"/>
    </row>
    <row r="20" spans="1:22">
      <c r="A20" s="66" t="s">
        <v>236</v>
      </c>
      <c r="C20" s="14"/>
      <c r="G20" s="67">
        <v>0</v>
      </c>
      <c r="K20" s="67">
        <v>0</v>
      </c>
      <c r="L20" s="67">
        <v>0</v>
      </c>
      <c r="N20" s="67">
        <v>0</v>
      </c>
      <c r="O20" s="67">
        <v>0</v>
      </c>
    </row>
    <row r="21" spans="1:22">
      <c r="A21" s="66" t="s">
        <v>299</v>
      </c>
      <c r="C21" s="14"/>
      <c r="G21" s="67">
        <v>0</v>
      </c>
      <c r="K21" s="67">
        <v>0</v>
      </c>
      <c r="L21" s="67">
        <v>0</v>
      </c>
      <c r="N21" s="67">
        <v>0</v>
      </c>
      <c r="O21" s="67">
        <v>0</v>
      </c>
    </row>
    <row r="22" spans="1:22">
      <c r="A22" t="s">
        <v>216</v>
      </c>
      <c r="B22" t="s">
        <v>216</v>
      </c>
      <c r="C22" t="s">
        <v>216</v>
      </c>
      <c r="D22" t="s">
        <v>216</v>
      </c>
      <c r="G22" s="65">
        <v>0</v>
      </c>
      <c r="H22" t="s">
        <v>216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</row>
    <row r="23" spans="1:22">
      <c r="A23" s="66" t="s">
        <v>300</v>
      </c>
      <c r="C23" s="14"/>
      <c r="G23" s="67">
        <v>0</v>
      </c>
      <c r="K23" s="67">
        <v>0</v>
      </c>
      <c r="L23" s="67">
        <v>0</v>
      </c>
      <c r="N23" s="67">
        <v>0</v>
      </c>
      <c r="O23" s="67">
        <v>0</v>
      </c>
    </row>
    <row r="24" spans="1:22">
      <c r="A24" t="s">
        <v>216</v>
      </c>
      <c r="B24" t="s">
        <v>216</v>
      </c>
      <c r="C24" t="s">
        <v>216</v>
      </c>
      <c r="D24" t="s">
        <v>216</v>
      </c>
      <c r="G24" s="65">
        <v>0</v>
      </c>
      <c r="H24" t="s">
        <v>216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22">
      <c r="A25" s="79" t="s">
        <v>238</v>
      </c>
      <c r="C25" s="14"/>
    </row>
    <row r="26" spans="1:22">
      <c r="A26" s="79" t="s">
        <v>293</v>
      </c>
      <c r="C26" s="14"/>
    </row>
    <row r="27" spans="1:22">
      <c r="A27" s="79" t="s">
        <v>294</v>
      </c>
      <c r="C27" s="14"/>
    </row>
    <row r="28" spans="1:22">
      <c r="A28" s="79" t="s">
        <v>295</v>
      </c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C373" s="14"/>
    </row>
    <row r="374" spans="1:3" hidden="1">
      <c r="A374" s="14"/>
      <c r="C374" s="14"/>
    </row>
    <row r="375" spans="1:3" hidden="1">
      <c r="A375" s="14"/>
      <c r="C375" s="14"/>
    </row>
    <row r="376" spans="1:3" hidden="1">
      <c r="A376" s="16"/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>
      <c r="C386" s="14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2A45A76D-B0CD-44A5-BBB7-B022C0B317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3F9E423-39F4-4CB4-9A36-286D61636C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26288E3-3B4B-49B0-BC91-3A587BF5DD3A}">
  <ds:schemaRefs>
    <ds:schemaRef ds:uri="http://purl.org/dc/elements/1.1/"/>
    <ds:schemaRef ds:uri="http://schemas.microsoft.com/office/2006/documentManagement/types"/>
    <ds:schemaRef ds:uri="1ca4df27-5183-4bee-9dbd-0c46c9c4aa40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schemas.microsoft.com/sharepoint/v3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הכשרה-מסלולית כללית</dc:title>
  <dc:creator>Yuli</dc:creator>
  <cp:lastModifiedBy>User</cp:lastModifiedBy>
  <dcterms:created xsi:type="dcterms:W3CDTF">2015-11-10T09:34:27Z</dcterms:created>
  <dcterms:modified xsi:type="dcterms:W3CDTF">2022-03-12T16:29:37Z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